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rmi\Documents\Butler\"/>
    </mc:Choice>
  </mc:AlternateContent>
  <xr:revisionPtr revIDLastSave="0" documentId="13_ncr:1_{61B318E4-916D-41AF-837C-5006E6EFAF3F}" xr6:coauthVersionLast="45" xr6:coauthVersionMax="45" xr10:uidLastSave="{00000000-0000-0000-0000-000000000000}"/>
  <bookViews>
    <workbookView xWindow="-120" yWindow="-120" windowWidth="38640" windowHeight="21240" activeTab="3" xr2:uid="{00000000-000D-0000-FFFF-FFFF00000000}"/>
  </bookViews>
  <sheets>
    <sheet name="StarterBook" sheetId="1" r:id="rId1"/>
    <sheet name="Count of Outcome" sheetId="2" r:id="rId2"/>
    <sheet name="Subcategory Stats" sheetId="3" r:id="rId3"/>
    <sheet name="Lauch Date" sheetId="4" r:id="rId4"/>
    <sheet name="##Bonus" sheetId="5" r:id="rId5"/>
  </sheets>
  <definedNames>
    <definedName name="_xlnm._FilterDatabase" localSheetId="0" hidden="1">StarterBook!$A$1:$R$4115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8" i="5" l="1"/>
  <c r="M7" i="5"/>
  <c r="M6" i="5"/>
  <c r="L8" i="5"/>
  <c r="L7" i="5"/>
  <c r="L6" i="5"/>
  <c r="K8" i="5"/>
  <c r="K7" i="5"/>
  <c r="K6" i="5"/>
  <c r="J8" i="5"/>
  <c r="J7" i="5"/>
  <c r="J6" i="5"/>
  <c r="I8" i="5"/>
  <c r="I7" i="5"/>
  <c r="I6" i="5"/>
  <c r="H8" i="5"/>
  <c r="H7" i="5"/>
  <c r="H6" i="5"/>
  <c r="G8" i="5"/>
  <c r="G7" i="5"/>
  <c r="G6" i="5"/>
  <c r="F8" i="5"/>
  <c r="F7" i="5"/>
  <c r="F6" i="5"/>
  <c r="E8" i="5"/>
  <c r="E7" i="5"/>
  <c r="E6" i="5"/>
  <c r="D8" i="5"/>
  <c r="D7" i="5"/>
  <c r="D6" i="5"/>
  <c r="C8" i="5"/>
  <c r="C7" i="5"/>
  <c r="C6" i="5"/>
  <c r="M5" i="5"/>
  <c r="L5" i="5"/>
  <c r="K5" i="5"/>
  <c r="J5" i="5"/>
  <c r="I5" i="5"/>
  <c r="H5" i="5"/>
  <c r="G5" i="5"/>
  <c r="F5" i="5"/>
  <c r="L4" i="5"/>
  <c r="L3" i="5"/>
  <c r="L2" i="5"/>
  <c r="M4" i="5"/>
  <c r="M3" i="5"/>
  <c r="M2" i="5"/>
  <c r="K4" i="5"/>
  <c r="K3" i="5"/>
  <c r="K2" i="5"/>
  <c r="J4" i="5"/>
  <c r="J3" i="5"/>
  <c r="J2" i="5"/>
  <c r="I4" i="5"/>
  <c r="I3" i="5"/>
  <c r="I2" i="5"/>
  <c r="H4" i="5"/>
  <c r="H3" i="5"/>
  <c r="H2" i="5"/>
  <c r="G4" i="5"/>
  <c r="G3" i="5"/>
  <c r="G2" i="5"/>
  <c r="F4" i="5"/>
  <c r="F3" i="5"/>
  <c r="F2" i="5"/>
  <c r="E4" i="5"/>
  <c r="E3" i="5"/>
  <c r="E2" i="5"/>
  <c r="D4" i="5"/>
  <c r="D3" i="5"/>
  <c r="D2" i="5"/>
  <c r="C4" i="5"/>
  <c r="C3" i="5"/>
  <c r="C2" i="5"/>
  <c r="B8" i="5"/>
  <c r="B7" i="5"/>
  <c r="B6" i="5"/>
  <c r="B5" i="5"/>
  <c r="B4" i="5"/>
  <c r="B3" i="5"/>
  <c r="B2" i="5"/>
  <c r="E5" i="5" l="1"/>
  <c r="D5" i="5"/>
  <c r="C5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453" i="1" l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2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Q379" i="1"/>
  <c r="Q380" i="1"/>
  <c r="Q381" i="1"/>
  <c r="Q382" i="1"/>
  <c r="Q383" i="1"/>
  <c r="Q384" i="1"/>
  <c r="Q385" i="1"/>
  <c r="Q386" i="1"/>
  <c r="Q387" i="1"/>
  <c r="Q388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2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2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<sst xmlns="http://schemas.openxmlformats.org/spreadsheetml/2006/main" count="24820" uniqueCount="8401">
  <si>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</si>
  <si>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</si>
  <si>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</si>
  <si>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</si>
  <si>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</si>
  <si>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</si>
  <si>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</si>
  <si>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</si>
  <si>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</si>
  <si>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</si>
  <si>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</si>
  <si>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</si>
  <si>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</si>
  <si>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</si>
  <si>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</si>
  <si>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</si>
  <si>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</si>
  <si>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</si>
  <si>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</si>
  <si>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</si>
  <si>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</si>
  <si>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</si>
  <si>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</si>
  <si>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</si>
  <si>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</si>
  <si>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</si>
  <si>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</si>
  <si>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</si>
  <si>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</si>
  <si>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</si>
  <si>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</si>
  <si>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</si>
  <si>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</si>
  <si>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</si>
  <si>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</si>
  <si>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</si>
  <si>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</si>
  <si>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</si>
  <si>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</si>
  <si>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</si>
  <si>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</si>
  <si>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</si>
  <si>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</si>
  <si>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</si>
  <si>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</si>
  <si>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</si>
  <si>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</si>
  <si>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</si>
  <si>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</si>
  <si>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</si>
  <si>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</si>
  <si>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</si>
  <si>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</si>
  <si>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</si>
  <si>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</si>
  <si>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</si>
  <si>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</si>
  <si>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</si>
  <si>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</si>
  <si>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</si>
  <si>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</si>
  <si>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</si>
  <si>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</si>
  <si>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</si>
  <si>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</si>
  <si>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</si>
  <si>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</si>
  <si>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</si>
  <si>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</si>
  <si>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</si>
  <si>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</si>
  <si>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</si>
  <si>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</si>
  <si>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</si>
  <si>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</si>
  <si>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</si>
  <si>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</si>
  <si>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</si>
  <si>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</si>
  <si>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</si>
  <si>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</si>
  <si>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</si>
  <si>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</si>
  <si>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</si>
  <si>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</si>
  <si>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</si>
  <si>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</si>
  <si>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</si>
  <si>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</si>
  <si>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</si>
  <si>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</si>
  <si>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</si>
  <si>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</si>
  <si>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</si>
  <si>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</si>
  <si>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</si>
  <si>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</si>
  <si>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</si>
  <si>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</si>
  <si>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</si>
  <si>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</si>
  <si>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</si>
  <si>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</si>
  <si>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</si>
  <si>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</si>
  <si>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</si>
  <si>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</si>
  <si>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</si>
  <si>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</si>
  <si>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</si>
  <si>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</si>
  <si>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</si>
  <si>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</si>
  <si>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</si>
  <si>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</si>
  <si>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</si>
  <si>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</si>
  <si>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</si>
  <si>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</si>
  <si>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</si>
  <si>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</si>
  <si>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</si>
  <si>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</si>
  <si>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</si>
  <si>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</si>
  <si>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</si>
  <si>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</si>
  <si>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</si>
  <si>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</si>
  <si>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</si>
  <si>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</si>
  <si>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</si>
  <si>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</si>
  <si>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</si>
  <si>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</si>
  <si>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</si>
  <si>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</si>
  <si>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</si>
  <si>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</si>
  <si>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</si>
  <si>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</si>
  <si>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</si>
  <si>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</si>
  <si>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</si>
  <si>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</si>
  <si>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</si>
  <si>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</si>
  <si>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</si>
  <si>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</si>
  <si>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</si>
  <si>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</si>
  <si>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</si>
  <si>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</si>
  <si>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</si>
  <si>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</si>
  <si>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</si>
  <si>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</si>
  <si>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</si>
  <si>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</si>
  <si>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</si>
  <si>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</si>
  <si>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</si>
  <si>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</si>
  <si>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</si>
  <si>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</si>
  <si>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</si>
  <si>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</si>
  <si>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</si>
  <si>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</si>
  <si>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</si>
  <si>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</si>
  <si>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</si>
  <si>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</si>
  <si>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</si>
  <si>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</si>
  <si>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</si>
  <si>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</si>
  <si>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</si>
  <si>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</si>
  <si>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</si>
  <si>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</si>
  <si>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</si>
  <si>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</si>
  <si>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</si>
  <si>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</si>
  <si>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</si>
  <si>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</si>
  <si>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</si>
  <si>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</si>
  <si>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</si>
  <si>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</si>
  <si>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</si>
  <si>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</si>
  <si>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</si>
  <si>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</si>
  <si>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</si>
  <si>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</si>
  <si>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</si>
  <si>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</si>
  <si>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</si>
  <si>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</si>
  <si>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</si>
  <si>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</si>
  <si>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</si>
  <si>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</si>
  <si>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</si>
  <si>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</si>
  <si>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</si>
  <si>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</si>
  <si>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</si>
  <si>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</si>
  <si>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</si>
  <si>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</si>
  <si>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</si>
  <si>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</si>
  <si>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</si>
  <si>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</si>
  <si>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</si>
  <si>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</si>
  <si>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</si>
  <si>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</si>
  <si>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</si>
  <si>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</si>
  <si>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</si>
  <si>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</si>
  <si>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</si>
  <si>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</si>
  <si>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</si>
  <si>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</si>
  <si>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</si>
  <si>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</si>
  <si>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</si>
  <si>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</si>
  <si>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</si>
  <si>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</si>
  <si>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</si>
  <si>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</si>
  <si>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</si>
  <si>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</si>
  <si>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</si>
  <si>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</si>
  <si>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</si>
  <si>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</si>
  <si>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</si>
  <si>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</si>
  <si>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</si>
  <si>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</si>
  <si>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</si>
  <si>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</si>
  <si>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</si>
  <si>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</si>
  <si>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</si>
  <si>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</si>
  <si>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</si>
  <si>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</si>
  <si>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</si>
  <si>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</si>
  <si>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</si>
  <si>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</si>
  <si>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</si>
  <si>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</si>
  <si>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</si>
  <si>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</si>
  <si>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</si>
  <si>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</si>
  <si>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</si>
  <si>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</si>
  <si>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</si>
  <si>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</si>
  <si>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</si>
  <si>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</si>
  <si>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</si>
  <si>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</si>
  <si>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</si>
  <si>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</si>
  <si>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</si>
  <si>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</si>
  <si>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</si>
  <si>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</si>
  <si>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</si>
  <si>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</si>
  <si>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</si>
  <si>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</si>
  <si>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</si>
  <si>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</si>
  <si>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</si>
  <si>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</si>
  <si>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</si>
  <si>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</si>
  <si>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</si>
  <si>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</si>
  <si>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</si>
  <si>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</si>
  <si>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</si>
  <si>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</si>
  <si>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</si>
  <si>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</si>
  <si>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</si>
  <si>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</si>
  <si>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</si>
  <si>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</si>
  <si>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</si>
  <si>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</si>
  <si>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</si>
  <si>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</si>
  <si>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</si>
  <si>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</si>
  <si>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</si>
  <si>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</si>
  <si>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</si>
  <si>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</si>
  <si>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</si>
  <si>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</si>
  <si>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</si>
  <si>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</si>
  <si>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</si>
  <si>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</si>
  <si>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</si>
  <si>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</si>
  <si>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</si>
  <si>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</si>
  <si>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</si>
  <si>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</si>
  <si>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</si>
  <si>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</si>
  <si>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</si>
  <si>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</si>
  <si>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</si>
  <si>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</si>
  <si>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</si>
  <si>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</si>
  <si>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</si>
  <si>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</si>
  <si>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</si>
  <si>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</si>
  <si>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</si>
  <si>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</si>
  <si>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</si>
  <si>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</si>
  <si>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</si>
  <si>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</si>
  <si>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</si>
  <si>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</si>
  <si>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</si>
  <si>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</si>
  <si>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</si>
  <si>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</si>
  <si>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</si>
  <si>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</si>
  <si>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</si>
  <si>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</si>
  <si>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</si>
  <si>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</si>
  <si>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</si>
  <si>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</si>
  <si>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</si>
  <si>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</si>
  <si>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</si>
  <si>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</si>
  <si>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</si>
  <si>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</si>
  <si>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</si>
  <si>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</si>
  <si>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</si>
  <si>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</si>
  <si>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</si>
  <si>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</si>
  <si>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</si>
  <si>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</si>
  <si>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</si>
  <si>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</si>
  <si>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</si>
  <si>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</si>
  <si>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</si>
  <si>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</si>
  <si>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</si>
  <si>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</si>
  <si>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</si>
  <si>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</si>
  <si>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</si>
  <si>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</si>
  <si>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</si>
  <si>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</si>
  <si>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</si>
  <si>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</si>
  <si>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</si>
  <si>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</si>
  <si>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</si>
  <si>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</si>
  <si>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</si>
  <si>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</si>
  <si>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</si>
  <si>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</si>
  <si>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</si>
  <si>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</si>
  <si>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</si>
  <si>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</si>
  <si>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</si>
  <si>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</si>
  <si>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</si>
  <si>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</si>
  <si>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</si>
  <si>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</si>
  <si>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</si>
  <si>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</si>
  <si>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</si>
  <si>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</si>
  <si>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</si>
  <si>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</si>
  <si>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</si>
  <si>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</si>
  <si>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</si>
  <si>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</si>
  <si>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</si>
  <si>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</si>
  <si>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</si>
  <si>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</si>
  <si>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</si>
  <si>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</si>
  <si>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</si>
  <si>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</si>
  <si>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</si>
  <si>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</si>
  <si>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</si>
  <si>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</si>
  <si>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</si>
  <si>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</si>
  <si>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</si>
  <si>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</si>
  <si>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</si>
  <si>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</si>
  <si>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</si>
  <si>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</si>
  <si>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</si>
  <si>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</si>
  <si>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</si>
  <si>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</si>
  <si>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</si>
  <si>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</si>
  <si>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</si>
  <si>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</si>
  <si>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</si>
  <si>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</si>
  <si>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</si>
  <si>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</si>
  <si>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</si>
  <si>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</si>
  <si>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</si>
  <si>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</si>
  <si>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</si>
  <si>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</si>
  <si>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</si>
  <si>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</si>
  <si>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</si>
  <si>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</si>
  <si>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</si>
  <si>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</si>
  <si>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</si>
  <si>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</si>
  <si>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</si>
  <si>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</si>
  <si>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</si>
  <si>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</si>
  <si>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</si>
  <si>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</si>
  <si>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</si>
  <si>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</si>
  <si>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</si>
  <si>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</si>
  <si>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</si>
  <si>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</si>
  <si>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</si>
  <si>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</si>
  <si>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</si>
  <si>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</si>
  <si>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</si>
  <si>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</si>
  <si>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</si>
  <si>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</si>
  <si>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</si>
  <si>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</si>
  <si>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</si>
  <si>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</si>
  <si>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</si>
  <si>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</si>
  <si>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</si>
  <si>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</si>
  <si>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</si>
  <si>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</si>
  <si>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</si>
  <si>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</si>
  <si>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</si>
  <si>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</si>
  <si>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</si>
  <si>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</si>
  <si>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</si>
  <si>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</si>
  <si>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</si>
  <si>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</si>
  <si>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</si>
  <si>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</si>
  <si>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</si>
  <si>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</si>
  <si>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</si>
  <si>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</si>
  <si>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</si>
  <si>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</si>
  <si>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</si>
  <si>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</si>
  <si>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</si>
  <si>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</si>
  <si>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</si>
  <si>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</si>
  <si>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</si>
  <si>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</si>
  <si>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</si>
  <si>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</si>
  <si>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</si>
  <si>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</si>
  <si>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</si>
  <si>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</si>
  <si>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</si>
  <si>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</si>
  <si>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</si>
  <si>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</si>
  <si>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</si>
  <si>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</si>
  <si>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</si>
  <si>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</si>
  <si>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</si>
  <si>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</si>
  <si>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</si>
  <si>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</si>
  <si>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</si>
  <si>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</si>
  <si>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</si>
  <si>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</si>
  <si>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</si>
  <si>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</si>
  <si>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</si>
  <si>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</si>
  <si>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</si>
  <si>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</si>
  <si>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</si>
  <si>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</si>
  <si>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</si>
  <si>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</si>
  <si>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</si>
  <si>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</si>
  <si>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</si>
  <si>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</si>
  <si>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</si>
  <si>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</si>
  <si>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</si>
  <si>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</si>
  <si>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</si>
  <si>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</si>
  <si>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</si>
  <si>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</si>
  <si>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</si>
  <si>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</si>
  <si>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</si>
  <si>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</si>
  <si>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</si>
  <si>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</si>
  <si>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</si>
  <si>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</si>
  <si>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</si>
  <si>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</si>
  <si>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</si>
  <si>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</si>
  <si>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</si>
  <si>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</si>
  <si>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</si>
  <si>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</si>
  <si>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</si>
  <si>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</si>
  <si>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</si>
  <si>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</si>
  <si>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</si>
  <si>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</si>
  <si>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</si>
  <si>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</si>
  <si>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</si>
  <si>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</si>
  <si>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</si>
  <si>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</si>
  <si>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</si>
  <si>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</si>
  <si>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</si>
  <si>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</si>
  <si>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</si>
  <si>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</si>
  <si>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</si>
  <si>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</si>
  <si>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</si>
  <si>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</si>
  <si>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</si>
  <si>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</si>
  <si>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</si>
  <si>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</si>
  <si>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</si>
  <si>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</si>
  <si>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</si>
  <si>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</si>
  <si>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</si>
  <si>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</si>
  <si>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</si>
  <si>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</si>
  <si>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</si>
  <si>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</si>
  <si>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</si>
  <si>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</si>
  <si>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</si>
  <si>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</si>
  <si>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</si>
  <si>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</si>
  <si>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</si>
  <si>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</si>
  <si>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</si>
  <si>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</si>
  <si>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</si>
  <si>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</si>
  <si>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</si>
  <si>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</si>
  <si>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</si>
  <si>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</si>
  <si>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</si>
  <si>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</si>
  <si>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</si>
  <si>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</si>
  <si>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</si>
  <si>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</si>
  <si>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</si>
  <si>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</si>
  <si>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</si>
  <si>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</si>
  <si>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</si>
  <si>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</si>
  <si>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</si>
  <si>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</si>
  <si>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</si>
  <si>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</si>
  <si>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</si>
  <si>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</si>
  <si>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</si>
  <si>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</si>
  <si>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</si>
  <si>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</si>
  <si>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</si>
  <si>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</si>
  <si>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</si>
  <si>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</si>
  <si>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</si>
  <si>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</si>
  <si>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</si>
  <si>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</si>
  <si>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</si>
  <si>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</si>
  <si>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</si>
  <si>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</si>
  <si>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</si>
  <si>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</si>
  <si>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</si>
  <si>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</si>
  <si>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</si>
  <si>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</si>
  <si>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</si>
  <si>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</si>
  <si>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</si>
  <si>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</si>
  <si>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</si>
  <si>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</si>
  <si>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</si>
  <si>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</si>
  <si>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</si>
  <si>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</si>
  <si>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</si>
  <si>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</si>
  <si>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</si>
  <si>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</si>
  <si>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</si>
  <si>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</si>
  <si>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</si>
  <si>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</si>
  <si>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</si>
  <si>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</si>
  <si>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</si>
  <si>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</si>
  <si>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</si>
  <si>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</si>
  <si>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</si>
  <si>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</si>
  <si>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</si>
  <si>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</si>
  <si>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</si>
  <si>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</si>
  <si>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</si>
  <si>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</si>
  <si>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</si>
  <si>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</si>
  <si>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</si>
  <si>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</si>
  <si>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</si>
  <si>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</si>
  <si>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</si>
  <si>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</si>
  <si>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</si>
  <si>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</si>
  <si>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</si>
  <si>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</si>
  <si>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</si>
  <si>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</si>
  <si>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</si>
  <si>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</si>
  <si>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</si>
  <si>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</si>
  <si>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</si>
  <si>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</si>
  <si>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</si>
  <si>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</si>
  <si>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</si>
  <si>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</si>
  <si>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</si>
  <si>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</si>
  <si>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</si>
  <si>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</si>
  <si>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</si>
  <si>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</si>
  <si>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</si>
  <si>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</si>
  <si>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</si>
  <si>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</si>
  <si>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</si>
  <si>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</si>
  <si>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</si>
  <si>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</si>
  <si>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</si>
  <si>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</si>
  <si>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</si>
  <si>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</si>
  <si>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</si>
  <si>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</si>
  <si>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</si>
  <si>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</si>
  <si>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</si>
  <si>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</si>
  <si>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</si>
  <si>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</si>
  <si>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</si>
  <si>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</si>
  <si>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</si>
  <si>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</si>
  <si>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</si>
  <si>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</si>
  <si>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</si>
  <si>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</si>
  <si>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</si>
  <si>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</si>
  <si>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</si>
  <si>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</si>
  <si>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</si>
  <si>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</si>
  <si>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</si>
  <si>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</si>
  <si>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</si>
  <si>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</si>
  <si>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</si>
  <si>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</si>
  <si>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</si>
  <si>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</si>
  <si>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</si>
  <si>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</si>
  <si>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</si>
  <si>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</si>
  <si>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</si>
  <si>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</si>
  <si>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</si>
  <si>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</si>
  <si>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</si>
  <si>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</si>
  <si>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</si>
  <si>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</si>
  <si>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</si>
  <si>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</si>
  <si>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</si>
  <si>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</si>
  <si>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</si>
  <si>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</si>
  <si>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</si>
  <si>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</si>
  <si>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</si>
  <si>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</si>
  <si>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</si>
  <si>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</si>
  <si>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</si>
  <si>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</si>
  <si>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</si>
  <si>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</si>
  <si>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</si>
  <si>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</si>
  <si>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</si>
  <si>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</si>
  <si>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</si>
  <si>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</si>
  <si>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</si>
  <si>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</si>
  <si>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</si>
  <si>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</si>
  <si>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</si>
  <si>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</si>
  <si>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</si>
  <si>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</si>
  <si>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</si>
  <si>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</si>
  <si>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</si>
  <si>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</si>
  <si>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</si>
  <si>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</si>
  <si>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</si>
  <si>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</si>
  <si>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</si>
  <si>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</si>
  <si>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</si>
  <si>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</si>
  <si>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</si>
  <si>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</si>
  <si>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</si>
  <si>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</si>
  <si>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</si>
  <si>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</si>
  <si>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</si>
  <si>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</si>
  <si>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</si>
  <si>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</si>
  <si>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</si>
  <si>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</si>
  <si>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</si>
  <si>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</si>
  <si>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</si>
  <si>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</si>
  <si>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</si>
  <si>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</si>
  <si>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</si>
  <si>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</si>
  <si>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</si>
  <si>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</si>
  <si>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</si>
  <si>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</si>
  <si>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</si>
  <si>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</si>
  <si>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</si>
  <si>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</si>
  <si>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</si>
  <si>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</si>
  <si>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</si>
  <si>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</si>
  <si>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</si>
  <si>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</si>
  <si>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</si>
  <si>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</si>
  <si>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</si>
  <si>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</si>
  <si>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</si>
  <si>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</si>
  <si>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</si>
  <si>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</si>
  <si>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</si>
  <si>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</si>
  <si>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</si>
  <si>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</si>
  <si>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</si>
  <si>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</si>
  <si>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</si>
  <si>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</si>
  <si>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</si>
  <si>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</si>
  <si>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</si>
  <si>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</si>
  <si>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</si>
  <si>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</si>
  <si>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</si>
  <si>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</si>
  <si>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</si>
  <si>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</si>
  <si>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</si>
  <si>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</si>
  <si>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</si>
  <si>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</si>
  <si>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</si>
  <si>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</si>
  <si>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</si>
  <si>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</si>
  <si>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</si>
  <si>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</si>
  <si>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</si>
  <si>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</si>
  <si>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</si>
  <si>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</si>
  <si>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</si>
  <si>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</si>
  <si>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</si>
  <si>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</si>
  <si>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</si>
  <si>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</si>
  <si>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</si>
  <si>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</si>
  <si>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</si>
  <si>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</si>
  <si>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</si>
  <si>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</si>
  <si>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</si>
  <si>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</si>
  <si>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</si>
  <si>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</si>
  <si>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</si>
  <si>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</si>
  <si>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</si>
  <si>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</si>
  <si>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</si>
  <si>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</si>
  <si>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</si>
  <si>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</si>
  <si>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</si>
  <si>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</si>
  <si>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</si>
  <si>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</si>
  <si>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</si>
  <si>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</si>
  <si>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</si>
  <si>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</si>
  <si>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</si>
  <si>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</si>
  <si>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</si>
  <si>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</si>
  <si>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</si>
  <si>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</si>
  <si>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</si>
  <si>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</si>
  <si>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</si>
  <si>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</si>
  <si>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</si>
  <si>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</si>
  <si>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</si>
  <si>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</si>
  <si>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</si>
  <si>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</si>
  <si>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</si>
  <si>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</si>
  <si>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</si>
  <si>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</si>
  <si>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</si>
  <si>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</si>
  <si>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</si>
  <si>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</si>
  <si>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</si>
  <si>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</si>
  <si>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</si>
  <si>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</si>
  <si>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</si>
  <si>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</si>
  <si>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</si>
  <si>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</si>
  <si>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</si>
  <si>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</si>
  <si>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</si>
  <si>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</si>
  <si>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</si>
  <si>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</si>
  <si>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</si>
  <si>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</si>
  <si>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</si>
  <si>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</si>
  <si>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</si>
  <si>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</si>
  <si>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</si>
  <si>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</si>
  <si>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</si>
  <si>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</si>
  <si>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</si>
  <si>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</si>
  <si>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</si>
  <si>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</si>
  <si>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</si>
  <si>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</si>
  <si>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</si>
  <si>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</si>
  <si>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</si>
  <si>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</si>
  <si>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</si>
  <si>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</si>
  <si>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</si>
  <si>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</si>
  <si>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</si>
  <si>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</si>
  <si>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</si>
  <si>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</si>
  <si>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</si>
  <si>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</si>
  <si>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</si>
  <si>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</si>
  <si>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</si>
  <si>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</si>
  <si>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</si>
  <si>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</si>
  <si>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</si>
  <si>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</si>
  <si>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</si>
  <si>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</si>
  <si>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</si>
  <si>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</si>
  <si>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</si>
  <si>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</si>
  <si>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</si>
  <si>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</si>
  <si>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</si>
  <si>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</si>
  <si>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</si>
  <si>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</si>
  <si>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</si>
  <si>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</si>
  <si>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</si>
  <si>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</si>
  <si>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</si>
  <si>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</si>
  <si>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</si>
  <si>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</si>
  <si>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</si>
  <si>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</si>
  <si>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</si>
  <si>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</si>
  <si>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</si>
  <si>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</si>
  <si>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</si>
  <si>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</si>
  <si>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</si>
  <si>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</si>
  <si>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</si>
  <si>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</si>
  <si>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</si>
  <si>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</si>
  <si>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</si>
  <si>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</si>
  <si>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</si>
  <si>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</si>
  <si>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</si>
  <si>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</si>
  <si>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</si>
  <si>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</si>
  <si>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</si>
  <si>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</si>
  <si>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</si>
  <si>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</si>
  <si>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</si>
  <si>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</si>
  <si>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</si>
  <si>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</si>
  <si>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</si>
  <si>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</si>
  <si>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</si>
  <si>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</si>
  <si>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</si>
  <si>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</si>
  <si>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</si>
  <si>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</si>
  <si>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</si>
  <si>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</si>
  <si>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</si>
  <si>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</si>
  <si>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</si>
  <si>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</si>
  <si>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</si>
  <si>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</si>
  <si>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</si>
  <si>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</si>
  <si>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</si>
  <si>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</si>
  <si>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</si>
  <si>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</si>
  <si>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</si>
  <si>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</si>
  <si>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</si>
  <si>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</si>
  <si>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</si>
  <si>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</si>
  <si>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</si>
  <si>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</si>
  <si>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</si>
  <si>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</si>
  <si>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</si>
  <si>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</si>
  <si>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</si>
  <si>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</si>
  <si>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</si>
  <si>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</si>
  <si>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</si>
  <si>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</si>
  <si>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</si>
  <si>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</si>
  <si>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</si>
  <si>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</si>
  <si>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</si>
  <si>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</si>
  <si>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</si>
  <si>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</si>
  <si>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</si>
  <si>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</si>
  <si>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</si>
  <si>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</si>
  <si>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</si>
  <si>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</si>
  <si>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</si>
  <si>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</si>
  <si>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</si>
  <si>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</si>
  <si>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</si>
  <si>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</si>
  <si>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</si>
  <si>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</si>
  <si>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</si>
  <si>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</si>
  <si>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</si>
  <si>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</si>
  <si>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</si>
  <si>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</si>
  <si>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</si>
  <si>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</si>
  <si>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</si>
  <si>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</si>
  <si>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</si>
  <si>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</si>
  <si>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</si>
  <si>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</si>
  <si>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</si>
  <si>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</si>
  <si>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</si>
  <si>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</si>
  <si>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</si>
  <si>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</si>
  <si>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</si>
  <si>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</si>
  <si>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</si>
  <si>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</si>
  <si>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</si>
  <si>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</si>
  <si>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</si>
  <si>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</si>
  <si>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</si>
  <si>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</si>
  <si>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</si>
  <si>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</si>
  <si>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</si>
  <si>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</si>
  <si>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</si>
  <si>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</si>
  <si>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</si>
  <si>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</si>
  <si>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</si>
  <si>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</si>
  <si>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</si>
  <si>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</si>
  <si>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</si>
  <si>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</si>
  <si>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</si>
  <si>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</si>
  <si>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</si>
  <si>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</si>
  <si>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</si>
  <si>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</si>
  <si>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</si>
  <si>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</si>
  <si>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</si>
  <si>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</si>
  <si>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</si>
  <si>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</si>
  <si>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</si>
  <si>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</si>
  <si>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</si>
  <si>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</si>
  <si>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</si>
  <si>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</si>
  <si>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</si>
  <si>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</si>
  <si>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</si>
  <si>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</si>
  <si>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</si>
  <si>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</si>
  <si>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</si>
  <si>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</si>
  <si>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</si>
  <si>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</si>
  <si>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</si>
  <si>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</si>
  <si>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</si>
  <si>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</si>
  <si>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</si>
  <si>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</si>
  <si>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</si>
  <si>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</si>
  <si>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</si>
  <si>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</si>
  <si>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</si>
  <si>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</si>
  <si>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</si>
  <si>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</si>
  <si>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</si>
  <si>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</si>
  <si>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</si>
  <si>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</si>
  <si>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</si>
  <si>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</si>
  <si>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</si>
  <si>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</si>
  <si>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</si>
  <si>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</si>
  <si>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</si>
  <si>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</si>
  <si>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</si>
  <si>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</si>
  <si>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</si>
  <si>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</si>
  <si>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</si>
  <si>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</si>
  <si>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</si>
  <si>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</si>
  <si>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</si>
  <si>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</si>
  <si>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</si>
  <si>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</si>
  <si>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</si>
  <si>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</si>
  <si>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</si>
  <si>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</si>
  <si>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</si>
  <si>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</si>
  <si>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</si>
  <si>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</si>
  <si>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</si>
  <si>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</si>
  <si>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</si>
  <si>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</si>
  <si>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</si>
  <si>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</si>
  <si>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</si>
  <si>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</si>
  <si>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</si>
  <si>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</si>
  <si>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</si>
  <si>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</si>
  <si>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</si>
  <si>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</si>
  <si>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</si>
  <si>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</si>
  <si>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</si>
  <si>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</si>
  <si>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</si>
  <si>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</si>
  <si>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</si>
  <si>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</si>
  <si>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</si>
  <si>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</si>
  <si>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</si>
  <si>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</si>
  <si>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</si>
  <si>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</si>
  <si>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</si>
  <si>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</si>
  <si>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</si>
  <si>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</si>
  <si>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</si>
  <si>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</si>
  <si>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</si>
  <si>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</si>
  <si>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</si>
  <si>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</si>
  <si>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</si>
  <si>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</si>
  <si>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</si>
  <si>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</si>
  <si>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</si>
  <si>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</si>
  <si>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</si>
  <si>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</si>
  <si>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</si>
  <si>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</si>
  <si>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</si>
  <si>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</si>
  <si>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</si>
  <si>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</si>
  <si>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</si>
  <si>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</si>
  <si>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</si>
  <si>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</si>
  <si>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</si>
  <si>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</si>
  <si>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</si>
  <si>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</si>
  <si>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</si>
  <si>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</si>
  <si>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</si>
  <si>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</si>
  <si>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</si>
  <si>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</si>
  <si>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</si>
  <si>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</si>
  <si>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</si>
  <si>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</si>
  <si>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</si>
  <si>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</si>
  <si>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</si>
  <si>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</si>
  <si>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</si>
  <si>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</si>
  <si>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</si>
  <si>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</si>
  <si>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</si>
  <si>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</si>
  <si>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</si>
  <si>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</si>
  <si>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</si>
  <si>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</si>
  <si>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</si>
  <si>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</si>
  <si>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</si>
  <si>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</si>
  <si>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</si>
  <si>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</si>
  <si>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</si>
  <si>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</si>
  <si>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</si>
  <si>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</si>
  <si>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</si>
  <si>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</si>
  <si>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</si>
  <si>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</si>
  <si>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</si>
  <si>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</si>
  <si>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</si>
  <si>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</si>
  <si>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</si>
  <si>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</si>
  <si>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</si>
  <si>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</si>
  <si>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</si>
  <si>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</si>
  <si>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</si>
  <si>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</si>
  <si>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</si>
  <si>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</si>
  <si>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</si>
  <si>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</si>
  <si>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</si>
  <si>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</si>
  <si>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</si>
  <si>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</si>
  <si>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</si>
  <si>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</si>
  <si>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</si>
  <si>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</si>
  <si>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</si>
  <si>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</si>
  <si>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</si>
  <si>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</si>
  <si>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</si>
  <si>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</si>
  <si>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</si>
  <si>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</si>
  <si>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</si>
  <si>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</si>
  <si>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</si>
  <si>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</si>
  <si>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</si>
  <si>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</si>
  <si>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</si>
  <si>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</si>
  <si>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</si>
  <si>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</si>
  <si>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</si>
  <si>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</si>
  <si>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</si>
  <si>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</si>
  <si>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</si>
  <si>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</si>
  <si>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</si>
  <si>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</si>
  <si>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</si>
  <si>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</si>
  <si>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</si>
  <si>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</si>
  <si>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</si>
  <si>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</si>
  <si>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</si>
  <si>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</si>
  <si>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</si>
  <si>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</si>
  <si>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</si>
  <si>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</si>
  <si>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</si>
  <si>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</si>
  <si>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</si>
  <si>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</si>
  <si>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</si>
  <si>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</si>
  <si>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</si>
  <si>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</si>
  <si>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</si>
  <si>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</si>
  <si>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</si>
  <si>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</si>
  <si>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</si>
  <si>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</si>
  <si>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</si>
  <si>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</si>
  <si>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</si>
  <si>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</si>
  <si>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</si>
  <si>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</si>
  <si>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</si>
  <si>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</si>
  <si>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</si>
  <si>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</si>
  <si>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</si>
  <si>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</si>
  <si>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</si>
  <si>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</si>
  <si>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</si>
  <si>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</si>
  <si>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</si>
  <si>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</si>
  <si>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</si>
  <si>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</si>
  <si>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</si>
  <si>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</si>
  <si>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</si>
  <si>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</si>
  <si>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</si>
  <si>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</si>
  <si>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</si>
  <si>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</si>
  <si>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</si>
  <si>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</si>
  <si>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</si>
  <si>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</si>
  <si>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</si>
  <si>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</si>
  <si>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</si>
  <si>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</si>
  <si>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</si>
  <si>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</si>
  <si>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</si>
  <si>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</si>
  <si>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</si>
  <si>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</si>
  <si>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</si>
  <si>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</si>
  <si>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</si>
  <si>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</si>
  <si>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</si>
  <si>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</si>
  <si>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</si>
  <si>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</si>
  <si>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</si>
  <si>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</si>
  <si>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</si>
  <si>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</si>
  <si>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</si>
  <si>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</si>
  <si>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</si>
  <si>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</si>
  <si>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</si>
  <si>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</si>
  <si>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</si>
  <si>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</si>
  <si>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</si>
  <si>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</si>
  <si>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</si>
  <si>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</si>
  <si>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</si>
  <si>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</si>
  <si>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</si>
  <si>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</si>
  <si>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</si>
  <si>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</si>
  <si>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</si>
  <si>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</si>
  <si>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</si>
  <si>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</si>
  <si>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</si>
  <si>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</si>
  <si>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</si>
  <si>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</si>
  <si>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</si>
  <si>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</si>
  <si>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</si>
  <si>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</si>
  <si>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</si>
  <si>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</si>
  <si>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</si>
  <si>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</si>
  <si>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</si>
  <si>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</si>
  <si>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</si>
  <si>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</si>
  <si>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</si>
  <si>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</si>
  <si>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</si>
  <si>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</si>
  <si>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</si>
  <si>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</si>
  <si>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</si>
  <si>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</si>
  <si>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</si>
  <si>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</si>
  <si>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</si>
  <si>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</si>
  <si>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</si>
  <si>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</si>
  <si>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</si>
  <si>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</si>
  <si>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</si>
  <si>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</si>
  <si>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</si>
  <si>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</si>
  <si>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</si>
  <si>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</si>
  <si>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</si>
  <si>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</si>
  <si>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</si>
  <si>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</si>
  <si>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</si>
  <si>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</si>
  <si>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</si>
  <si>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</si>
  <si>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</si>
  <si>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</si>
  <si>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</si>
  <si>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</si>
  <si>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</si>
  <si>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</si>
  <si>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</si>
  <si>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</si>
  <si>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</si>
  <si>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</si>
  <si>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</si>
  <si>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</si>
  <si>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</si>
  <si>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</si>
  <si>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</si>
  <si>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</si>
  <si>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</si>
  <si>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</si>
  <si>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</si>
  <si>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</si>
  <si>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</si>
  <si>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</si>
  <si>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</si>
  <si>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</si>
  <si>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</si>
  <si>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</si>
  <si>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</si>
  <si>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</si>
  <si>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</si>
  <si>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</si>
  <si>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</si>
  <si>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</si>
  <si>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</si>
  <si>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</si>
  <si>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</si>
  <si>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</si>
  <si>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</si>
  <si>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</si>
  <si>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</si>
  <si>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</si>
  <si>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</si>
  <si>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</si>
  <si>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</si>
  <si>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</si>
  <si>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</si>
  <si>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</si>
  <si>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</si>
  <si>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</si>
  <si>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</si>
  <si>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</si>
  <si>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</si>
  <si>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</si>
  <si>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</si>
  <si>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</si>
  <si>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</si>
  <si>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</si>
  <si>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</si>
  <si>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</si>
  <si>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</si>
  <si>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</si>
  <si>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</si>
  <si>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</si>
  <si>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</si>
  <si>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</si>
  <si>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</si>
  <si>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</si>
  <si>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</si>
  <si>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</si>
  <si>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</si>
  <si>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</si>
  <si>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</si>
  <si>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</si>
  <si>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</si>
  <si>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</si>
  <si>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</si>
  <si>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</si>
  <si>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</si>
  <si>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</si>
  <si>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</si>
  <si>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</si>
  <si>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</si>
  <si>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</si>
  <si>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</si>
  <si>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</si>
  <si>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</si>
  <si>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</si>
  <si>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</si>
  <si>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</si>
  <si>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</si>
  <si>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</si>
  <si>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</si>
  <si>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</si>
  <si>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</si>
  <si>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</si>
  <si>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</si>
  <si>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</si>
  <si>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</si>
  <si>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</si>
  <si>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</si>
  <si>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</si>
  <si>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</si>
  <si>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</si>
  <si>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</si>
  <si>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</si>
  <si>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</si>
  <si>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</si>
  <si>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</si>
  <si>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</si>
  <si>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</si>
  <si>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</si>
  <si>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</si>
  <si>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</si>
  <si>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</si>
  <si>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</si>
  <si>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</si>
  <si>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</si>
  <si>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</si>
  <si>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</si>
  <si>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</si>
  <si>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</si>
  <si>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</si>
  <si>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</si>
  <si>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</si>
  <si>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</si>
  <si>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</si>
  <si>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</si>
  <si>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</si>
  <si>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</si>
  <si>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</si>
  <si>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</si>
  <si>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</si>
  <si>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</si>
  <si>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</si>
  <si>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</si>
  <si>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</si>
  <si>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</si>
  <si>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</si>
  <si>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</si>
  <si>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</si>
  <si>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</si>
  <si>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</si>
  <si>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</si>
  <si>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</si>
  <si>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</si>
  <si>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</si>
  <si>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</si>
  <si>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</si>
  <si>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</si>
  <si>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</si>
  <si>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</si>
  <si>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</si>
  <si>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</si>
  <si>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</si>
  <si>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</si>
  <si>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</si>
  <si>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</si>
  <si>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</si>
  <si>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</si>
  <si>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</si>
  <si>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</si>
  <si>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</si>
  <si>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</si>
  <si>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</si>
  <si>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</si>
  <si>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</si>
  <si>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</si>
  <si>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</si>
  <si>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</si>
  <si>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</si>
  <si>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</si>
  <si>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</si>
  <si>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</si>
  <si>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</si>
  <si>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</si>
  <si>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</si>
  <si>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</si>
  <si>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</si>
  <si>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</si>
  <si>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</si>
  <si>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</si>
  <si>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</si>
  <si>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</si>
  <si>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</si>
  <si>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</si>
  <si>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</si>
  <si>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</si>
  <si>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</si>
  <si>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</si>
  <si>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</si>
  <si>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</si>
  <si>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</si>
  <si>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</si>
  <si>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</si>
  <si>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</si>
  <si>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</si>
  <si>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</si>
  <si>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</si>
  <si>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</si>
  <si>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</si>
  <si>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</si>
  <si>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</si>
  <si>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</si>
  <si>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</si>
  <si>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</si>
  <si>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</si>
  <si>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</si>
  <si>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</si>
  <si>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</si>
  <si>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</si>
  <si>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</si>
  <si>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</si>
  <si>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</si>
  <si>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</si>
  <si>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</si>
  <si>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</si>
  <si>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</si>
  <si>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</si>
  <si>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</si>
  <si>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</si>
  <si>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</si>
  <si>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</si>
  <si>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</si>
  <si>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</si>
  <si>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</si>
  <si>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</si>
  <si>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</si>
  <si>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</si>
  <si>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</si>
  <si>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</si>
  <si>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</si>
  <si>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</si>
  <si>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</si>
  <si>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</si>
  <si>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</si>
  <si>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</si>
  <si>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</si>
  <si>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</si>
  <si>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</si>
  <si>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</si>
  <si>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</si>
  <si>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</si>
  <si>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</si>
  <si>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</si>
  <si>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</si>
  <si>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</si>
  <si>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</si>
  <si>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</si>
  <si>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</si>
  <si>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</si>
  <si>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</si>
  <si>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</si>
  <si>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</si>
  <si>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</si>
  <si>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</si>
  <si>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</si>
  <si>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</si>
  <si>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</si>
  <si>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</si>
  <si>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</si>
  <si>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</si>
  <si>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</si>
  <si>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</si>
  <si>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</si>
  <si>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</si>
  <si>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</si>
  <si>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</si>
  <si>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</si>
  <si>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</si>
  <si>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</si>
  <si>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</si>
  <si>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</si>
  <si>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</si>
  <si>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</si>
  <si>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</si>
  <si>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</si>
  <si>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</si>
  <si>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</si>
  <si>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</si>
  <si>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</si>
  <si>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</si>
  <si>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</si>
  <si>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</si>
  <si>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</si>
  <si>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</si>
  <si>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</si>
  <si>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</si>
  <si>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</si>
  <si>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</si>
  <si>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</si>
  <si>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</si>
  <si>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</si>
  <si>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</si>
  <si>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</si>
  <si>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</si>
  <si>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</si>
  <si>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</si>
  <si>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</si>
  <si>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</si>
  <si>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</si>
  <si>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</si>
  <si>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</si>
  <si>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</si>
  <si>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</si>
  <si>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</si>
  <si>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</si>
  <si>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</si>
  <si>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</si>
  <si>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</si>
  <si>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</si>
  <si>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</si>
  <si>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</si>
  <si>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</si>
  <si>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</si>
  <si>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</si>
  <si>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</si>
  <si>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</si>
  <si>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</si>
  <si>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</si>
  <si>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</si>
  <si>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</si>
  <si>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</si>
  <si>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</si>
  <si>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</si>
  <si>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</si>
  <si>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</si>
  <si>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</si>
  <si>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</si>
  <si>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</si>
  <si>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</si>
  <si>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</si>
  <si>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</si>
  <si>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</si>
  <si>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</si>
  <si>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</si>
  <si>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</si>
  <si>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</si>
  <si>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</si>
  <si>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</si>
  <si>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</si>
  <si>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</si>
  <si>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</si>
  <si>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</si>
  <si>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</si>
  <si>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</si>
  <si>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</si>
  <si>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</si>
  <si>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</si>
  <si>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</si>
  <si>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</si>
  <si>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</si>
  <si>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</si>
  <si>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</si>
  <si>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</si>
  <si>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</si>
  <si>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</si>
  <si>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</si>
  <si>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</si>
  <si>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</si>
  <si>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</si>
  <si>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</si>
  <si>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</si>
  <si>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</si>
  <si>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</si>
  <si>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</si>
  <si>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</si>
  <si>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</si>
  <si>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</si>
  <si>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</si>
  <si>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</si>
  <si>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</si>
  <si>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</si>
  <si>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</si>
  <si>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</si>
  <si>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</si>
  <si>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</si>
  <si>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</si>
  <si>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</si>
  <si>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</si>
  <si>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</si>
  <si>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</si>
  <si>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</si>
  <si>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</si>
  <si>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</si>
  <si>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</si>
  <si>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</si>
  <si>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</si>
  <si>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</si>
  <si>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</si>
  <si>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</si>
  <si>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</si>
  <si>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</si>
  <si>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</si>
  <si>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</si>
  <si>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</si>
  <si>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</si>
  <si>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</si>
  <si>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</si>
  <si>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</si>
  <si>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</si>
  <si>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</si>
  <si>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</si>
  <si>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</si>
  <si>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</si>
  <si>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</si>
  <si>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</si>
  <si>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</si>
  <si>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</si>
  <si>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</si>
  <si>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</si>
  <si>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</si>
  <si>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</si>
  <si>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</si>
  <si>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</si>
  <si>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</si>
  <si>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</si>
  <si>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</si>
  <si>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</si>
  <si>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</si>
  <si>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</si>
  <si>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</si>
  <si>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</si>
  <si>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</si>
  <si>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</si>
  <si>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</si>
  <si>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</si>
  <si>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</si>
  <si>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</si>
  <si>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</si>
  <si>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</si>
  <si>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</si>
  <si>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</si>
  <si>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</si>
  <si>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</si>
  <si>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</si>
  <si>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</si>
  <si>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</si>
  <si>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</si>
  <si>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</si>
  <si>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</si>
  <si>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</si>
  <si>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</si>
  <si>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</si>
  <si>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</si>
  <si>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</si>
  <si>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</si>
  <si>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</si>
  <si>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</si>
  <si>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</si>
  <si>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</si>
  <si>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</si>
  <si>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</si>
  <si>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</si>
  <si>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</si>
  <si>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</si>
  <si>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</si>
  <si>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</si>
  <si>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</si>
  <si>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</si>
  <si>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</si>
  <si>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</si>
  <si>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</si>
  <si>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</si>
  <si>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</si>
  <si>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</si>
  <si>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</si>
  <si>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</si>
  <si>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</si>
  <si>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</si>
  <si>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</si>
  <si>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</si>
  <si>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</si>
  <si>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</si>
  <si>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</si>
  <si>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</si>
  <si>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</si>
  <si>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</si>
  <si>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</si>
  <si>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</si>
  <si>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</si>
  <si>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</si>
  <si>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</si>
  <si>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</si>
  <si>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</si>
  <si>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</si>
  <si>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</si>
  <si>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</si>
  <si>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</si>
  <si>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</si>
  <si>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</si>
  <si>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</si>
  <si>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</si>
  <si>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</si>
  <si>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</si>
  <si>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</si>
  <si>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</si>
  <si>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</si>
  <si>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</si>
  <si>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</si>
  <si>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</si>
  <si>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</si>
  <si>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</si>
  <si>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</si>
  <si>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</si>
  <si>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</si>
  <si>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</si>
  <si>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</si>
  <si>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</si>
  <si>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</si>
  <si>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</si>
  <si>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</si>
  <si>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</si>
  <si>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</si>
  <si>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</si>
  <si>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</si>
  <si>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</si>
  <si>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</si>
  <si>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</si>
  <si>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</si>
  <si>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</si>
  <si>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</si>
  <si>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</si>
  <si>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</si>
  <si>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</si>
  <si>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</si>
  <si>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</si>
  <si>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</si>
  <si>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</si>
  <si>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</si>
  <si>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</si>
  <si>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</si>
  <si>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</si>
  <si>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</si>
  <si>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</si>
  <si>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</si>
  <si>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</si>
  <si>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</si>
  <si>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</si>
  <si>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</si>
  <si>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</si>
  <si>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</si>
  <si>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</si>
  <si>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</si>
  <si>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</si>
  <si>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</si>
  <si>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</si>
  <si>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</si>
  <si>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</si>
  <si>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</si>
  <si>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</si>
  <si>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</si>
  <si>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</si>
  <si>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</si>
  <si>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</si>
  <si>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</si>
  <si>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</si>
  <si>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</si>
  <si>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</si>
  <si>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</si>
  <si>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</si>
  <si>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</si>
  <si>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</si>
  <si>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</si>
  <si>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</si>
  <si>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</si>
  <si>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</si>
  <si>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</si>
  <si>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</si>
  <si>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</si>
  <si>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</si>
  <si>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</si>
  <si>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</si>
  <si>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</si>
  <si>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</si>
  <si>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</si>
  <si>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</si>
  <si>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</si>
  <si>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</si>
  <si>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</si>
  <si>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</si>
  <si>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</si>
  <si>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</si>
  <si>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</si>
  <si>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</si>
  <si>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</si>
  <si>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</si>
  <si>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</si>
  <si>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</si>
  <si>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</si>
  <si>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</si>
  <si>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</si>
  <si>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</si>
  <si>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</si>
  <si>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</si>
  <si>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</si>
  <si>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</si>
  <si>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</si>
  <si>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</si>
  <si>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</si>
  <si>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</si>
  <si>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</si>
  <si>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</si>
  <si>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</si>
  <si>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</si>
  <si>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</si>
  <si>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</si>
  <si>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</si>
  <si>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</si>
  <si>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</si>
  <si>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</si>
  <si>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</si>
  <si>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</si>
  <si>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</si>
  <si>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</si>
  <si>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</si>
  <si>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</si>
  <si>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</si>
  <si>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</si>
  <si>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</si>
  <si>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</si>
  <si>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</si>
  <si>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</si>
  <si>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</si>
  <si>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</si>
  <si>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</si>
  <si>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</si>
  <si>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</si>
  <si>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</si>
  <si>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</si>
  <si>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</si>
  <si>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</si>
  <si>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</si>
  <si>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</si>
  <si>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</si>
  <si>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</si>
  <si>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</si>
  <si>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</si>
  <si>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</si>
  <si>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</si>
  <si>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</si>
  <si>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</si>
  <si>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</si>
  <si>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</si>
  <si>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</si>
  <si>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</si>
  <si>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</si>
  <si>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</si>
  <si>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</si>
  <si>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</si>
  <si>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</si>
  <si>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</si>
  <si>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</si>
  <si>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</si>
  <si>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</si>
  <si>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</si>
  <si>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</si>
  <si>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</si>
  <si>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</si>
  <si>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</si>
  <si>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</si>
  <si>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</si>
  <si>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</si>
  <si>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</si>
  <si>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</si>
  <si>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</si>
  <si>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</si>
  <si>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</si>
  <si>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</si>
  <si>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</si>
  <si>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</si>
  <si>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</si>
  <si>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</si>
  <si>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</si>
  <si>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</si>
  <si>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</si>
  <si>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</si>
  <si>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</si>
  <si>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</si>
  <si>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</si>
  <si>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</si>
  <si>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</si>
  <si>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</si>
  <si>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</si>
  <si>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</si>
  <si>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</si>
  <si>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</si>
  <si>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</si>
  <si>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</si>
  <si>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</si>
  <si>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</si>
  <si>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</si>
  <si>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</si>
  <si>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</si>
  <si>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</si>
  <si>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</si>
  <si>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</si>
  <si>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</si>
  <si>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</si>
  <si>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</si>
  <si>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</si>
  <si>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</si>
  <si>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</si>
  <si>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</si>
  <si>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</si>
  <si>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</si>
  <si>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</si>
  <si>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</si>
  <si>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</si>
  <si>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</si>
  <si>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</si>
  <si>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</si>
  <si>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</si>
  <si>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</si>
  <si>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</si>
  <si>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</si>
  <si>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</si>
  <si>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</si>
  <si>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</si>
  <si>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</si>
  <si>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</si>
  <si>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</si>
  <si>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</si>
  <si>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</si>
  <si>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</si>
  <si>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</si>
  <si>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</si>
  <si>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</si>
  <si>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</si>
  <si>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</si>
  <si>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</si>
  <si>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</si>
  <si>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</si>
  <si>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</si>
  <si>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</si>
  <si>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</si>
  <si>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</si>
  <si>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</si>
  <si>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</si>
  <si>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</si>
  <si>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</si>
  <si>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</si>
  <si>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</si>
  <si>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</si>
  <si>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</si>
  <si>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</si>
  <si>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</si>
  <si>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</si>
  <si>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</si>
  <si>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</si>
  <si>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</si>
  <si>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</si>
  <si>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</si>
  <si>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</si>
  <si>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</si>
  <si>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</si>
  <si>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</si>
  <si>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</si>
  <si>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</si>
  <si>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</si>
  <si>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</si>
  <si>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</si>
  <si>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</si>
  <si>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</si>
  <si>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</si>
  <si>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</si>
  <si>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</si>
  <si>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</si>
  <si>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</si>
  <si>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</si>
  <si>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</si>
  <si>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</si>
  <si>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</si>
  <si>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</si>
  <si>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</si>
  <si>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</si>
  <si>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</si>
  <si>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</si>
  <si>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</si>
  <si>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</si>
  <si>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</si>
  <si>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</si>
  <si>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</si>
  <si>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</si>
  <si>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</si>
  <si>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</si>
  <si>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</si>
  <si>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</si>
  <si>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</si>
  <si>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</si>
  <si>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</si>
  <si>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</si>
  <si>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</si>
  <si>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</si>
  <si>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</si>
  <si>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</si>
  <si>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</si>
  <si>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</si>
  <si>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</si>
  <si>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</si>
  <si>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</si>
  <si>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</si>
  <si>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</si>
  <si>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</si>
  <si>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</si>
  <si>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</si>
  <si>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</si>
  <si>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</si>
  <si>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</si>
  <si>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</si>
  <si>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</si>
  <si>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</si>
  <si>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</si>
  <si>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</si>
  <si>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</si>
  <si>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</si>
  <si>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</si>
  <si>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</si>
  <si>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</si>
  <si>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</si>
  <si>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</si>
  <si>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</si>
  <si>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</si>
  <si>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</si>
  <si>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</si>
  <si>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</si>
  <si>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</si>
  <si>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</si>
  <si>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</si>
  <si>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</si>
  <si>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</si>
  <si>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</si>
  <si>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</si>
  <si>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</si>
  <si>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</si>
  <si>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</si>
  <si>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</si>
  <si>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</si>
  <si>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</si>
  <si>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</si>
  <si>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</si>
  <si>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</si>
  <si>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</si>
  <si>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</si>
  <si>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</si>
  <si>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</si>
  <si>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</si>
  <si>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</si>
  <si>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</si>
  <si>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</si>
  <si>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</si>
  <si>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</si>
  <si>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</si>
  <si>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</si>
  <si>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</si>
  <si>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</si>
  <si>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</si>
  <si>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</si>
  <si>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</si>
  <si>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</si>
  <si>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</si>
  <si>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</si>
  <si>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</si>
  <si>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</si>
  <si>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</si>
  <si>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</si>
  <si>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</si>
  <si>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</si>
  <si>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</si>
  <si>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</si>
  <si>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</si>
  <si>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</si>
  <si>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</si>
  <si>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</si>
  <si>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</si>
  <si>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</si>
  <si>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</si>
  <si>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</si>
  <si>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</si>
  <si>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</si>
  <si>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</si>
  <si>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</si>
  <si>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</si>
  <si>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</si>
  <si>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</si>
  <si>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</si>
  <si>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</si>
  <si>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</si>
  <si>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</si>
  <si>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</si>
  <si>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</si>
  <si>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</si>
  <si>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</si>
  <si>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</si>
  <si>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</si>
  <si>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</si>
  <si>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</si>
  <si>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</si>
  <si>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</si>
  <si>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</si>
  <si>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</si>
  <si>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</si>
  <si>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</si>
  <si>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</si>
  <si>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</si>
  <si>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</si>
  <si>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</si>
  <si>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</si>
  <si>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</si>
  <si>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</si>
  <si>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</si>
  <si>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</si>
  <si>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</si>
  <si>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</si>
  <si>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</si>
  <si>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</si>
  <si>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</si>
  <si>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</si>
  <si>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</si>
  <si>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</si>
  <si>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</si>
  <si>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</si>
  <si>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</si>
  <si>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</si>
  <si>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</si>
  <si>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</si>
  <si>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</si>
  <si>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</si>
  <si>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</si>
  <si>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</si>
  <si>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</si>
  <si>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</si>
  <si>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</si>
  <si>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</si>
  <si>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</si>
  <si>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</si>
  <si>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</si>
  <si>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</si>
  <si>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</si>
  <si>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</si>
  <si>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</si>
  <si>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</si>
  <si>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</si>
  <si>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</si>
  <si>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</si>
  <si>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</si>
  <si>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</si>
  <si>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</si>
  <si>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</si>
  <si>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</si>
  <si>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</si>
  <si>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</si>
  <si>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</si>
  <si>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</si>
  <si>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</si>
  <si>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</si>
  <si>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</si>
  <si>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</si>
  <si>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</si>
  <si>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</si>
  <si>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</si>
  <si>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</si>
  <si>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</si>
  <si>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</si>
  <si>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</si>
  <si>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</si>
  <si>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</si>
  <si>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</si>
  <si>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</si>
  <si>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</si>
  <si>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</si>
  <si>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</si>
  <si>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</si>
  <si>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</si>
  <si>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</si>
  <si>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</si>
  <si>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</si>
  <si>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</si>
  <si>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</si>
  <si>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</si>
  <si>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</si>
  <si>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</si>
  <si>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</si>
  <si>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</si>
  <si>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</si>
  <si>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</si>
  <si>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</si>
  <si>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</si>
  <si>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</si>
  <si>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</si>
  <si>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</si>
  <si>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</si>
  <si>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</si>
  <si>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</si>
  <si>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</si>
  <si>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</si>
  <si>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</si>
  <si>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</si>
  <si>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</si>
  <si>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</si>
  <si>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</si>
  <si>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</si>
  <si>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</si>
  <si>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</si>
  <si>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</si>
  <si>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</si>
  <si>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</si>
  <si>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</si>
  <si>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</si>
  <si>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</si>
  <si>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</si>
  <si>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</si>
  <si>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</si>
  <si>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</si>
  <si>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</si>
  <si>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</si>
  <si>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</si>
  <si>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</si>
  <si>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</si>
  <si>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</si>
  <si>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</si>
  <si>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</si>
  <si>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</si>
  <si>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</si>
  <si>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</si>
  <si>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</si>
  <si>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</si>
  <si>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</si>
  <si>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</si>
  <si>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</si>
  <si>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</si>
  <si>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</si>
  <si>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</si>
  <si>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</si>
  <si>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</si>
  <si>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</si>
  <si>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</si>
  <si>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</si>
  <si>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</si>
  <si>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</si>
  <si>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</si>
  <si>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</si>
  <si>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</si>
  <si>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</si>
  <si>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</si>
  <si>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</si>
  <si>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</si>
  <si>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</si>
  <si>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</si>
  <si>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</si>
  <si>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</si>
  <si>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</si>
  <si>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</si>
  <si>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</si>
  <si>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</si>
  <si>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</si>
  <si>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</si>
  <si>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</si>
  <si>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</si>
  <si>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</si>
  <si>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</si>
  <si>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</si>
  <si>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</si>
  <si>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</si>
  <si>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</si>
  <si>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</si>
  <si>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</si>
  <si>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</si>
  <si>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</si>
  <si>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</si>
  <si>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</si>
  <si>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</si>
  <si>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</si>
  <si>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</si>
  <si>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</si>
  <si>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</si>
  <si>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</si>
  <si>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</si>
  <si>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</si>
  <si>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</si>
  <si>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</si>
  <si>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</si>
  <si>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</si>
  <si>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</si>
  <si>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</si>
  <si>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</si>
  <si>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</si>
  <si>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</si>
  <si>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</si>
  <si>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</si>
  <si>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</si>
  <si>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</si>
  <si>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</si>
  <si>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</si>
  <si>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</si>
  <si>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</si>
  <si>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</si>
  <si>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</si>
  <si>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</si>
  <si>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</si>
  <si>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</si>
  <si>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</si>
  <si>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</si>
  <si>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</si>
  <si>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</si>
  <si>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</si>
  <si>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</si>
  <si>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</si>
  <si>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</si>
  <si>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</si>
  <si>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</si>
  <si>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</si>
  <si>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</si>
  <si>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</si>
  <si>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</si>
  <si>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</si>
  <si>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</si>
  <si>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</si>
  <si>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</si>
  <si>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</si>
  <si>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</si>
  <si>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</si>
  <si>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</si>
  <si>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</si>
  <si>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</si>
  <si>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</si>
  <si>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</si>
  <si>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</si>
  <si>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</si>
  <si>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</si>
  <si>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</si>
  <si>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</si>
  <si>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</si>
  <si>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</si>
  <si>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</si>
  <si>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</si>
  <si>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</si>
  <si>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</si>
  <si>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</si>
  <si>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</si>
  <si>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</si>
  <si>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</si>
  <si>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</si>
  <si>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</si>
  <si>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</si>
  <si>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</si>
  <si>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</si>
  <si>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</si>
  <si>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</si>
  <si>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</si>
  <si>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</si>
  <si>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</si>
  <si>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</si>
  <si>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</si>
  <si>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</si>
  <si>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</si>
  <si>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</si>
  <si>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</si>
  <si>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</si>
  <si>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</si>
  <si>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</si>
  <si>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</si>
  <si>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</si>
  <si>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</si>
  <si>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</si>
  <si>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</si>
  <si>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</si>
  <si>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</si>
  <si>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</si>
  <si>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</si>
  <si>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</si>
  <si>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</si>
  <si>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</si>
  <si>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</si>
  <si>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</si>
  <si>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</si>
  <si>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</si>
  <si>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</si>
  <si>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</si>
  <si>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</si>
  <si>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</si>
  <si>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</si>
  <si>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</si>
  <si>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</si>
  <si>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</si>
  <si>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</si>
  <si>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</si>
  <si>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</si>
  <si>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</si>
  <si>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</si>
  <si>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</si>
  <si>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</si>
  <si>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</si>
  <si>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</si>
  <si>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</si>
  <si>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</si>
  <si>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</si>
  <si>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</si>
  <si>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</si>
  <si>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</si>
  <si>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</si>
  <si>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</si>
  <si>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</si>
  <si>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</si>
  <si>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</si>
  <si>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</si>
  <si>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</si>
  <si>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</si>
  <si>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</si>
  <si>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</si>
  <si>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</si>
  <si>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</si>
  <si>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</si>
  <si>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</si>
  <si>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</si>
  <si>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</si>
  <si>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</si>
  <si>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</si>
  <si>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</si>
  <si>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</si>
  <si>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</si>
  <si>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</si>
  <si>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</si>
  <si>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</si>
  <si>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</si>
  <si>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</si>
  <si>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</si>
  <si>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</si>
  <si>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</si>
  <si>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</si>
  <si>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</si>
  <si>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</si>
  <si>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</si>
  <si>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</si>
  <si>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</si>
  <si>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</si>
  <si>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</si>
  <si>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</si>
  <si>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</si>
  <si>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</si>
  <si>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</si>
  <si>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</si>
  <si>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</si>
  <si>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</si>
  <si>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</si>
  <si>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</si>
  <si>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</si>
  <si>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</si>
  <si>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</si>
  <si>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</si>
  <si>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</si>
  <si>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</si>
  <si>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</si>
  <si>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</si>
  <si>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</si>
  <si>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</si>
  <si>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</si>
  <si>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</si>
  <si>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</si>
  <si>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</si>
  <si>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</si>
  <si>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</si>
  <si>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</si>
  <si>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</si>
  <si>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</si>
  <si>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</si>
  <si>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</si>
  <si>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</si>
  <si>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</si>
  <si>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</si>
  <si>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</si>
  <si>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</si>
  <si>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</si>
  <si>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</si>
  <si>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</si>
  <si>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</si>
  <si>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</si>
  <si>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</si>
  <si>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</si>
  <si>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</si>
  <si>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</si>
  <si>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</si>
  <si>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</si>
  <si>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</si>
  <si>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</si>
  <si>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</si>
  <si>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</si>
  <si>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</si>
  <si>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</si>
  <si>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</si>
  <si>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</si>
  <si>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</si>
  <si>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</si>
  <si>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</si>
  <si>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</si>
  <si>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</si>
  <si>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</si>
  <si>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</si>
  <si>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</si>
  <si>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</si>
  <si>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</si>
  <si>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</si>
  <si>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</si>
  <si>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</si>
  <si>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</si>
  <si>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</si>
  <si>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</si>
  <si>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</si>
  <si>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</si>
  <si>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</si>
  <si>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</si>
  <si>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</si>
  <si>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</si>
  <si>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</si>
  <si>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</si>
  <si>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</si>
  <si>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</si>
  <si>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</si>
  <si>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</si>
  <si>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</si>
  <si>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</si>
  <si>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</si>
  <si>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</si>
  <si>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</si>
  <si>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</si>
  <si>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</si>
  <si>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</si>
  <si>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</si>
  <si>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</si>
  <si>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</si>
  <si>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</si>
  <si>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</si>
  <si>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</si>
  <si>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</si>
  <si>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</si>
  <si>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</si>
  <si>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</si>
  <si>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</si>
  <si>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</si>
  <si>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</si>
  <si>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</si>
  <si>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</si>
  <si>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</si>
  <si>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</si>
  <si>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</si>
  <si>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</si>
  <si>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</si>
  <si>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</si>
  <si>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</si>
  <si>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</si>
  <si>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</si>
  <si>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</si>
  <si>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</si>
  <si>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</si>
  <si>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</si>
  <si>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</si>
  <si>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</si>
  <si>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</si>
  <si>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</si>
  <si>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</si>
  <si>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</si>
  <si>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</si>
  <si>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</si>
  <si>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</si>
  <si>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</si>
  <si>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</si>
  <si>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</si>
  <si>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</si>
  <si>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</si>
  <si>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</si>
  <si>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</si>
  <si>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</si>
  <si>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</si>
  <si>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</si>
  <si>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</si>
  <si>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</si>
  <si>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</si>
  <si>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</si>
  <si>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</si>
  <si>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</si>
  <si>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</si>
  <si>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</si>
  <si>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</si>
  <si>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</si>
  <si>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</si>
  <si>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</si>
  <si>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</si>
  <si>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</si>
  <si>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</si>
  <si>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</si>
  <si>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</si>
  <si>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</si>
  <si>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</si>
  <si>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</si>
  <si>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</si>
  <si>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</si>
  <si>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</si>
  <si>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</si>
  <si>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</si>
  <si>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</si>
  <si>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</si>
  <si>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</si>
  <si>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</si>
  <si>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</si>
  <si>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</si>
  <si>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</si>
  <si>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</si>
  <si>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</si>
  <si>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</si>
  <si>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</si>
  <si>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</si>
  <si>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</si>
  <si>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</si>
  <si>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</si>
  <si>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</si>
  <si>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</si>
  <si>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</si>
  <si>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</si>
  <si>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</si>
  <si>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</si>
  <si>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</si>
  <si>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</si>
  <si>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</si>
  <si>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</si>
  <si>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</si>
  <si>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</si>
  <si>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</si>
  <si>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</si>
  <si>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</si>
  <si>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</si>
  <si>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</si>
  <si>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</si>
  <si>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</si>
  <si>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</si>
  <si>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</si>
  <si>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</si>
  <si>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</si>
  <si>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</si>
  <si>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</si>
  <si>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</si>
  <si>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</si>
  <si>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</si>
  <si>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</si>
  <si>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</si>
  <si>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</si>
  <si>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</si>
  <si>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</si>
  <si>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</si>
  <si>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</si>
  <si>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</si>
  <si>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</si>
  <si>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</si>
  <si>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</si>
  <si>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</si>
  <si>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</si>
  <si>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</si>
  <si>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</si>
  <si>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</si>
  <si>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</si>
  <si>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</si>
  <si>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</si>
  <si>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</si>
  <si>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</si>
  <si>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</si>
  <si>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</si>
  <si>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</si>
  <si>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</si>
  <si>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</si>
  <si>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</si>
  <si>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</si>
  <si>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</si>
  <si>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</si>
  <si>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</si>
  <si>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</si>
  <si>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</si>
  <si>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</si>
  <si>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</si>
  <si>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</si>
  <si>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</si>
  <si>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</si>
  <si>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</si>
  <si>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</si>
  <si>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</si>
  <si>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</si>
  <si>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</si>
  <si>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</si>
  <si>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</si>
  <si>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</si>
  <si>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</si>
  <si>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</si>
  <si>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</si>
  <si>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</si>
  <si>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</si>
  <si>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</si>
  <si>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</si>
  <si>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</si>
  <si>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</si>
  <si>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</si>
  <si>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</si>
  <si>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</si>
  <si>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</si>
  <si>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</si>
  <si>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</si>
  <si>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</si>
  <si>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</si>
  <si>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</si>
  <si>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</si>
  <si>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</si>
  <si>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</si>
  <si>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</si>
  <si>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</si>
  <si>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</si>
  <si>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</si>
  <si>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</si>
  <si>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</si>
  <si>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</si>
  <si>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</si>
  <si>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</si>
  <si>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</si>
  <si>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</si>
  <si>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</si>
  <si>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</si>
  <si>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</si>
  <si>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</si>
  <si>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</si>
  <si>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</si>
  <si>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</si>
  <si>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</si>
  <si>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</si>
  <si>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</si>
  <si>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</si>
  <si>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</si>
  <si>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</si>
  <si>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</si>
  <si>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</si>
  <si>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</si>
  <si>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</si>
  <si>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</si>
  <si>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</si>
  <si>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</si>
  <si>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</si>
  <si>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</si>
  <si>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</si>
  <si>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</si>
  <si>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</si>
  <si>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</si>
  <si>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</si>
  <si>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</si>
  <si>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</si>
  <si>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</si>
  <si>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</si>
  <si>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</si>
  <si>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</si>
  <si>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</si>
  <si>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</si>
  <si>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</si>
  <si>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</si>
  <si>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</si>
  <si>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</si>
  <si>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</si>
  <si>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</si>
  <si>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</si>
  <si>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</si>
  <si>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</si>
  <si>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</si>
  <si>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</si>
  <si>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</si>
  <si>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</si>
  <si>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</si>
  <si>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</si>
  <si>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</si>
  <si>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</si>
  <si>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</si>
  <si>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</si>
  <si>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</si>
  <si>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</si>
  <si>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</si>
  <si>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</si>
  <si>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</si>
  <si>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</si>
  <si>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</si>
  <si>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</si>
  <si>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</si>
  <si>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</si>
  <si>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</si>
  <si>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</si>
  <si>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</si>
  <si>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</si>
  <si>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</si>
  <si>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</si>
  <si>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</si>
  <si>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</si>
  <si>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</si>
  <si>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</si>
  <si>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</si>
  <si>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</si>
  <si>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</si>
  <si>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</si>
  <si>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</si>
  <si>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</si>
  <si>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</si>
  <si>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</si>
  <si>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</si>
  <si>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</si>
  <si>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</si>
  <si>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</si>
  <si>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</si>
  <si>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</si>
  <si>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</si>
  <si>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</si>
  <si>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</si>
  <si>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</si>
  <si>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</si>
  <si>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</si>
  <si>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</si>
  <si>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</si>
  <si>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</si>
  <si>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</si>
  <si>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</si>
  <si>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</si>
  <si>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</si>
  <si>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</si>
  <si>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</si>
  <si>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</si>
  <si>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</si>
  <si>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</si>
  <si>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</si>
  <si>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</si>
  <si>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</si>
  <si>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</si>
  <si>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</si>
  <si>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</si>
  <si>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</si>
  <si>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</si>
  <si>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</si>
  <si>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</si>
  <si>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</si>
  <si>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</si>
  <si>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</si>
  <si>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</si>
  <si>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</si>
  <si>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</si>
  <si>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</si>
  <si>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</si>
  <si>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</si>
  <si>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</si>
  <si>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</si>
  <si>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</si>
  <si>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</si>
  <si>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</si>
  <si>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</si>
  <si>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</si>
  <si>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</si>
  <si>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</si>
  <si>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</si>
  <si>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</si>
  <si>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</si>
  <si>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</si>
  <si>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</si>
  <si>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</si>
  <si>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</si>
  <si>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</si>
  <si>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</si>
  <si>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</si>
  <si>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</si>
  <si>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</si>
  <si>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</si>
  <si>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</si>
  <si>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</si>
  <si>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</si>
  <si>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</si>
  <si>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</si>
  <si>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</si>
  <si>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</si>
  <si>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</si>
  <si>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</si>
  <si>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</si>
  <si>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</si>
  <si>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</si>
  <si>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</si>
  <si>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</si>
  <si>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</si>
  <si>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</si>
  <si>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</si>
  <si>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</si>
  <si>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</si>
  <si>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</si>
  <si>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</si>
  <si>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</si>
  <si>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</si>
  <si>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</si>
  <si>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</si>
  <si>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</si>
  <si>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</si>
  <si>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</si>
  <si>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</si>
  <si>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</si>
  <si>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</si>
  <si>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</si>
  <si>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</si>
  <si>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</si>
  <si>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</si>
  <si>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</si>
  <si>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</si>
  <si>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</si>
  <si>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</si>
  <si>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</si>
  <si>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</si>
  <si>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</si>
  <si>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</si>
  <si>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</si>
  <si>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</si>
  <si>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</si>
  <si>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</si>
  <si>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</si>
  <si>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</si>
  <si>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</si>
  <si>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</si>
  <si>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</si>
  <si>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</si>
  <si>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</si>
  <si>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</si>
  <si>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</si>
  <si>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</si>
  <si>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</si>
  <si>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</si>
  <si>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</si>
  <si>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</si>
  <si>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</si>
  <si>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</si>
  <si>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</si>
  <si>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</si>
  <si>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</si>
  <si>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</si>
  <si>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</si>
  <si>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</si>
  <si>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</si>
  <si>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</si>
  <si>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</si>
  <si>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</si>
  <si>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</si>
  <si>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</si>
  <si>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</si>
  <si>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</si>
  <si>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</si>
  <si>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</si>
  <si>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</si>
  <si>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</si>
  <si>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</si>
  <si>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</si>
  <si>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</si>
  <si>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</si>
  <si>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</si>
  <si>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</si>
  <si>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</si>
  <si>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</si>
  <si>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</si>
  <si>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</si>
  <si>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</si>
  <si>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</si>
  <si>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</si>
  <si>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</si>
  <si>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</si>
  <si>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</si>
  <si>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</si>
  <si>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</si>
  <si>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</si>
  <si>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</si>
  <si>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</si>
  <si>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</si>
  <si>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</si>
  <si>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</si>
  <si>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</si>
  <si>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</si>
  <si>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</si>
  <si>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</si>
  <si>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</si>
  <si>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</si>
  <si>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</si>
  <si>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</si>
  <si>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</si>
  <si>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</si>
  <si>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</si>
  <si>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</si>
  <si>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</si>
  <si>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</si>
  <si>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</si>
  <si>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</si>
  <si>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</si>
  <si>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</si>
  <si>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</si>
  <si>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</si>
  <si>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</si>
  <si>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</si>
  <si>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</si>
  <si>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</si>
  <si>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</si>
  <si>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</si>
  <si>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</si>
  <si>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</si>
  <si>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</si>
  <si>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</si>
  <si>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</si>
  <si>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</si>
  <si>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</si>
  <si>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</si>
  <si>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</si>
  <si>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</si>
  <si>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</si>
  <si>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</si>
  <si>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</si>
  <si>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</si>
  <si>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</si>
  <si>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</si>
  <si>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</si>
  <si>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</si>
  <si>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</si>
  <si>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</si>
  <si>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</si>
  <si>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</si>
  <si>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</si>
  <si>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</si>
  <si>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</si>
  <si>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</si>
  <si>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</si>
  <si>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</si>
  <si>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</si>
  <si>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</si>
  <si>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</si>
  <si>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</si>
  <si>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</si>
  <si>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</si>
  <si>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</si>
  <si>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</si>
  <si>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</si>
  <si>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</si>
  <si>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</si>
  <si>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</si>
  <si>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</si>
  <si>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</si>
  <si>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</si>
  <si>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</si>
  <si>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</si>
  <si>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</si>
  <si>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</si>
  <si>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</si>
  <si>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</si>
  <si>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</si>
  <si>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</si>
  <si>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</si>
  <si>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</si>
  <si>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</si>
  <si>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</si>
  <si>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</si>
  <si>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</si>
  <si>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</si>
  <si>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</si>
  <si>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</si>
  <si>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</si>
  <si>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</si>
  <si>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</si>
  <si>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</si>
  <si>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</si>
  <si>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</si>
  <si>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</si>
  <si>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</si>
  <si>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</si>
  <si>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</si>
  <si>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</si>
  <si>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</si>
  <si>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</si>
  <si>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</si>
  <si>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</si>
  <si>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</si>
  <si>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</si>
  <si>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</si>
  <si>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</si>
  <si>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</si>
  <si>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</si>
  <si>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</si>
  <si>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</si>
  <si>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</si>
  <si>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</si>
  <si>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</si>
  <si>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</si>
  <si>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</si>
  <si>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</si>
  <si>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</si>
  <si>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</si>
  <si>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</si>
  <si>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</si>
  <si>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</si>
  <si>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</si>
  <si>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</si>
  <si>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</si>
  <si>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</si>
  <si>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</si>
  <si>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</si>
  <si>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</si>
  <si>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</si>
  <si>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</si>
  <si>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</si>
  <si>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</si>
  <si>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</si>
  <si>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</si>
  <si>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</si>
  <si>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</si>
  <si>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</si>
  <si>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</si>
  <si>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</si>
  <si>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</si>
  <si>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</si>
  <si>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</si>
  <si>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</si>
  <si>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</si>
  <si>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</si>
  <si>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</si>
  <si>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</si>
  <si>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</si>
  <si>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</si>
  <si>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</si>
  <si>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</si>
  <si>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</si>
  <si>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</si>
  <si>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</si>
  <si>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</si>
  <si>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</si>
  <si>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</si>
  <si>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</si>
  <si>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</si>
  <si>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</si>
  <si>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</si>
  <si>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</si>
  <si>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</si>
  <si>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</si>
  <si>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</si>
  <si>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</si>
  <si>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</si>
  <si>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</si>
  <si>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</si>
  <si>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</si>
  <si>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</si>
  <si>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</si>
  <si>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</si>
  <si>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</si>
  <si>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</si>
  <si>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</si>
  <si>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</si>
  <si>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</si>
  <si>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</si>
  <si>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</si>
  <si>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</si>
  <si>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</si>
  <si>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</si>
  <si>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</si>
  <si>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</si>
  <si>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</si>
  <si>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</si>
  <si>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</si>
  <si>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</si>
  <si>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</si>
  <si>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</si>
  <si>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</si>
  <si>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</si>
  <si>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</si>
  <si>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</si>
  <si>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</si>
  <si>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</si>
  <si>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</si>
  <si>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</si>
  <si>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</si>
  <si>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</si>
  <si>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</si>
  <si>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</si>
  <si>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</si>
  <si>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</si>
  <si>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</si>
  <si>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</si>
  <si>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</si>
  <si>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</si>
  <si>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</si>
  <si>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</si>
  <si>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</si>
  <si>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</si>
  <si>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</si>
  <si>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</si>
  <si>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</si>
  <si>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</si>
  <si>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</si>
  <si>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</si>
  <si>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</si>
  <si>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</si>
  <si>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</si>
  <si>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</si>
  <si>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</si>
  <si>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</si>
  <si>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</si>
  <si>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</si>
  <si>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</si>
  <si>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</si>
  <si>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</si>
  <si>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</si>
  <si>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</si>
  <si>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</si>
  <si>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</si>
  <si>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</si>
  <si>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</si>
  <si>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</si>
  <si>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</si>
  <si>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</si>
  <si>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</si>
  <si>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</si>
  <si>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</si>
  <si>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</si>
  <si>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</si>
  <si>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</si>
  <si>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</si>
  <si>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</si>
  <si>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</si>
  <si>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</si>
  <si>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</si>
  <si>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</si>
  <si>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</si>
  <si>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</si>
  <si>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</si>
  <si>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</si>
  <si>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</si>
  <si>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</si>
  <si>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</si>
  <si>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</si>
  <si>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</si>
  <si>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</si>
  <si>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</si>
  <si>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</si>
  <si>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</si>
  <si>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</si>
  <si>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</si>
  <si>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</si>
  <si>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</si>
  <si>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</si>
  <si>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</si>
  <si>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</si>
  <si>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</si>
  <si>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</si>
  <si>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</si>
  <si>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</si>
  <si>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</si>
  <si>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</si>
  <si>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</si>
  <si>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</si>
  <si>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</si>
  <si>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</si>
  <si>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</si>
  <si>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</si>
  <si>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</si>
  <si>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</si>
  <si>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</si>
  <si>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</si>
  <si>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</si>
  <si>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</si>
  <si>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</si>
  <si>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</si>
  <si>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</si>
  <si>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</si>
  <si>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</si>
  <si>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</si>
  <si>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</si>
  <si>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</si>
  <si>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</si>
  <si>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</si>
  <si>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</si>
  <si>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</si>
  <si>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</si>
  <si>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</si>
  <si>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</si>
  <si>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</si>
  <si>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</si>
  <si>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</si>
  <si>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</si>
  <si>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</si>
  <si>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</si>
  <si>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</si>
  <si>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</si>
  <si>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</si>
  <si>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</si>
  <si>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</si>
  <si>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</si>
  <si>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</si>
  <si>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</si>
  <si>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</si>
  <si>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</si>
  <si>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</si>
  <si>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</si>
  <si>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</si>
  <si>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</si>
  <si>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</si>
  <si>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</si>
  <si>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</si>
  <si>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</si>
  <si>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</si>
  <si>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</si>
  <si>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</si>
  <si>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</si>
  <si>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</si>
  <si>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</si>
  <si>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</si>
  <si>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</si>
  <si>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</si>
  <si>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</si>
  <si>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</si>
  <si>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</si>
  <si>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</si>
  <si>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</si>
  <si>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</si>
  <si>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</si>
  <si>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</si>
  <si>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</si>
  <si>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</si>
  <si>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</si>
  <si>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</si>
  <si>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</si>
  <si>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</si>
  <si>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</si>
  <si>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</si>
  <si>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</si>
  <si>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</si>
  <si>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</si>
  <si>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</si>
  <si>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</si>
  <si>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</si>
  <si>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</si>
  <si>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</si>
  <si>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</si>
  <si>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</si>
  <si>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</si>
  <si>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</si>
  <si>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</si>
  <si>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</si>
  <si>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</si>
  <si>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</si>
  <si>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</si>
  <si>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</si>
  <si>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</si>
  <si>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</si>
  <si>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</si>
  <si>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</si>
  <si>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</si>
  <si>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</si>
  <si>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</si>
  <si>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</si>
  <si>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</si>
  <si>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</si>
  <si>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</si>
  <si>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</si>
  <si>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</si>
  <si>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</si>
  <si>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</si>
  <si>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</si>
  <si>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</si>
  <si>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</si>
  <si>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</si>
  <si>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</si>
  <si>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</si>
  <si>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</si>
  <si>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</si>
  <si>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</si>
  <si>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</si>
  <si>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</si>
  <si>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</si>
  <si>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</si>
  <si>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</si>
  <si>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</si>
  <si>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</si>
  <si>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</si>
  <si>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</si>
  <si>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</si>
  <si>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</si>
  <si>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</si>
  <si>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</si>
  <si>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</si>
  <si>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</si>
  <si>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</si>
  <si>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</si>
  <si>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</si>
  <si>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</si>
  <si>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</si>
  <si>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</si>
  <si>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</si>
  <si>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</si>
  <si>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</si>
  <si>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</si>
  <si>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</si>
  <si>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</si>
  <si>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</si>
  <si>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</si>
  <si>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</si>
  <si>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</si>
  <si>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</si>
  <si>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</si>
  <si>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</si>
  <si>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</si>
  <si>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</si>
  <si>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</si>
  <si>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</si>
  <si>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</si>
  <si>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</si>
  <si>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</si>
  <si>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</si>
  <si>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</si>
  <si>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</si>
  <si>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</si>
  <si>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</si>
  <si>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</si>
  <si>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</si>
  <si>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</si>
  <si>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</si>
  <si>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</si>
  <si>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</si>
  <si>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</si>
  <si>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</si>
  <si>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</si>
  <si>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</si>
  <si>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</si>
  <si>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</si>
  <si>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</si>
  <si>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</si>
  <si>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</si>
  <si>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</si>
  <si>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</si>
  <si>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</si>
  <si>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</si>
  <si>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</si>
  <si>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</si>
  <si>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</si>
  <si>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</si>
  <si>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</si>
  <si>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</si>
  <si>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</si>
  <si>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</si>
  <si>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</si>
  <si>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</si>
  <si>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</si>
  <si>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</si>
  <si>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</si>
  <si>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</si>
  <si>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</si>
  <si>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</si>
  <si>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</si>
  <si>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</si>
  <si>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</si>
  <si>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</si>
  <si>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</si>
  <si>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</si>
  <si>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</si>
  <si>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</si>
  <si>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</si>
  <si>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</si>
  <si>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</si>
  <si>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</si>
  <si>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</si>
  <si>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</si>
  <si>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</si>
  <si>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</si>
  <si>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</si>
  <si>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</si>
  <si>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</si>
  <si>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</si>
  <si>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</si>
  <si>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</si>
  <si>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</si>
  <si>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</si>
  <si>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</si>
  <si>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</si>
  <si>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</si>
  <si>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</si>
  <si>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</si>
  <si>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</si>
  <si>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</si>
  <si>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</si>
  <si>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</si>
  <si>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</si>
  <si>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</si>
  <si>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</si>
  <si>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</si>
  <si>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</si>
  <si>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</si>
  <si>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</si>
  <si>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</si>
  <si>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</si>
  <si>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</si>
  <si>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</si>
  <si>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</si>
  <si>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</si>
  <si>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</si>
  <si>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</si>
  <si>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</si>
  <si>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</si>
  <si>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</si>
  <si>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</si>
  <si>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</si>
  <si>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</si>
  <si>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</si>
  <si>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</si>
  <si>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</si>
  <si>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</si>
  <si>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</si>
  <si>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</si>
  <si>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</si>
  <si>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</si>
  <si>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</si>
  <si>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</si>
  <si>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</si>
  <si>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</si>
  <si>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</si>
  <si>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</si>
  <si>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</si>
  <si>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</si>
  <si>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</si>
  <si>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</si>
  <si>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</si>
  <si>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</si>
  <si>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</si>
  <si>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</si>
  <si>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</si>
  <si>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</si>
  <si>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</si>
  <si>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</si>
  <si>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</si>
  <si>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</si>
  <si>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</si>
  <si>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</si>
  <si>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</si>
  <si>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</si>
  <si>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</si>
  <si>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</si>
  <si>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</si>
  <si>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</si>
  <si>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</si>
  <si>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</si>
  <si>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</si>
  <si>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</si>
  <si>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</si>
  <si>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</si>
  <si>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</si>
  <si>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</si>
  <si>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</si>
  <si>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</si>
  <si>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</si>
  <si>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</si>
  <si>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</si>
  <si>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</si>
  <si>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</si>
  <si>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</si>
  <si>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</si>
  <si>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</si>
  <si>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</si>
  <si>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</si>
  <si>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</si>
  <si>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</si>
  <si>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</si>
  <si>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</si>
  <si>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</si>
  <si>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</si>
  <si>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</si>
  <si>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</si>
  <si>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</si>
  <si>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</si>
  <si>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</si>
  <si>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</si>
  <si>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</si>
  <si>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</si>
  <si>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</si>
  <si>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</si>
  <si>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</si>
  <si>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</si>
  <si>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</si>
  <si>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</si>
  <si>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</si>
  <si>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</si>
  <si>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</si>
  <si>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</si>
  <si>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</si>
  <si>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</si>
  <si>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</si>
  <si>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</si>
  <si>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</si>
  <si>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</si>
  <si>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</si>
  <si>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</si>
  <si>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</si>
  <si>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</si>
  <si>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</si>
  <si>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</si>
  <si>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</si>
  <si>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</si>
  <si>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</si>
  <si>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</si>
  <si>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</si>
  <si>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</si>
  <si>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</si>
  <si>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</si>
  <si>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</si>
  <si>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</si>
  <si>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</si>
  <si>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</si>
  <si>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</si>
  <si>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</si>
  <si>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</si>
  <si>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</si>
  <si>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</si>
  <si>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</si>
  <si>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</si>
  <si>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</si>
  <si>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</si>
  <si>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</si>
  <si>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</si>
  <si>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</si>
  <si>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</si>
  <si>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</si>
  <si>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</si>
  <si>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</si>
  <si>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</si>
  <si>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</si>
  <si>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</si>
  <si>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</si>
  <si>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</si>
  <si>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</si>
  <si>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</si>
  <si>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</si>
  <si>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</si>
  <si>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</si>
  <si>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</si>
  <si>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</si>
  <si>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</si>
  <si>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</si>
  <si>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</si>
  <si>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</si>
  <si>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</si>
  <si>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</si>
  <si>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</si>
  <si>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</si>
  <si>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</si>
  <si>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</si>
  <si>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</si>
  <si>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</si>
  <si>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</si>
  <si>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</si>
  <si>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</si>
  <si>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</si>
  <si>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</si>
  <si>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</si>
  <si>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</si>
  <si>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</si>
  <si>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</si>
  <si>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</si>
  <si>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</si>
  <si>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</si>
  <si>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</si>
  <si>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</si>
  <si>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</si>
  <si>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</si>
  <si>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</si>
  <si>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</si>
  <si>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</si>
  <si>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</si>
  <si>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</si>
  <si>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</si>
  <si>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</si>
  <si>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</si>
  <si>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</si>
  <si>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</si>
  <si>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</si>
  <si>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</si>
  <si>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</si>
  <si>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</si>
  <si>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</si>
  <si>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</si>
  <si>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</si>
  <si>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</si>
  <si>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</si>
  <si>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</si>
  <si>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</si>
  <si>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</si>
  <si>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</si>
  <si>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</si>
  <si>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</si>
  <si>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</si>
  <si>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</si>
  <si>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</si>
  <si>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</si>
  <si>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</si>
  <si>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</si>
  <si>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</si>
  <si>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</si>
  <si>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</si>
  <si>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</si>
  <si>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</si>
  <si>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</si>
  <si>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</si>
  <si>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</si>
  <si>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</si>
  <si>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</si>
  <si>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</si>
  <si>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</si>
  <si>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</si>
  <si>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</si>
  <si>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</si>
  <si>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</si>
  <si>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</si>
  <si>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</si>
  <si>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</si>
  <si>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</si>
  <si>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</si>
  <si>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</si>
  <si>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</si>
  <si>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</si>
  <si>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</si>
  <si>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</si>
  <si>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</si>
  <si>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</si>
  <si>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</si>
  <si>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</si>
  <si>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</si>
  <si>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</si>
  <si>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</si>
  <si>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</si>
  <si>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</si>
  <si>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</si>
  <si>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</si>
  <si>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</si>
  <si>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</si>
  <si>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</si>
  <si>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</si>
  <si>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</si>
  <si>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</si>
  <si>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</si>
  <si>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</si>
  <si>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</si>
  <si>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</si>
  <si>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</si>
  <si>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</si>
  <si>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</si>
  <si>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</si>
  <si>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</si>
  <si>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</si>
  <si>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</si>
  <si>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</si>
  <si>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</si>
  <si>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</si>
  <si>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</si>
  <si>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</si>
  <si>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</si>
  <si>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</si>
  <si>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</si>
  <si>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</si>
  <si>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</si>
  <si>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</si>
  <si>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</si>
  <si>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</si>
  <si>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</si>
  <si>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</si>
  <si>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</si>
  <si>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</si>
  <si>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</si>
  <si>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</si>
  <si>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</si>
  <si>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</si>
  <si>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</si>
  <si>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</si>
  <si>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</si>
  <si>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</si>
  <si>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</si>
  <si>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</si>
  <si>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</si>
  <si>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</si>
  <si>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</si>
  <si>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</si>
  <si>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</si>
  <si>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</si>
  <si>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</si>
  <si>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</si>
  <si>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</si>
  <si>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</si>
  <si>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</si>
  <si>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</si>
  <si>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</si>
  <si>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</si>
  <si>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</si>
  <si>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</si>
  <si>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</si>
  <si>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</si>
  <si>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</si>
  <si>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</si>
  <si>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</si>
  <si>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</si>
  <si>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</si>
  <si>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</si>
  <si>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</si>
  <si>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</si>
  <si>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</si>
  <si>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</si>
  <si>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</si>
  <si>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</si>
  <si>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</si>
  <si>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</si>
  <si>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</si>
  <si>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</si>
  <si>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</si>
  <si>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</si>
  <si>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</si>
  <si>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</si>
  <si>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</si>
  <si>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</si>
  <si>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</si>
  <si>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</si>
  <si>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</si>
  <si>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</si>
  <si>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</si>
  <si>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</si>
  <si>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</si>
  <si>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</si>
  <si>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</si>
  <si>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</si>
  <si>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</si>
  <si>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</si>
  <si>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</si>
  <si>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</si>
  <si>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</si>
  <si>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</si>
  <si>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</si>
  <si>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</si>
  <si>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</si>
  <si>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</si>
  <si>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</si>
  <si>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</si>
  <si>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</si>
  <si>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</si>
  <si>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</si>
  <si>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</si>
  <si>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</si>
  <si>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</si>
  <si>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</si>
  <si>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</si>
  <si>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</si>
  <si>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</si>
  <si>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</si>
  <si>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</si>
  <si>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</si>
  <si>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</si>
  <si>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</si>
  <si>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</si>
  <si>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</si>
  <si>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</si>
  <si>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</si>
  <si>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</si>
  <si>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</si>
  <si>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</si>
  <si>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</si>
  <si>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</si>
  <si>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</si>
  <si>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</si>
  <si>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</si>
  <si>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</si>
  <si>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</si>
  <si>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</si>
  <si>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</si>
  <si>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</si>
  <si>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</si>
  <si>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</si>
  <si>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</si>
  <si>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</si>
  <si>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</si>
  <si>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</si>
  <si>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</si>
  <si>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</si>
  <si>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</si>
  <si>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</si>
  <si>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</si>
  <si>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</si>
  <si>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</si>
  <si>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</si>
  <si>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</si>
  <si>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</si>
  <si>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</si>
  <si>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</si>
  <si>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</si>
  <si>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</si>
  <si>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</si>
  <si>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</si>
  <si>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</si>
  <si>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</si>
  <si>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</si>
  <si>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</si>
  <si>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</si>
  <si>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</si>
  <si>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</si>
  <si>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</si>
  <si>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</si>
  <si>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</si>
  <si>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</si>
  <si>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</si>
  <si>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</si>
  <si>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</si>
  <si>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</si>
  <si>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</si>
  <si>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</si>
  <si>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</si>
  <si>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</si>
  <si>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</si>
  <si>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</si>
  <si>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</si>
  <si>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</si>
  <si>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</si>
  <si>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</si>
  <si>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</si>
  <si>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</si>
  <si>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</si>
  <si>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</si>
  <si>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</si>
  <si>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</si>
  <si>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</si>
  <si>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</si>
  <si>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</si>
  <si>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</si>
  <si>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</si>
  <si>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</si>
  <si>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</si>
  <si>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</si>
  <si>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</si>
  <si>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</si>
  <si>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</si>
  <si>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</si>
  <si>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</si>
  <si>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</si>
  <si>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</si>
  <si>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</si>
  <si>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</si>
  <si>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</si>
  <si>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</si>
  <si>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</si>
  <si>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</si>
  <si>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</si>
  <si>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</si>
  <si>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</si>
  <si>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</si>
  <si>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</si>
  <si>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</si>
  <si>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</si>
  <si>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</si>
  <si>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</si>
  <si>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</si>
  <si>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</si>
  <si>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</si>
  <si>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</si>
  <si>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</si>
  <si>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</si>
  <si>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</si>
  <si>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</si>
  <si>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</si>
  <si>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</si>
  <si>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</si>
  <si>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</si>
  <si>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</si>
  <si>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</si>
  <si>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</si>
  <si>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</si>
  <si>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</si>
  <si>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</si>
  <si>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</si>
  <si>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</si>
  <si>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</si>
  <si>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</si>
  <si>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</si>
  <si>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</si>
  <si>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</si>
  <si>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</si>
  <si>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</si>
  <si>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</si>
  <si>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</si>
  <si>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</si>
  <si>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</si>
  <si>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</si>
  <si>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</si>
  <si>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</si>
  <si>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</si>
  <si>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</si>
  <si>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</si>
  <si>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</si>
  <si>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</si>
  <si>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</si>
  <si>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</si>
  <si>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</si>
  <si>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</si>
  <si>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</si>
  <si>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</si>
  <si>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</si>
  <si>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</si>
  <si>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</si>
  <si>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</si>
  <si>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</si>
  <si>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</si>
  <si>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</si>
  <si>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</si>
  <si>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</si>
  <si>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</si>
  <si>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</si>
  <si>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</si>
  <si>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</si>
  <si>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</si>
  <si>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</si>
  <si>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</si>
  <si>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</si>
  <si>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</si>
  <si>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</si>
  <si>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</si>
  <si>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</si>
  <si>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</si>
  <si>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</si>
  <si>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</si>
  <si>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</si>
  <si>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</si>
  <si>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</si>
  <si>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</si>
  <si>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</si>
  <si>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</si>
  <si>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</si>
  <si>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</si>
  <si>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</si>
  <si>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</si>
  <si>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</si>
  <si>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</si>
  <si>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</si>
  <si>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</si>
  <si>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</si>
  <si>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</si>
  <si>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</si>
  <si>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</si>
  <si>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</si>
  <si>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</si>
  <si>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</si>
  <si>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</si>
  <si>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</si>
  <si>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</si>
  <si>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</si>
  <si>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</si>
  <si>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</si>
  <si>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</si>
  <si>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</si>
  <si>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</si>
  <si>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</si>
  <si>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</si>
  <si>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</si>
  <si>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</si>
  <si>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</si>
  <si>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</si>
  <si>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</si>
  <si>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</si>
  <si>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</si>
  <si>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</si>
  <si>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</si>
  <si>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</si>
  <si>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</si>
  <si>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</si>
  <si>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</si>
  <si>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</si>
  <si>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</si>
  <si>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</si>
  <si>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</si>
  <si>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</si>
  <si>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</si>
  <si>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</si>
  <si>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</si>
  <si>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</si>
  <si>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</si>
  <si>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</si>
  <si>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</si>
  <si>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</si>
  <si>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</si>
  <si>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</si>
  <si>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</si>
  <si>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</si>
  <si>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</si>
  <si>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</si>
  <si>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</si>
  <si>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</si>
  <si>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</si>
  <si>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</si>
  <si>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</si>
  <si>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</si>
  <si>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</si>
  <si>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</si>
  <si>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</si>
  <si>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</si>
  <si>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</si>
  <si>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</si>
  <si>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</si>
  <si>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</si>
  <si>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</si>
  <si>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</si>
  <si>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</si>
  <si>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</si>
  <si>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</si>
  <si>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</si>
  <si>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</si>
  <si>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</si>
  <si>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</si>
  <si>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</si>
  <si>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</si>
  <si>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</si>
  <si>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</si>
  <si>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</si>
  <si>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</si>
  <si>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</si>
  <si>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</si>
  <si>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</si>
  <si>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</si>
  <si>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</si>
  <si>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</si>
  <si>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</si>
  <si>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</si>
  <si>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</si>
  <si>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</si>
  <si>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</si>
  <si>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</si>
  <si>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</si>
  <si>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</si>
  <si>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</si>
  <si>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</si>
  <si>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</si>
  <si>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</si>
  <si>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</si>
  <si>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</si>
  <si>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</si>
  <si>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</si>
  <si>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</si>
  <si>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</si>
  <si>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</si>
  <si>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</si>
  <si>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</si>
  <si>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</si>
  <si>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</si>
  <si>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</si>
  <si>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</si>
  <si>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</si>
  <si>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</si>
  <si>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</si>
  <si>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</si>
  <si>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</si>
  <si>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</si>
  <si>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</si>
  <si>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</si>
  <si>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</si>
  <si>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</si>
  <si>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</si>
  <si>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</si>
  <si>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</si>
  <si>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</si>
  <si>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</si>
  <si>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</si>
  <si>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</si>
  <si>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</si>
  <si>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</si>
  <si>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</si>
  <si>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</si>
  <si>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</si>
  <si>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</si>
  <si>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</si>
  <si>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</si>
  <si>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</si>
  <si>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</si>
  <si>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</si>
  <si>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</si>
  <si>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</si>
  <si>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</si>
  <si>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</si>
  <si>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</si>
  <si>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</si>
  <si>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</si>
  <si>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</si>
  <si>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</si>
  <si>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</si>
  <si>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</si>
  <si>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</si>
  <si>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</si>
  <si>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</si>
  <si>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</si>
  <si>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</si>
  <si>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</si>
  <si>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</si>
  <si>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</si>
  <si>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</si>
  <si>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</si>
  <si>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</si>
  <si>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</si>
  <si>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</si>
  <si>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</si>
  <si>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</si>
  <si>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</si>
  <si>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</si>
  <si>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</si>
  <si>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</si>
  <si>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</si>
  <si>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</si>
  <si>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</si>
  <si>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</si>
  <si>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</si>
  <si>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</si>
  <si>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</si>
  <si>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</si>
  <si>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</si>
  <si>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</si>
  <si>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</si>
  <si>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</si>
  <si>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</si>
  <si>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</si>
  <si>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</si>
  <si>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</si>
  <si>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</si>
  <si>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</si>
  <si>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</si>
  <si>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</si>
  <si>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</si>
  <si>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</si>
  <si>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</si>
  <si>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</si>
  <si>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</si>
  <si>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</si>
  <si>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</si>
  <si>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</si>
  <si>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</si>
  <si>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</si>
  <si>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</si>
  <si>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</si>
  <si>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</si>
  <si>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</si>
  <si>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</si>
  <si>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</si>
  <si>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</si>
  <si>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</si>
  <si>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</si>
  <si>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</si>
  <si>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</si>
  <si>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</si>
  <si>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</si>
  <si>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</si>
  <si>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</si>
  <si>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</si>
  <si>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</si>
  <si>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</si>
  <si>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</si>
  <si>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</si>
  <si>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</si>
  <si>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</si>
  <si>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</si>
  <si>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</si>
  <si>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</si>
  <si>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</si>
  <si>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</si>
  <si>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</si>
  <si>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</si>
  <si>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</si>
  <si>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</si>
  <si>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</si>
  <si>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</si>
  <si>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</si>
  <si>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</si>
  <si>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</si>
  <si>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</si>
  <si>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</si>
  <si>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</si>
  <si>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</si>
  <si>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</si>
  <si>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</si>
  <si>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</si>
  <si>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</si>
  <si>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</si>
  <si>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</si>
  <si>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</si>
  <si>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</si>
  <si>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</si>
  <si>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</si>
  <si>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</si>
  <si>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</si>
  <si>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</si>
  <si>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</si>
  <si>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</si>
  <si>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</si>
  <si>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</si>
  <si>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</si>
  <si>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</si>
  <si>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</si>
  <si>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</si>
  <si>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</si>
  <si>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</si>
  <si>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</si>
  <si>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</si>
  <si>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</si>
  <si>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</si>
  <si>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</si>
  <si>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</si>
  <si>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</si>
  <si>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</si>
  <si>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</si>
  <si>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</si>
  <si>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</si>
  <si>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</si>
  <si>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</si>
  <si>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</si>
  <si>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</si>
  <si>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</si>
  <si>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</si>
  <si>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</si>
  <si>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</si>
  <si>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</si>
  <si>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</si>
  <si>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</si>
  <si>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</si>
  <si>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</si>
  <si>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</si>
  <si>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</si>
  <si>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</si>
  <si>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</si>
  <si>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</si>
  <si>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</si>
  <si>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</si>
  <si>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</si>
  <si>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</si>
  <si>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</si>
  <si>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</si>
  <si>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</si>
  <si>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</si>
  <si>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</si>
  <si>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</si>
  <si>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</si>
  <si>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</si>
  <si>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</si>
  <si>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</si>
  <si>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</si>
  <si>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</si>
  <si>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</si>
  <si>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</si>
  <si>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</si>
  <si>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</si>
  <si>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</si>
  <si>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</si>
  <si>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</si>
  <si>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</si>
  <si>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</si>
  <si>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</si>
  <si>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</si>
  <si>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</si>
  <si>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</si>
  <si>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</si>
  <si>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</si>
  <si>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</si>
  <si>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</si>
  <si>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</si>
  <si>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</si>
  <si>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</si>
  <si>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</si>
  <si>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</si>
  <si>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</si>
  <si>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</si>
  <si>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</si>
  <si>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</si>
  <si>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</si>
  <si>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</si>
  <si>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</si>
  <si>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</si>
  <si>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</si>
  <si>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</si>
  <si>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</si>
  <si>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</si>
  <si>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</si>
  <si>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</si>
  <si>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</si>
  <si>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</si>
  <si>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</si>
  <si>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</si>
  <si>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</si>
  <si>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</si>
  <si>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</si>
  <si>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</si>
  <si>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</si>
  <si>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</si>
  <si>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</si>
  <si>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</si>
  <si>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</si>
  <si>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</si>
  <si>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</si>
  <si>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</si>
  <si>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</si>
  <si>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</si>
  <si>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</si>
  <si>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</si>
  <si>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</si>
  <si>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</si>
  <si>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</si>
  <si>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</si>
  <si>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</si>
  <si>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</si>
  <si>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</si>
  <si>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</si>
  <si>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</si>
  <si>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</si>
  <si>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</si>
  <si>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</si>
  <si>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</si>
  <si>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</si>
  <si>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</si>
  <si>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</si>
  <si>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</si>
  <si>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</si>
  <si>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</si>
  <si>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</si>
  <si>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</si>
  <si>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</si>
  <si>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</si>
  <si>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</si>
  <si>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</si>
  <si>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</si>
  <si>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</si>
  <si>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</si>
  <si>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</si>
  <si>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</si>
  <si>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</si>
  <si>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</si>
  <si>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</si>
  <si>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</si>
  <si>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</si>
  <si>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</si>
  <si>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</si>
  <si>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</si>
  <si>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</si>
  <si>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</si>
  <si>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</si>
  <si>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</si>
  <si>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</si>
  <si>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</si>
  <si>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</si>
  <si>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</si>
  <si>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</si>
  <si>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</si>
  <si>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</si>
  <si>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</si>
  <si>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</si>
  <si>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</si>
  <si>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</si>
  <si>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</si>
  <si>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</si>
  <si>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</si>
  <si>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</si>
  <si>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</si>
  <si>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</si>
  <si>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</si>
  <si>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</si>
  <si>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</si>
  <si>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</si>
  <si>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</si>
  <si>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</si>
  <si>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</si>
  <si>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</si>
  <si>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</si>
  <si>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</si>
  <si>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</si>
  <si>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</si>
  <si>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</si>
  <si>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</si>
  <si>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</si>
  <si>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</si>
  <si>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</si>
  <si>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</si>
  <si>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</si>
  <si>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</si>
  <si>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</si>
  <si>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</si>
  <si>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</si>
  <si>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</si>
  <si>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</si>
  <si>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</si>
  <si>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</si>
  <si>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</si>
  <si>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</si>
  <si>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</si>
  <si>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</si>
  <si>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</si>
  <si>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</si>
  <si>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</si>
  <si>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</si>
  <si>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</si>
  <si>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</si>
  <si>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</si>
  <si>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</si>
  <si>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</si>
  <si>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</si>
  <si>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</si>
  <si>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</si>
  <si>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</si>
  <si>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</si>
  <si>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</si>
  <si>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</si>
  <si>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</si>
  <si>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</si>
  <si>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</si>
  <si>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</si>
  <si>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</si>
  <si>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</si>
  <si>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</si>
  <si>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</si>
  <si>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</si>
  <si>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</si>
  <si>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</si>
  <si>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</si>
  <si>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</si>
  <si>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</si>
  <si>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</si>
  <si>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</si>
  <si>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</si>
  <si>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</si>
  <si>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</si>
  <si>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</si>
  <si>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</si>
  <si>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</si>
  <si>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</si>
  <si>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</si>
  <si>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</si>
  <si>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</si>
  <si>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</si>
  <si>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</si>
  <si>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</si>
  <si>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</si>
  <si>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</si>
  <si>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</si>
  <si>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</si>
  <si>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</si>
  <si>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</si>
  <si>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</si>
  <si>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</si>
  <si>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</si>
  <si>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</si>
  <si>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</si>
  <si>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</si>
  <si>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</si>
  <si>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</si>
  <si>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</si>
  <si>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</si>
  <si>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</si>
  <si>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</si>
  <si>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</si>
  <si>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</si>
  <si>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</si>
  <si>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</si>
  <si>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</si>
  <si>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</si>
  <si>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</si>
  <si>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</si>
  <si>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</si>
  <si>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</si>
  <si>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</si>
  <si>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</si>
  <si>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</si>
  <si>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</si>
  <si>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</si>
  <si>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</si>
  <si>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</si>
  <si>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</si>
  <si>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</si>
  <si>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</si>
  <si>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</si>
  <si>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</si>
  <si>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</si>
  <si>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</si>
  <si>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</si>
  <si>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</si>
  <si>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</si>
  <si>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</si>
  <si>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</si>
  <si>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</si>
  <si>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</si>
  <si>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</si>
  <si>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</si>
  <si>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</si>
  <si>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</si>
  <si>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</si>
  <si>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</si>
  <si>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</si>
  <si>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</si>
  <si>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</si>
  <si>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</si>
  <si>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</si>
  <si>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</si>
  <si>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</si>
  <si>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</si>
  <si>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</si>
  <si>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</si>
  <si>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</si>
  <si>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</si>
  <si>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</si>
  <si>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</si>
  <si>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</si>
  <si>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</si>
  <si>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</si>
  <si>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</si>
  <si>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</si>
  <si>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</si>
  <si>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</si>
  <si>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</si>
  <si>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</si>
  <si>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</si>
  <si>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</si>
  <si>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</si>
  <si>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</si>
  <si>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</si>
  <si>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</si>
  <si>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</si>
  <si>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</si>
  <si>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</si>
  <si>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</si>
  <si>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</si>
  <si>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</si>
  <si>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</si>
  <si>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</si>
  <si>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</si>
  <si>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</si>
  <si>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</si>
  <si>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</si>
  <si>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</si>
  <si>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</si>
  <si>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</si>
  <si>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</si>
  <si>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</si>
  <si>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</si>
  <si>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</si>
  <si>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</si>
  <si>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</si>
  <si>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</si>
  <si>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</si>
  <si>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</si>
  <si>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</si>
  <si>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</si>
  <si>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</si>
  <si>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</si>
  <si>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</si>
  <si>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</si>
  <si>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</si>
  <si>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</si>
  <si>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</si>
  <si>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</si>
  <si>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</si>
  <si>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</si>
  <si>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</si>
  <si>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</si>
  <si>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</si>
  <si>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</si>
  <si>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</si>
  <si>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</si>
  <si>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</si>
  <si>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</si>
  <si>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</si>
  <si>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</si>
  <si>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</si>
  <si>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</si>
  <si>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</si>
  <si>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</si>
  <si>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</si>
  <si>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</si>
  <si>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</si>
  <si>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</si>
  <si>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</si>
  <si>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</si>
  <si>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</si>
  <si>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</si>
  <si>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</si>
  <si>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</si>
  <si>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</si>
  <si>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</si>
  <si>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</si>
  <si>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</si>
  <si>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</si>
  <si>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</si>
  <si>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</si>
  <si>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</si>
  <si>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</si>
  <si>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</si>
  <si>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</si>
  <si>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</si>
  <si>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</si>
  <si>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</si>
  <si>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</si>
  <si>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</si>
  <si>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</si>
  <si>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</si>
  <si>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</si>
  <si>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</si>
  <si>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</si>
  <si>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</si>
  <si>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</si>
  <si>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</si>
  <si>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</si>
  <si>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</si>
  <si>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</si>
  <si>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</si>
  <si>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</si>
  <si>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</si>
  <si>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</si>
  <si>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</si>
  <si>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</si>
  <si>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</si>
  <si>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</si>
  <si>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</si>
  <si>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</si>
  <si>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</si>
  <si>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</si>
  <si>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</si>
  <si>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</si>
  <si>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</si>
  <si>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</si>
  <si>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</si>
  <si>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</si>
  <si>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</si>
  <si>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</si>
  <si>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</si>
  <si>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</si>
  <si>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</si>
  <si>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</si>
  <si>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</si>
  <si>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</si>
  <si>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</si>
  <si>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</si>
  <si>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</si>
  <si>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</si>
  <si>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</si>
  <si>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</si>
  <si>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</si>
  <si>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</si>
  <si>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</si>
  <si>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</si>
  <si>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</si>
  <si>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</si>
  <si>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</si>
  <si>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</si>
  <si>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</si>
  <si>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</si>
  <si>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</si>
  <si>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</si>
  <si>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</si>
  <si>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</si>
  <si>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</si>
  <si>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</si>
  <si>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</si>
  <si>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</si>
  <si>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</si>
  <si>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</si>
  <si>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</si>
  <si>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</si>
  <si>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</si>
  <si>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</si>
  <si>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</si>
  <si>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</si>
  <si>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</si>
  <si>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</si>
  <si>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</si>
  <si>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</si>
  <si>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</si>
  <si>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</si>
  <si>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</si>
  <si>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</si>
  <si>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</si>
  <si>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</si>
  <si>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</si>
  <si>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</si>
  <si>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</si>
  <si>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</si>
  <si>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</si>
  <si>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</si>
  <si>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</si>
  <si>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</si>
  <si>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</si>
  <si>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</si>
  <si>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</si>
  <si>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</si>
  <si>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</si>
  <si>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</si>
  <si>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</si>
  <si>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</si>
  <si>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</si>
  <si>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</si>
  <si>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</si>
  <si>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</si>
  <si>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</si>
  <si>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</si>
  <si>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</si>
  <si>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</si>
  <si>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</si>
  <si>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</si>
  <si>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</si>
  <si>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</si>
  <si>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</si>
  <si>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</si>
  <si>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</si>
  <si>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</si>
  <si>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</si>
  <si>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</si>
  <si>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</si>
  <si>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</si>
  <si>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</si>
  <si>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</si>
  <si>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</si>
  <si>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</si>
  <si>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</si>
  <si>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</si>
  <si>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</si>
  <si>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</si>
  <si>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</si>
  <si>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</si>
  <si>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</si>
  <si>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</si>
  <si>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</si>
  <si>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</si>
  <si>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</si>
  <si>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</si>
  <si>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</si>
  <si>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</si>
  <si>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</si>
  <si>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</si>
  <si>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</si>
  <si>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</si>
  <si>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</si>
  <si>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</si>
  <si>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</si>
  <si>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</si>
  <si>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</si>
  <si>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</si>
  <si>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</si>
  <si>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</si>
  <si>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</si>
  <si>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</si>
  <si>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</si>
  <si>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</si>
  <si>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</si>
  <si>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</si>
  <si>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</si>
  <si>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</si>
  <si>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</si>
  <si>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</si>
  <si>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</si>
  <si>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</si>
  <si>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</si>
  <si>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</si>
  <si>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</si>
  <si>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</si>
  <si>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</si>
  <si>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</si>
  <si>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</si>
  <si>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</si>
  <si>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</si>
  <si>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</si>
  <si>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</si>
  <si>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</si>
  <si>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</si>
  <si>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</si>
  <si>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</si>
  <si>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</si>
  <si>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</si>
  <si>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</si>
  <si>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</si>
  <si>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</si>
  <si>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</si>
  <si>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</si>
  <si>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</si>
  <si>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</si>
  <si>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</si>
  <si>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</si>
  <si>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</si>
  <si>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</si>
  <si>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</si>
  <si>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</si>
  <si>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</si>
  <si>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</si>
  <si>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</si>
  <si>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</si>
  <si>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</si>
  <si>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</si>
  <si>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</si>
  <si>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</si>
  <si>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</si>
  <si>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</si>
  <si>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</si>
  <si>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</si>
  <si>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</si>
  <si>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</si>
  <si>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</si>
  <si>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</si>
  <si>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</si>
  <si>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</si>
  <si>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</si>
  <si>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</si>
  <si>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</si>
  <si>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</si>
  <si>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</si>
  <si>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</si>
  <si>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</si>
  <si>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</si>
  <si>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</si>
  <si>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</si>
  <si>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</si>
  <si>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</si>
  <si>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</si>
  <si>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</si>
  <si>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</si>
  <si>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</si>
  <si>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</si>
  <si>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</si>
  <si>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</si>
  <si>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</si>
  <si>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</si>
  <si>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</si>
  <si>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</si>
  <si>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</si>
  <si>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</si>
  <si>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</si>
  <si>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</si>
  <si>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</si>
  <si>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</si>
  <si>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</si>
  <si>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</si>
  <si>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</si>
  <si>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</si>
  <si>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</si>
  <si>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</si>
  <si>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</si>
  <si>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</si>
  <si>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</si>
  <si>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</si>
  <si>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</si>
  <si>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</si>
  <si>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</si>
  <si>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</si>
  <si>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</si>
  <si>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</si>
  <si>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</si>
  <si>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</si>
  <si>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</si>
  <si>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</si>
  <si>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</si>
  <si>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</si>
  <si>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</si>
  <si>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</si>
  <si>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</si>
  <si>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</si>
  <si>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</si>
  <si>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</si>
  <si>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</si>
  <si>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</si>
  <si>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</si>
  <si>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</si>
  <si>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</si>
  <si>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</si>
  <si>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</si>
  <si>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</si>
  <si>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</si>
  <si>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</si>
  <si>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</si>
  <si>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</si>
  <si>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</si>
  <si>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</si>
  <si>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</si>
  <si>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</si>
  <si>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</si>
  <si>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</si>
  <si>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</si>
  <si>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</si>
  <si>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</si>
  <si>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</si>
  <si>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</si>
  <si>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</si>
  <si>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</si>
  <si>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</si>
  <si>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</si>
  <si>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</si>
  <si>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</si>
  <si>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</si>
  <si>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</si>
  <si>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</si>
  <si>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</si>
  <si>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</si>
  <si>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</si>
  <si>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</si>
  <si>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</si>
  <si>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</si>
  <si>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</si>
  <si>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</si>
  <si>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</si>
  <si>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</si>
  <si>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</si>
  <si>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</si>
  <si>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</si>
  <si>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</si>
  <si>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</si>
  <si>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</si>
  <si>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</si>
  <si>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</si>
  <si>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</si>
  <si>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</si>
  <si>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</si>
  <si>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</si>
  <si>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</si>
  <si>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</si>
  <si>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</si>
  <si>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</si>
  <si>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</si>
  <si>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</si>
  <si>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</si>
  <si>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</si>
  <si>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</si>
  <si>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</si>
  <si>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</si>
  <si>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</si>
  <si>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</si>
  <si>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</si>
  <si>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</si>
  <si>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</si>
  <si>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</si>
  <si>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</si>
  <si>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</si>
  <si>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</si>
  <si>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</si>
  <si>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</si>
  <si>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</si>
  <si>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</si>
  <si>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</si>
  <si>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</si>
  <si>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</si>
  <si>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</si>
  <si>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</si>
  <si>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</si>
  <si>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</si>
  <si>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</si>
  <si>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</si>
  <si>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</si>
  <si>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</si>
  <si>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</si>
  <si>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</si>
  <si>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</si>
  <si>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</si>
  <si>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</si>
  <si>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</si>
  <si>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</si>
  <si>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</si>
  <si>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</si>
  <si>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</si>
  <si>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</si>
  <si>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</si>
  <si>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</si>
  <si>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</si>
  <si>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</si>
  <si>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</si>
  <si>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</si>
  <si>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</si>
  <si>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</si>
  <si>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</si>
  <si>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</si>
  <si>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</si>
  <si>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</si>
  <si>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</si>
  <si>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</si>
  <si>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</si>
  <si>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</si>
  <si>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</si>
  <si>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</si>
  <si>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</si>
  <si>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</si>
  <si>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</si>
  <si>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</si>
  <si>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</si>
  <si>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</si>
  <si>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</si>
  <si>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</si>
  <si>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</si>
  <si>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</si>
  <si>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</si>
  <si>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</si>
  <si>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</si>
  <si>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</si>
  <si>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</si>
  <si>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</si>
  <si>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</si>
  <si>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</si>
  <si>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</si>
  <si>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</si>
  <si>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</si>
  <si>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</si>
  <si>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</si>
  <si>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</si>
  <si>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</si>
  <si>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</si>
  <si>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</si>
  <si>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</si>
  <si>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</si>
  <si>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</si>
  <si>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</si>
  <si>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</si>
  <si>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</si>
  <si>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</si>
  <si>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</si>
  <si>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</si>
  <si>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</si>
  <si>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</si>
  <si>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</si>
  <si>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</si>
  <si>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</si>
  <si>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</si>
  <si>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</si>
  <si>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</si>
  <si>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</si>
  <si>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</si>
  <si>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</si>
  <si>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</si>
  <si>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</si>
  <si>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</si>
  <si>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</si>
  <si>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</si>
  <si>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</si>
  <si>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</si>
  <si>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</si>
  <si>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</si>
  <si>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</si>
  <si>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</si>
  <si>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</si>
  <si>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</si>
  <si>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</si>
  <si>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</si>
  <si>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</si>
  <si>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</si>
  <si>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</si>
  <si>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</si>
  <si>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</si>
  <si>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</si>
  <si>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</si>
  <si>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</si>
  <si>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</si>
  <si>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</si>
  <si>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</si>
  <si>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</si>
  <si>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</si>
  <si>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</si>
  <si>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</si>
  <si>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</si>
  <si>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</si>
  <si>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</si>
  <si>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</si>
  <si>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</si>
  <si>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</si>
  <si>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</si>
  <si>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</si>
  <si>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</si>
  <si>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</si>
  <si>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</si>
  <si>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</si>
  <si>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</si>
  <si>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</si>
  <si>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</si>
  <si>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</si>
  <si>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</si>
  <si>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</si>
  <si>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</si>
  <si>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</si>
  <si>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</si>
  <si>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</si>
  <si>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</si>
  <si>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</si>
  <si>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</si>
  <si>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</si>
  <si>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</si>
  <si>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</si>
  <si>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</si>
  <si>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</si>
  <si>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</si>
  <si>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</si>
  <si>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</si>
  <si>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</si>
  <si>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</si>
  <si>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</si>
  <si>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</si>
  <si>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</si>
  <si>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</si>
  <si>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</si>
  <si>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</si>
  <si>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</si>
  <si>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</si>
  <si>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</si>
  <si>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</si>
  <si>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</si>
  <si>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</si>
  <si>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</si>
  <si>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</si>
  <si>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</si>
  <si>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</si>
  <si>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</si>
  <si>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</si>
  <si>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</si>
  <si>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</si>
  <si>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</si>
  <si>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</si>
  <si>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</si>
  <si>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</si>
  <si>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</si>
  <si>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</si>
  <si>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</si>
  <si>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</si>
  <si>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</si>
  <si>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</si>
  <si>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</si>
  <si>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</si>
  <si>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</si>
  <si>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</si>
  <si>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</si>
  <si>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</si>
  <si>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</si>
  <si>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</si>
  <si>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</si>
  <si>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</si>
  <si>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</si>
  <si>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</si>
  <si>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</si>
  <si>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</si>
  <si>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</si>
  <si>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</si>
  <si>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</si>
  <si>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</si>
  <si>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</si>
  <si>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</si>
  <si>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</si>
  <si>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</si>
  <si>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</si>
  <si>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</si>
  <si>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</si>
  <si>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</si>
  <si>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</si>
  <si>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</si>
  <si>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</si>
  <si>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</si>
  <si>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</si>
  <si>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</si>
  <si>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</si>
  <si>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</si>
  <si>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</si>
  <si>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</si>
  <si>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</si>
  <si>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</si>
  <si>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</si>
  <si>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</si>
  <si>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</si>
  <si>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</si>
  <si>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</si>
  <si>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</si>
  <si>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</si>
  <si>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</si>
  <si>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</si>
  <si>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</si>
  <si>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</si>
  <si>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</si>
  <si>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</si>
  <si>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</si>
  <si>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</si>
  <si>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</si>
  <si>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</si>
  <si>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</si>
  <si>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</si>
  <si>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</si>
  <si>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</si>
  <si>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</si>
  <si>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</si>
  <si>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</si>
  <si>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</si>
  <si>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</si>
  <si>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</si>
  <si>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</si>
  <si>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</si>
  <si>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</si>
  <si>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</si>
  <si>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</si>
  <si>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</si>
  <si>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</si>
  <si>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</si>
  <si>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</si>
  <si>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</si>
  <si>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</si>
  <si>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</si>
  <si>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</si>
  <si>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</si>
  <si>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</si>
  <si>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</si>
  <si>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</si>
  <si>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</si>
  <si>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</si>
  <si>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</si>
  <si>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</si>
  <si>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</si>
  <si>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</si>
  <si>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</si>
  <si>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</si>
  <si>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</si>
  <si>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</si>
  <si>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</si>
  <si>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</si>
  <si>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</si>
  <si>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</si>
  <si>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</si>
  <si>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</si>
  <si>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</si>
  <si>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</si>
  <si>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</si>
  <si>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</si>
  <si>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</si>
  <si>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</si>
  <si>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</si>
  <si>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</si>
  <si>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</si>
  <si>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</si>
  <si>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</si>
  <si>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</si>
  <si>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</si>
  <si>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</si>
  <si>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</si>
  <si>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</si>
  <si>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</si>
  <si>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</si>
  <si>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</si>
  <si>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</si>
  <si>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</si>
  <si>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</si>
  <si>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</si>
  <si>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</si>
  <si>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</si>
  <si>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</si>
  <si>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</si>
  <si>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</si>
  <si>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</si>
  <si>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</si>
  <si>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</si>
  <si>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</si>
  <si>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</si>
  <si>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</si>
  <si>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</si>
  <si>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</si>
  <si>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</si>
  <si>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</si>
  <si>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</si>
  <si>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</si>
  <si>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</si>
  <si>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</si>
  <si>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</si>
  <si>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</si>
  <si>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</si>
  <si>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</si>
  <si>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</si>
  <si>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</si>
  <si>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</si>
  <si>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</si>
  <si>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</si>
  <si>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</si>
  <si>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</si>
  <si>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</si>
  <si>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</si>
  <si>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</si>
  <si>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</si>
  <si>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</si>
  <si>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</si>
  <si>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</si>
  <si>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</si>
  <si>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</si>
  <si>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</si>
  <si>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</si>
  <si>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</si>
  <si>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</si>
  <si>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</si>
  <si>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</si>
  <si>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</si>
  <si>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</si>
  <si>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</si>
  <si>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</si>
  <si>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</si>
  <si>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</si>
  <si>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</si>
  <si>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</si>
  <si>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</si>
  <si>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</si>
  <si>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</si>
  <si>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</si>
  <si>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</si>
  <si>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</si>
  <si>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</si>
  <si>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</si>
  <si>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</si>
  <si>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</si>
  <si>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</si>
  <si>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</si>
  <si>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</si>
  <si>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</si>
  <si>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</si>
  <si>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</si>
  <si>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</si>
  <si>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</si>
  <si>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</si>
  <si>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</si>
  <si>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</si>
  <si>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</si>
  <si>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</si>
  <si>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</si>
  <si>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</si>
  <si>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</si>
  <si>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</si>
  <si>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</si>
  <si>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</si>
  <si>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</si>
  <si>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</si>
  <si>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</si>
  <si>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</si>
  <si>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</si>
  <si>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</si>
  <si>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</si>
  <si>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</si>
  <si>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</si>
  <si>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</si>
  <si>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</si>
  <si>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</si>
  <si>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</si>
  <si>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</si>
  <si>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</si>
  <si>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</si>
  <si>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</si>
  <si>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</si>
  <si>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</si>
  <si>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</si>
  <si>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</si>
  <si>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</si>
  <si>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</si>
  <si>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</si>
  <si>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</si>
  <si>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</si>
  <si>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</si>
  <si>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</si>
  <si>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</si>
  <si>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</si>
  <si>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</si>
  <si>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</si>
  <si>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</si>
  <si>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</si>
  <si>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</si>
  <si>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</si>
  <si>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</si>
  <si>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</si>
  <si>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</si>
  <si>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</si>
  <si>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</si>
  <si>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</si>
  <si>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</si>
  <si>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</si>
  <si>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</si>
  <si>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</si>
  <si>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</si>
  <si>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</si>
  <si>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</si>
  <si>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</si>
  <si>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</si>
  <si>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</si>
  <si>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</si>
  <si>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</si>
  <si>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</si>
  <si>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</si>
  <si>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</si>
  <si>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</si>
  <si>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</si>
  <si>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</si>
  <si>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</si>
  <si>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</si>
  <si>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</si>
  <si>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</si>
  <si>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</si>
  <si>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</si>
  <si>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</si>
  <si>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</si>
  <si>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</si>
  <si>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</si>
  <si>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</si>
  <si>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</si>
  <si>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</si>
  <si>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</si>
  <si>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</si>
  <si>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</si>
  <si>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</si>
  <si>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</si>
  <si>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</si>
  <si>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</si>
  <si>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</si>
  <si>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</si>
  <si>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</si>
  <si>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</si>
  <si>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</si>
  <si>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</si>
  <si>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</si>
  <si>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</si>
  <si>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</si>
  <si>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</si>
  <si>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</si>
  <si>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</si>
  <si>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</si>
  <si>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</si>
  <si>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</si>
  <si>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</si>
  <si>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</si>
  <si>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</si>
  <si>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</si>
  <si>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</si>
  <si>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</si>
  <si>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</si>
  <si>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</si>
  <si>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</si>
  <si>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</si>
  <si>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</si>
  <si>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</si>
  <si>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</si>
  <si>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</si>
  <si>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</si>
  <si>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</si>
  <si>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</si>
  <si>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</si>
  <si>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</si>
  <si>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</si>
  <si>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</si>
  <si>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</si>
  <si>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</si>
  <si>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</si>
  <si>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</si>
  <si>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</si>
  <si>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</si>
  <si>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</si>
  <si>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</si>
  <si>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</si>
  <si>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</si>
  <si>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</si>
  <si>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</si>
  <si>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</si>
  <si>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</si>
  <si>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</si>
  <si>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</si>
  <si>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</si>
  <si>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</si>
  <si>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</si>
  <si>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</si>
  <si>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</si>
  <si>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</si>
  <si>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</si>
  <si>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</si>
  <si>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</si>
  <si>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</si>
  <si>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</si>
  <si>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</si>
  <si>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</si>
  <si>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</si>
  <si>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</si>
  <si>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</si>
  <si>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</si>
  <si>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</si>
  <si>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</si>
  <si>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</si>
  <si>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</si>
  <si>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</si>
  <si>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</si>
  <si>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</si>
  <si>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</si>
  <si>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</si>
  <si>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</si>
  <si>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</si>
  <si>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</si>
  <si>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</si>
  <si>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</si>
  <si>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</si>
  <si>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</si>
  <si>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</si>
  <si>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</si>
  <si>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</si>
  <si>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</si>
  <si>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</si>
  <si>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</si>
  <si>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</si>
  <si>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</si>
  <si>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</si>
  <si>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</si>
  <si>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</si>
  <si>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</si>
  <si>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</si>
  <si>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</si>
  <si>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</si>
  <si>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</si>
  <si>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</si>
  <si>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</si>
  <si>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</si>
  <si>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</si>
  <si>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</si>
  <si>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</si>
  <si>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</si>
  <si>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</si>
  <si>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</si>
  <si>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</si>
  <si>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</si>
  <si>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</si>
  <si>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</si>
  <si>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</si>
  <si>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</si>
  <si>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</si>
  <si>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</si>
  <si>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</si>
  <si>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</si>
  <si>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</si>
  <si>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</si>
  <si>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</si>
  <si>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</si>
  <si>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</si>
  <si>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</si>
  <si>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</si>
  <si>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</si>
  <si>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</si>
  <si>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</si>
  <si>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</si>
  <si>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</si>
  <si>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</si>
  <si>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</si>
  <si>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</si>
  <si>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</si>
  <si>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</si>
  <si>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</si>
  <si>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</si>
  <si>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</si>
  <si>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</si>
  <si>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</si>
  <si>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</si>
  <si>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</si>
  <si>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</si>
  <si>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</si>
  <si>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</si>
  <si>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</si>
  <si>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</si>
  <si>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</si>
  <si>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</si>
  <si>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</si>
  <si>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</si>
  <si>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</si>
  <si>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</si>
  <si>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</si>
  <si>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</si>
  <si>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</si>
  <si>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</si>
  <si>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</si>
  <si>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</si>
  <si>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</si>
  <si>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</si>
  <si>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</si>
  <si>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</si>
  <si>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</si>
  <si>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</si>
  <si>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</si>
  <si>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</si>
  <si>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</si>
  <si>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</si>
  <si>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</si>
  <si>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</si>
  <si>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</si>
  <si>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</si>
  <si>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</si>
  <si>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</si>
  <si>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</si>
  <si>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</si>
  <si>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</si>
  <si>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</si>
  <si>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</si>
  <si>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</si>
  <si>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</si>
  <si>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</si>
  <si>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</si>
  <si>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</si>
  <si>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</si>
  <si>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</si>
  <si>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</si>
  <si>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</si>
  <si>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</si>
  <si>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</si>
  <si>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</si>
  <si>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</si>
  <si>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</si>
  <si>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</si>
  <si>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</si>
  <si>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</si>
  <si>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</si>
  <si>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</si>
  <si>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</si>
  <si>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</si>
  <si>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</si>
  <si>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</si>
  <si>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</si>
  <si>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</si>
  <si>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</si>
  <si>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</si>
  <si>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</si>
  <si>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</si>
  <si>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</si>
  <si>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</si>
  <si>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</si>
  <si>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</si>
  <si>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</si>
  <si>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</si>
  <si>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</si>
  <si>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</si>
  <si>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</si>
  <si>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</si>
  <si>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</si>
  <si>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</si>
  <si>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</si>
  <si>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</si>
  <si>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</si>
  <si>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</si>
  <si>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</si>
  <si>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</si>
  <si>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</si>
  <si>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</si>
  <si>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</si>
  <si>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</si>
  <si>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</si>
  <si>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</si>
  <si>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</si>
  <si>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</si>
  <si>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</si>
  <si>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</si>
  <si>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</si>
  <si>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</si>
  <si>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</si>
  <si>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</si>
  <si>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</si>
  <si>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</si>
  <si>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</si>
  <si>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</si>
  <si>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</si>
  <si>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</si>
  <si>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</si>
  <si>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</si>
  <si>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</si>
  <si>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</si>
  <si>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</si>
  <si>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</si>
  <si>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</si>
  <si>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</si>
  <si>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</si>
  <si>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</si>
  <si>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</si>
  <si>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</si>
  <si>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</si>
  <si>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</si>
  <si>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</si>
  <si>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</si>
  <si>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</si>
  <si>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</si>
  <si>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</si>
  <si>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</si>
  <si>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</si>
  <si>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</si>
  <si>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</si>
  <si>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</si>
  <si>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</si>
  <si>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</si>
  <si>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</si>
  <si>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</si>
  <si>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</si>
  <si>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</si>
  <si>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</si>
  <si>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</si>
  <si>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</si>
  <si>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</si>
  <si>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</si>
  <si>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</si>
  <si>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</si>
  <si>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</si>
  <si>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</si>
  <si>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</si>
  <si>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</si>
  <si>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</si>
  <si>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</si>
  <si>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</si>
  <si>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</si>
  <si>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</si>
  <si>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</si>
  <si>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</si>
  <si>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</si>
  <si>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</si>
  <si>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</si>
  <si>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</si>
  <si>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</si>
  <si>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</si>
  <si>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</si>
  <si>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</si>
  <si>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</si>
  <si>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</si>
  <si>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</si>
  <si>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</si>
  <si>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</si>
  <si>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</si>
  <si>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</si>
  <si>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</si>
  <si>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</si>
  <si>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</si>
  <si>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</si>
  <si>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</si>
  <si>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</si>
  <si>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</si>
  <si>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</si>
  <si>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</si>
  <si>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</si>
  <si>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</si>
  <si>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</si>
  <si>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</si>
  <si>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</si>
  <si>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</si>
  <si>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</si>
  <si>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</si>
  <si>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</si>
  <si>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</si>
  <si>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</si>
  <si>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</si>
  <si>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</si>
  <si>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</si>
  <si>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</si>
  <si>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</si>
  <si>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</si>
  <si>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</si>
  <si>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</si>
  <si>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</si>
  <si>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</si>
  <si>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</si>
  <si>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</si>
  <si>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</si>
  <si>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</si>
  <si>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</si>
  <si>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</si>
  <si>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</si>
  <si>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</si>
  <si>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</si>
  <si>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</si>
  <si>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</si>
  <si>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</si>
  <si>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</si>
  <si>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</si>
  <si>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</si>
  <si>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</si>
  <si>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</si>
  <si>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</si>
  <si>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</si>
  <si>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</si>
  <si>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</si>
  <si>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</si>
  <si>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</si>
  <si>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</si>
  <si>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</si>
  <si>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</si>
  <si>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</si>
  <si>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</si>
  <si>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</si>
  <si>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</si>
  <si>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</si>
  <si>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</si>
  <si>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</si>
  <si>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</si>
  <si>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</si>
  <si>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</si>
  <si>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</si>
  <si>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</si>
  <si>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</si>
  <si>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</si>
  <si>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</si>
  <si>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</si>
  <si>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</si>
  <si>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</si>
  <si>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</si>
  <si>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</si>
  <si>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</si>
  <si>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</si>
  <si>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</si>
  <si>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</si>
  <si>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</si>
  <si>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</si>
  <si>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</si>
  <si>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</si>
  <si>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</si>
  <si>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</si>
  <si>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</si>
  <si>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</si>
  <si>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</si>
  <si>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</si>
  <si>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</si>
  <si>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</si>
  <si>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</si>
  <si>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</si>
  <si>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</si>
  <si>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</si>
  <si>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</si>
  <si>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</si>
  <si>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</si>
  <si>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</si>
  <si>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</si>
  <si>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</si>
  <si>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</si>
  <si>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</si>
  <si>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</si>
  <si>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</si>
  <si>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</si>
  <si>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</si>
  <si>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</si>
  <si>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</si>
  <si>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</si>
  <si>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</si>
  <si>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</si>
  <si>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</si>
  <si>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</si>
  <si>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</si>
  <si>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</si>
  <si>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</si>
  <si>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</si>
  <si>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</si>
  <si>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</si>
  <si>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</si>
  <si>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</si>
  <si>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</si>
  <si>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</si>
  <si>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</si>
  <si>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</si>
  <si>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</si>
  <si>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</si>
  <si>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</si>
  <si>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</si>
  <si>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</si>
  <si>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</si>
  <si>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</si>
  <si>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</si>
  <si>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</si>
  <si>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</si>
  <si>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</si>
  <si>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</si>
  <si>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</si>
  <si>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</si>
  <si>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</si>
  <si>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</si>
  <si>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</si>
  <si>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</si>
  <si>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</si>
  <si>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</si>
  <si>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</si>
  <si>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</si>
  <si>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</si>
  <si>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</si>
  <si>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</si>
  <si>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</si>
  <si>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</si>
  <si>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</si>
  <si>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</si>
  <si>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</si>
  <si>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</si>
  <si>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</si>
  <si>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</si>
  <si>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</si>
  <si>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</si>
  <si>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</si>
  <si>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</si>
  <si>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</si>
  <si>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</si>
  <si>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</si>
  <si>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</si>
  <si>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</si>
  <si>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</si>
  <si>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</si>
  <si>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</si>
  <si>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</si>
  <si>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</si>
  <si>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</si>
  <si>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</si>
  <si>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</si>
  <si>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</si>
  <si>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</si>
  <si>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</si>
  <si>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</si>
  <si>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</si>
  <si>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</si>
  <si>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</si>
  <si>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</si>
  <si>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</si>
  <si>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</si>
  <si>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</si>
  <si>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</si>
  <si>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</si>
  <si>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</si>
  <si>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</si>
  <si>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</si>
  <si>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</si>
  <si>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</si>
  <si>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</si>
  <si>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</si>
  <si>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</si>
  <si>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</si>
  <si>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</si>
  <si>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</si>
  <si>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</si>
  <si>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</si>
  <si>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</si>
  <si>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</si>
  <si>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</si>
  <si>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</si>
  <si>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</si>
  <si>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</si>
  <si>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</si>
  <si>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</si>
  <si>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</si>
  <si>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</si>
  <si>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</si>
  <si>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</si>
  <si>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</si>
  <si>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</si>
  <si>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</si>
  <si>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</si>
  <si>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</si>
  <si>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</si>
  <si>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</si>
  <si>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</si>
  <si>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</si>
  <si>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</si>
  <si>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</si>
  <si>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</si>
  <si>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</si>
  <si>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</si>
  <si>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</si>
  <si>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</si>
  <si>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</si>
  <si>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</si>
  <si>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</si>
  <si>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</si>
  <si>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</si>
  <si>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</si>
  <si>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</si>
  <si>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</si>
  <si>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</si>
  <si>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</si>
  <si>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</si>
  <si>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</si>
  <si>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</si>
  <si>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</si>
  <si>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</si>
  <si>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</si>
  <si>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</si>
  <si>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</si>
  <si>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</si>
  <si>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</si>
  <si>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</si>
  <si>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</si>
  <si>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</si>
  <si>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</si>
  <si>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</si>
  <si>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</si>
  <si>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</si>
  <si>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</si>
  <si>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</si>
  <si>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</si>
  <si>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</si>
  <si>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</si>
  <si>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</si>
  <si>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</si>
  <si>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</si>
  <si>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</si>
  <si>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</si>
  <si>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</si>
  <si>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</si>
  <si>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</si>
  <si>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</si>
  <si>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</si>
  <si>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</si>
  <si>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</si>
  <si>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</si>
  <si>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</si>
  <si>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</si>
  <si>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</si>
  <si>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</si>
  <si>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</si>
  <si>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</si>
  <si>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</si>
  <si>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</si>
  <si>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</si>
  <si>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</si>
  <si>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</si>
  <si>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</si>
  <si>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</si>
  <si>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</si>
  <si>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</si>
  <si>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</si>
  <si>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</si>
  <si>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</si>
  <si>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</si>
  <si>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</si>
  <si>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</si>
  <si>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</si>
  <si>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</si>
  <si>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</si>
  <si>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</si>
  <si>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</si>
  <si>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</si>
  <si>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</si>
  <si>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</si>
  <si>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</si>
  <si>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</si>
  <si>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</si>
  <si>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</si>
  <si>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</si>
  <si>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</si>
  <si>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</si>
  <si>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</si>
  <si>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</si>
  <si>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</si>
  <si>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</si>
  <si>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</si>
  <si>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</si>
  <si>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</si>
  <si>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</si>
  <si>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</si>
  <si>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</si>
  <si>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</si>
  <si>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</si>
  <si>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</si>
  <si>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</si>
  <si>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</si>
  <si>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</si>
  <si>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</si>
  <si>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</si>
  <si>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</si>
  <si>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</si>
  <si>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</si>
  <si>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</si>
  <si>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</si>
  <si>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</si>
  <si>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</si>
  <si>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</si>
  <si>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</si>
  <si>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</si>
  <si>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</si>
  <si>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</si>
  <si>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</si>
  <si>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</si>
  <si>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</si>
  <si>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</si>
  <si>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</si>
  <si>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</si>
  <si>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</si>
  <si>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</si>
  <si>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</si>
  <si>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</si>
  <si>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</si>
  <si>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</si>
  <si>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</si>
  <si>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</si>
  <si>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</si>
  <si>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</si>
  <si>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</si>
  <si>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</si>
  <si>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</si>
  <si>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</si>
  <si>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</si>
  <si>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</si>
  <si>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</si>
  <si>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</si>
  <si>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</si>
  <si>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</si>
  <si>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</si>
  <si>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</si>
  <si>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</si>
  <si>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</si>
  <si>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</si>
  <si>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</si>
  <si>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</si>
  <si>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</si>
  <si>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</si>
  <si>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</si>
  <si>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</si>
  <si>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</si>
  <si>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</si>
  <si>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</si>
  <si>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</si>
  <si>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</si>
  <si>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</si>
  <si>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</si>
  <si>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</si>
  <si>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</si>
  <si>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</si>
  <si>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</si>
  <si>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</si>
  <si>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</si>
  <si>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</si>
  <si>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</si>
  <si>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</si>
  <si>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</si>
  <si>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</si>
  <si>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</si>
  <si>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</si>
  <si>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</si>
  <si>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</si>
  <si>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</si>
  <si>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</si>
  <si>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</si>
  <si>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</si>
  <si>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</si>
  <si>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</si>
  <si>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</si>
  <si>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</si>
  <si>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</si>
  <si>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</si>
  <si>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</si>
  <si>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</si>
  <si>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</si>
  <si>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</si>
  <si>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</si>
  <si>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</si>
  <si>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</si>
  <si>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</si>
  <si>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</si>
  <si>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</si>
  <si>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</si>
  <si>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</si>
  <si>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</si>
  <si>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</si>
  <si>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</si>
  <si>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</si>
  <si>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</si>
  <si>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</si>
  <si>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</si>
  <si>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</si>
  <si>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</si>
  <si>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</si>
  <si>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</si>
  <si>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</si>
  <si>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</si>
  <si>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</si>
  <si>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</si>
  <si>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</si>
  <si>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</si>
  <si>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</si>
  <si>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</si>
  <si>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</si>
  <si>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</si>
  <si>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</si>
  <si>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</si>
  <si>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</si>
  <si>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</si>
  <si>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</si>
  <si>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</si>
  <si>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</si>
  <si>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</si>
  <si>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</si>
  <si>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</si>
  <si>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</si>
  <si>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</si>
  <si>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</si>
  <si>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</si>
  <si>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</si>
  <si>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</si>
  <si>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</si>
  <si>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</si>
  <si>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</si>
  <si>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</si>
  <si>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</si>
  <si>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</si>
  <si>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</si>
  <si>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</si>
  <si>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</si>
  <si>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</si>
  <si>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</si>
  <si>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</si>
  <si>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</si>
  <si>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</si>
  <si>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</si>
  <si>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</si>
  <si>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</si>
  <si>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</si>
  <si>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</si>
  <si>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</si>
  <si>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</si>
  <si>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</si>
  <si>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</si>
  <si>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</si>
  <si>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</si>
  <si>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</si>
  <si>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</si>
  <si>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</si>
  <si>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</si>
  <si>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</si>
  <si>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</si>
  <si>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</si>
  <si>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</si>
  <si>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</si>
  <si>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</si>
  <si>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</si>
  <si>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</si>
  <si>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</si>
  <si>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</si>
  <si>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</si>
  <si>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</si>
  <si>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</si>
  <si>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</si>
  <si>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</si>
  <si>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</si>
  <si>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</si>
  <si>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</si>
  <si>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</si>
  <si>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</si>
  <si>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</si>
  <si>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</si>
  <si>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</si>
  <si>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</si>
  <si>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</si>
  <si>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</si>
  <si>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</si>
  <si>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</si>
  <si>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</si>
  <si>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</si>
  <si>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</si>
  <si>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</si>
  <si>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</si>
  <si>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</si>
  <si>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</si>
  <si>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</si>
  <si>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</si>
  <si>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</si>
  <si>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</si>
  <si>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</si>
  <si>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</si>
  <si>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</si>
  <si>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</si>
  <si>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</si>
  <si>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</si>
  <si>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</si>
  <si>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</si>
  <si>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</si>
  <si>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</si>
  <si>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</si>
  <si>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</si>
  <si>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</si>
  <si>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</si>
  <si>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</si>
  <si>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</si>
  <si>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</si>
  <si>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</si>
  <si>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</si>
  <si>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</si>
  <si>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</si>
  <si>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</si>
  <si>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</si>
  <si>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</si>
  <si>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</si>
  <si>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</si>
  <si>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</si>
  <si>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</si>
  <si>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</si>
  <si>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</si>
  <si>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</si>
  <si>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</si>
  <si>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</si>
  <si>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</si>
  <si>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</si>
  <si>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</si>
  <si>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</si>
  <si>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</si>
  <si>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</si>
  <si>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</si>
  <si>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</si>
  <si>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</si>
  <si>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</si>
  <si>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</si>
  <si>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</si>
  <si>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</si>
  <si>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</si>
  <si>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</si>
  <si>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</si>
  <si>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</si>
  <si>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</si>
  <si>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</si>
  <si>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</si>
  <si>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</si>
  <si>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</si>
  <si>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</si>
  <si>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</si>
  <si>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</si>
  <si>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</si>
  <si>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</si>
  <si>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</si>
  <si>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</si>
  <si>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</si>
  <si>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</si>
  <si>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</si>
  <si>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</si>
  <si>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</si>
  <si>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</si>
  <si>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</si>
  <si>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</si>
  <si>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</si>
  <si>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</si>
  <si>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</si>
  <si>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</si>
  <si>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</si>
  <si>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</si>
  <si>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</si>
  <si>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</si>
  <si>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</si>
  <si>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</si>
  <si>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</si>
  <si>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</si>
  <si>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</si>
  <si>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</si>
  <si>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</si>
  <si>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</si>
  <si>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</si>
  <si>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</si>
  <si>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</si>
  <si>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</si>
  <si>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</si>
  <si>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</si>
  <si>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</si>
  <si>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</si>
  <si>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</si>
  <si>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</si>
  <si>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</si>
  <si>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</si>
  <si>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</si>
  <si>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</si>
  <si>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</si>
  <si>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</si>
  <si>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</si>
  <si>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</si>
  <si>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</si>
  <si>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</si>
  <si>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</si>
  <si>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</si>
  <si>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</si>
  <si>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</si>
  <si>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</si>
  <si>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</si>
  <si>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</si>
  <si>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</si>
  <si>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</si>
  <si>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</si>
  <si>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</si>
  <si>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</si>
  <si>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</si>
  <si>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</si>
  <si>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</si>
  <si>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</si>
  <si>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</si>
  <si>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</si>
  <si>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</si>
  <si>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</si>
  <si>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</si>
  <si>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</si>
  <si>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</si>
  <si>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</si>
  <si>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</si>
  <si>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</si>
  <si>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</si>
  <si>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</si>
  <si>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</si>
  <si>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</si>
  <si>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</si>
  <si>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</si>
  <si>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</si>
  <si>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</si>
  <si>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</si>
  <si>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</si>
  <si>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</si>
  <si>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</si>
  <si>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</si>
  <si>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</si>
  <si>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</si>
  <si>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</si>
  <si>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</si>
  <si>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</si>
  <si>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</si>
  <si>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</si>
  <si>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</si>
  <si>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</si>
  <si>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</si>
  <si>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</si>
  <si>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</si>
  <si>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</si>
  <si>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</si>
  <si>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</si>
  <si>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</si>
  <si>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</si>
  <si>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</si>
  <si>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</si>
  <si>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</si>
  <si>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</si>
  <si>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</si>
  <si>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</si>
  <si>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</si>
  <si>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</si>
  <si>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</si>
  <si>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</si>
  <si>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</si>
  <si>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</si>
  <si>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</si>
  <si>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</si>
  <si>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</si>
  <si>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</si>
  <si>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</si>
  <si>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</si>
  <si>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</si>
  <si>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</si>
  <si>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</si>
  <si>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</si>
  <si>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</si>
  <si>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</si>
  <si>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</si>
  <si>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</si>
  <si>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</si>
  <si>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</si>
  <si>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</si>
  <si>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</si>
  <si>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</si>
  <si>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</si>
  <si>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</si>
  <si>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</si>
  <si>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</si>
  <si>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</si>
  <si>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</si>
  <si>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</si>
  <si>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</si>
  <si>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</si>
  <si>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</si>
  <si>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</si>
  <si>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</si>
  <si>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</si>
  <si>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</si>
  <si>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</si>
  <si>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</si>
  <si>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</si>
  <si>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</si>
  <si>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</si>
  <si>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</si>
  <si>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</si>
  <si>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</si>
  <si>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</si>
  <si>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</si>
  <si>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</si>
  <si>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</si>
  <si>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</si>
  <si>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</si>
  <si>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</si>
  <si>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</si>
  <si>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</si>
  <si>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</si>
  <si>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</si>
  <si>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</si>
  <si>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</si>
  <si>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</si>
  <si>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</si>
  <si>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</si>
  <si>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</si>
  <si>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</si>
  <si>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</si>
  <si>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</si>
  <si>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</si>
  <si>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</si>
  <si>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</si>
  <si>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</si>
  <si>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</si>
  <si>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</si>
  <si>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</si>
  <si>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</si>
  <si>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</si>
  <si>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</si>
  <si>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</si>
  <si>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</si>
  <si>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</si>
  <si>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</si>
  <si>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</si>
  <si>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</si>
  <si>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</si>
  <si>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</si>
  <si>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</si>
  <si>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</si>
  <si>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</si>
  <si>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</si>
  <si>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</si>
  <si>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</si>
  <si>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</si>
  <si>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</si>
  <si>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</si>
  <si>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</si>
  <si>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</si>
  <si>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</si>
  <si>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</si>
  <si>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</si>
  <si>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</si>
  <si>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</si>
  <si>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</si>
  <si>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</si>
  <si>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</si>
  <si>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</si>
  <si>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</si>
  <si>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</si>
  <si>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</si>
  <si>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</si>
  <si>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</si>
  <si>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</si>
  <si>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</si>
  <si>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</si>
  <si>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</si>
  <si>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</si>
  <si>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</si>
  <si>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</si>
  <si>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</si>
  <si>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</si>
  <si>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</si>
  <si>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</si>
  <si>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</si>
  <si>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</si>
  <si>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</si>
  <si>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</si>
  <si>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</si>
  <si>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</si>
  <si>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</si>
  <si>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</si>
  <si>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</si>
  <si>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</si>
  <si>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</si>
  <si>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</si>
  <si>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</si>
  <si>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</si>
  <si>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</si>
  <si>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</si>
  <si>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</si>
  <si>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</si>
  <si>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</si>
  <si>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</si>
  <si>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</si>
  <si>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</si>
  <si>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</si>
  <si>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</si>
  <si>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</si>
  <si>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</si>
  <si>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</si>
  <si>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</si>
  <si>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</si>
  <si>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</si>
  <si>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</si>
  <si>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</si>
  <si>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</si>
  <si>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</si>
  <si>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</si>
  <si>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</si>
  <si>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</si>
  <si>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</si>
  <si>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</si>
  <si>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</si>
  <si>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</si>
  <si>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</si>
  <si>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</si>
  <si>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</si>
  <si>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</si>
  <si>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</si>
  <si>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</si>
  <si>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</si>
  <si>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</si>
  <si>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</si>
  <si>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</si>
  <si>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</si>
  <si>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</si>
  <si>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</si>
  <si>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</si>
  <si>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</si>
  <si>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</si>
  <si>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</si>
  <si>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</si>
  <si>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</si>
  <si>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</si>
  <si>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</si>
  <si>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</si>
  <si>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</si>
  <si>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</si>
  <si>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</si>
  <si>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</si>
  <si>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</si>
  <si>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</si>
  <si>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</si>
  <si>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</si>
  <si>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</si>
  <si>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</si>
  <si>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</si>
  <si>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</si>
  <si>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</si>
  <si>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</si>
  <si>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</si>
  <si>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</si>
  <si>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</si>
  <si>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</si>
  <si>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</si>
  <si>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</si>
  <si>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</si>
  <si>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</si>
  <si>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</si>
  <si>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</si>
  <si>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</si>
  <si>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</si>
  <si>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</si>
  <si>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</si>
  <si>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</si>
  <si>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</si>
  <si>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</si>
  <si>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</si>
  <si>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</si>
  <si>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</si>
  <si>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</si>
  <si>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</si>
  <si>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</si>
  <si>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</si>
  <si>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</si>
  <si>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</si>
  <si>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</si>
  <si>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</si>
  <si>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</si>
  <si>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</si>
  <si>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</si>
  <si>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</si>
  <si>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</si>
  <si>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</si>
  <si>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</si>
  <si>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</si>
  <si>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</si>
  <si>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</si>
  <si>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</si>
  <si>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</si>
  <si>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</si>
  <si>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</si>
  <si>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</si>
  <si>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</si>
  <si>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</si>
  <si>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</si>
  <si>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</si>
  <si>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</si>
  <si>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</si>
  <si>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</si>
  <si>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</si>
  <si>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</si>
  <si>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</si>
  <si>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</si>
  <si>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</si>
  <si>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</si>
  <si>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</si>
  <si>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</si>
  <si>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</si>
  <si>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</si>
  <si>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</si>
  <si>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</si>
  <si>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</si>
  <si>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</si>
  <si>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</si>
  <si>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</si>
  <si>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</si>
  <si>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</si>
  <si>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</si>
  <si>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</si>
  <si>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</si>
  <si>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</si>
  <si>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</si>
  <si>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</si>
  <si>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</si>
  <si>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</si>
  <si>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</si>
  <si>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</si>
  <si>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</si>
  <si>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</si>
  <si>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</si>
  <si>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</si>
  <si>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</si>
  <si>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</si>
  <si>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</si>
  <si>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</si>
  <si>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</si>
  <si>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</si>
  <si>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</si>
  <si>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</si>
  <si>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</si>
  <si>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</si>
  <si>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</si>
  <si>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</si>
  <si>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</si>
  <si>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</si>
  <si>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</si>
  <si>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</si>
  <si>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</si>
  <si>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</si>
  <si>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</si>
  <si>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</si>
  <si>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</si>
  <si>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</si>
  <si>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</si>
  <si>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</si>
  <si>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</si>
  <si>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</si>
  <si>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</si>
  <si>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</si>
  <si>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</si>
  <si>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</si>
  <si>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</si>
  <si>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</si>
  <si>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</si>
  <si>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</si>
  <si>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</si>
  <si>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</si>
  <si>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</si>
  <si>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</si>
  <si>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</si>
  <si>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</si>
  <si>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</si>
  <si>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</si>
  <si>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</si>
  <si>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</si>
  <si>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</si>
  <si>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</si>
  <si>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</si>
  <si>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</si>
  <si>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</si>
  <si>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</si>
  <si>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</si>
  <si>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</si>
  <si>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</si>
  <si>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</si>
  <si>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</si>
  <si>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</si>
  <si>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</si>
  <si>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</si>
  <si>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</si>
  <si>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</si>
  <si>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</si>
  <si>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</si>
  <si>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</si>
  <si>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</si>
  <si>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</si>
  <si>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</si>
  <si>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</si>
  <si>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</si>
  <si>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</si>
  <si>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</si>
  <si>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</si>
  <si>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</si>
  <si>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</si>
  <si>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</si>
  <si>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</si>
  <si>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</si>
  <si>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</si>
  <si>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</si>
  <si>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</si>
  <si>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</si>
  <si>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</si>
  <si>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</si>
  <si>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</si>
  <si>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</si>
  <si>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</si>
  <si>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</si>
  <si>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</si>
  <si>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</si>
  <si>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</si>
  <si>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</si>
  <si>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</si>
  <si>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</si>
  <si>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</si>
  <si>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</si>
  <si>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</si>
  <si>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</si>
  <si>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</si>
  <si>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</si>
  <si>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</si>
  <si>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</si>
  <si>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</si>
  <si>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</si>
  <si>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</si>
  <si>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</si>
  <si>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</si>
  <si>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</si>
  <si>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</si>
  <si>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</si>
  <si>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</si>
  <si>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</si>
  <si>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</si>
  <si>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</si>
  <si>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</si>
  <si>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</si>
  <si>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</si>
  <si>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</si>
  <si>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</si>
  <si>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</si>
  <si>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</si>
  <si>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</si>
  <si>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</si>
  <si>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</si>
  <si>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</si>
  <si>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</si>
  <si>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</si>
  <si>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</si>
  <si>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</si>
  <si>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</si>
  <si>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</si>
  <si>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</si>
  <si>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</si>
  <si>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</si>
  <si>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</si>
  <si>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</si>
  <si>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</si>
  <si>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</si>
  <si>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</si>
  <si>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</si>
  <si>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</si>
  <si>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</si>
  <si>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</si>
  <si>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</si>
  <si>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</si>
  <si>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</si>
  <si>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</si>
  <si>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</si>
  <si>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</si>
  <si>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</si>
  <si>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</si>
  <si>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</si>
  <si>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</si>
  <si>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</si>
  <si>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</si>
  <si>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</si>
  <si>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</si>
  <si>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</si>
  <si>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</si>
  <si>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</si>
  <si>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</si>
  <si>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</si>
  <si>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</si>
  <si>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</si>
  <si>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</si>
  <si>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</si>
  <si>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</si>
  <si>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</si>
  <si>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</si>
  <si>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</si>
  <si>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</si>
  <si>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</si>
  <si>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</si>
  <si>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</si>
  <si>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</si>
  <si>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</si>
  <si>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</si>
  <si>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</si>
  <si>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</si>
  <si>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</si>
  <si>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</si>
  <si>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</si>
  <si>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</si>
  <si>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</si>
  <si>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</si>
  <si>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</si>
  <si>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</si>
  <si>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</si>
  <si>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</si>
  <si>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</si>
  <si>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</si>
  <si>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</si>
  <si>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</si>
  <si>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</si>
  <si>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</si>
  <si>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</si>
  <si>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</si>
  <si>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</si>
  <si>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</si>
  <si>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</si>
  <si>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</si>
  <si>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</si>
  <si>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</si>
  <si>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</si>
  <si>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</si>
  <si>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</si>
  <si>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</si>
  <si>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</si>
  <si>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</si>
  <si>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</si>
  <si>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</si>
  <si>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</si>
  <si>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</si>
  <si>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</si>
  <si>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</si>
  <si>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</si>
  <si>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</si>
  <si>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</si>
  <si>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</si>
  <si>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</si>
  <si>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</si>
  <si>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</si>
  <si>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</si>
  <si>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</si>
  <si>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</si>
  <si>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</si>
  <si>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</si>
  <si>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</si>
  <si>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</si>
  <si>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</si>
  <si>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</si>
  <si>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</si>
  <si>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</si>
  <si>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</si>
  <si>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</si>
  <si>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</si>
  <si>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</si>
  <si>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</si>
  <si>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</si>
  <si>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</si>
  <si>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</si>
  <si>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</si>
  <si>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</si>
  <si>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</si>
  <si>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</si>
  <si>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</si>
  <si>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</si>
  <si>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</si>
  <si>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</si>
  <si>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</si>
  <si>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</si>
  <si>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</si>
  <si>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</si>
  <si>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</si>
  <si>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</si>
  <si>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</si>
  <si>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</si>
  <si>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</si>
  <si>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</si>
  <si>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</si>
  <si>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</si>
  <si>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</si>
  <si>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</si>
  <si>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</si>
  <si>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</si>
  <si>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</si>
  <si>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</si>
  <si>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</si>
  <si>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</si>
  <si>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</si>
  <si>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</si>
  <si>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</si>
  <si>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</si>
  <si>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</si>
  <si>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</si>
  <si>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</si>
  <si>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</si>
  <si>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</si>
  <si>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</si>
  <si>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</si>
  <si>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</si>
  <si>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</si>
  <si>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</si>
  <si>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</si>
  <si>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</si>
  <si>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</si>
  <si>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</si>
  <si>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</si>
  <si>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</si>
  <si>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</si>
  <si>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</si>
  <si>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</si>
  <si>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</si>
  <si>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</si>
  <si>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</si>
  <si>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</si>
  <si>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</si>
  <si>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</si>
  <si>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</si>
  <si>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</si>
  <si>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</si>
  <si>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</si>
  <si>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</si>
  <si>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</si>
  <si>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</si>
  <si>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</si>
  <si>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</si>
  <si>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</si>
  <si>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</si>
  <si>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</si>
  <si>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</si>
  <si>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</si>
  <si>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</si>
  <si>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</si>
  <si>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</si>
  <si>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</si>
  <si>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</si>
  <si>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</si>
  <si>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</si>
  <si>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</si>
  <si>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</si>
  <si>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</si>
  <si>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</si>
  <si>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</si>
  <si>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</si>
  <si>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</si>
  <si>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</si>
  <si>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</si>
  <si>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</si>
  <si>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</si>
  <si>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</si>
  <si>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</si>
  <si>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</si>
  <si>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</si>
  <si>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</si>
  <si>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</si>
  <si>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</si>
  <si>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</si>
  <si>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</si>
  <si>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</si>
  <si>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</si>
  <si>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</si>
  <si>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</si>
  <si>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</si>
  <si>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</si>
  <si>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</si>
  <si>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</si>
  <si>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</si>
  <si>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</si>
  <si>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</si>
  <si>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</si>
  <si>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</si>
  <si>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</si>
  <si>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</si>
  <si>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</si>
  <si>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</si>
  <si>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</si>
  <si>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</si>
  <si>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</si>
  <si>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</si>
  <si>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</si>
  <si>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</si>
  <si>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</si>
  <si>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</si>
  <si>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</si>
  <si>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</si>
  <si>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</si>
  <si>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</si>
  <si>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</si>
  <si>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</si>
  <si>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</si>
  <si>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</si>
  <si>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</si>
  <si>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</si>
  <si>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</si>
  <si>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</si>
  <si>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</si>
  <si>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</si>
  <si>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</si>
  <si>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</si>
  <si>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</si>
  <si>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</si>
  <si>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</si>
  <si>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</si>
  <si>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</si>
  <si>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</si>
  <si>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</si>
  <si>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</si>
  <si>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</si>
  <si>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</si>
  <si>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</si>
  <si>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</si>
  <si>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</si>
  <si>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</si>
  <si>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</si>
  <si>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</si>
  <si>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</si>
  <si>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</si>
  <si>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</si>
  <si>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</si>
  <si>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</si>
  <si>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</si>
  <si>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</si>
  <si>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</si>
  <si>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</si>
  <si>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</si>
  <si>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</si>
  <si>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</si>
  <si>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</si>
  <si>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</si>
  <si>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</si>
  <si>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</si>
  <si>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</si>
  <si>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</si>
  <si>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</si>
  <si>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</si>
  <si>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</si>
  <si>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</si>
  <si>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</si>
  <si>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</si>
  <si>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</si>
  <si>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</si>
  <si>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</si>
  <si>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</si>
  <si>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</si>
  <si>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</si>
  <si>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</si>
  <si>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</si>
  <si>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</si>
  <si>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</si>
  <si>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</si>
  <si>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</si>
  <si>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</si>
  <si>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</si>
  <si>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</si>
  <si>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</si>
  <si>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</si>
  <si>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</si>
  <si>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</si>
  <si>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</si>
  <si>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</si>
  <si>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</si>
  <si>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</si>
  <si>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</si>
  <si>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</si>
  <si>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</si>
  <si>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</si>
  <si>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</si>
  <si>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</si>
  <si>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</si>
  <si>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</si>
  <si>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</si>
  <si>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</si>
  <si>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</si>
  <si>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</si>
  <si>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</si>
  <si>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</si>
  <si>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</si>
  <si>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</si>
  <si>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</si>
  <si>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</si>
  <si>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</si>
  <si>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</si>
  <si>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</si>
  <si>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</si>
  <si>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</si>
  <si>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</si>
  <si>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</si>
  <si>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</si>
  <si>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</si>
  <si>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</si>
  <si>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</si>
  <si>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</si>
  <si>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</si>
  <si>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</si>
  <si>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</si>
  <si>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</si>
  <si>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</si>
  <si>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</si>
  <si>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</si>
  <si>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</si>
  <si>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</si>
  <si>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</si>
  <si>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</si>
  <si>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</si>
  <si>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</si>
  <si>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</si>
  <si>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</si>
  <si>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</si>
  <si>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</si>
  <si>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</si>
  <si>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</si>
  <si>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</si>
  <si>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</si>
  <si>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</si>
  <si>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</si>
  <si>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</si>
  <si>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</si>
  <si>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</si>
  <si>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</si>
  <si>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</si>
  <si>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</si>
  <si>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</si>
  <si>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</si>
  <si>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</si>
  <si>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</si>
  <si>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</si>
  <si>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</si>
  <si>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</si>
  <si>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</si>
  <si>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</si>
  <si>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</si>
  <si>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</si>
  <si>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</si>
  <si>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</si>
  <si>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</si>
  <si>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</si>
  <si>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</si>
  <si>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</si>
  <si>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</si>
  <si>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</si>
  <si>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</si>
  <si>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</si>
  <si>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</si>
  <si>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</si>
  <si>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</si>
  <si>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</si>
  <si>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</si>
  <si>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</si>
  <si>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</si>
  <si>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</si>
  <si>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</si>
  <si>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</si>
  <si>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</si>
  <si>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</si>
  <si>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</si>
  <si>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</si>
  <si>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</si>
  <si>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</si>
  <si>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</si>
  <si>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</si>
  <si>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</si>
  <si>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</si>
  <si>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</si>
  <si>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</si>
  <si>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</si>
  <si>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</si>
  <si>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</si>
  <si>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</si>
  <si>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</si>
  <si>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</si>
  <si>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</si>
  <si>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</si>
  <si>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</si>
  <si>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</si>
  <si>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</si>
  <si>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</si>
  <si>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</si>
  <si>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</si>
  <si>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</si>
  <si>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</si>
  <si>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</si>
  <si>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</si>
  <si>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</si>
  <si>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</si>
  <si>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</si>
  <si>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</si>
  <si>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</si>
  <si>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</si>
  <si>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</si>
  <si>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</si>
  <si>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</si>
  <si>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</si>
  <si>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</si>
  <si>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</si>
  <si>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</si>
  <si>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</si>
  <si>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</si>
  <si>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</si>
  <si>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</si>
  <si>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</si>
  <si>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</si>
  <si>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</si>
  <si>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</si>
  <si>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</si>
  <si>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</si>
  <si>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</si>
  <si>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</si>
  <si>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</si>
  <si>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</si>
  <si>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</si>
  <si>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</si>
  <si>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</si>
  <si>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</si>
  <si>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</si>
  <si>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</si>
  <si>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</si>
  <si>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</si>
  <si>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</si>
  <si>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</si>
  <si>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</si>
  <si>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</si>
  <si>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</si>
  <si>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</si>
  <si>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</si>
  <si>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</si>
  <si>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</si>
  <si>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</si>
  <si>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</si>
  <si>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</si>
  <si>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</si>
  <si>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</si>
  <si>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</si>
  <si>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</si>
  <si>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</si>
  <si>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</si>
  <si>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</si>
  <si>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</si>
  <si>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</si>
  <si>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</si>
  <si>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</si>
  <si>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</si>
  <si>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</si>
  <si>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</si>
  <si>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</si>
  <si>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</si>
  <si>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</si>
  <si>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</si>
  <si>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</si>
  <si>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</si>
  <si>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</si>
  <si>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</si>
  <si>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</si>
  <si>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</si>
  <si>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</si>
  <si>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</si>
  <si>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</si>
  <si>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</si>
  <si>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</si>
  <si>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</si>
  <si>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</si>
  <si>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</si>
  <si>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</si>
  <si>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</si>
  <si>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</si>
  <si>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</si>
  <si>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</si>
  <si>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</si>
  <si>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</si>
  <si>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</si>
  <si>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</si>
  <si>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</si>
  <si>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</si>
  <si>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</si>
  <si>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</si>
  <si>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</si>
  <si>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</si>
  <si>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</si>
  <si>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</si>
  <si>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</si>
  <si>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</si>
  <si>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</si>
  <si>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</si>
  <si>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</si>
  <si>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</si>
  <si>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</si>
  <si>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</si>
  <si>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</si>
  <si>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</si>
  <si>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</si>
  <si>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</si>
  <si>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</si>
  <si>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</si>
  <si>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</si>
  <si>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</si>
  <si>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</si>
  <si>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</si>
  <si>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</si>
  <si>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</si>
  <si>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</si>
  <si>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</si>
  <si>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</si>
  <si>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</si>
  <si>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</si>
  <si>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</si>
  <si>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</si>
  <si>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</si>
  <si>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</si>
  <si>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</si>
  <si>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</si>
  <si>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</si>
  <si>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</si>
  <si>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</si>
  <si>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</si>
  <si>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</si>
  <si>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</si>
  <si>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</si>
  <si>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</si>
  <si>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</si>
  <si>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</si>
  <si>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</si>
  <si>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</si>
  <si>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</si>
  <si>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</si>
  <si>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</si>
  <si>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</si>
  <si>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</si>
  <si>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</si>
  <si>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</si>
  <si>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</si>
  <si>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</si>
  <si>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</si>
  <si>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</si>
  <si>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</si>
  <si>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</si>
  <si>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</si>
  <si>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</si>
  <si>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</si>
  <si>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</si>
  <si>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</si>
  <si>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</si>
  <si>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</si>
  <si>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</si>
  <si>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</si>
  <si>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</si>
  <si>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</si>
  <si>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</si>
  <si>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</si>
  <si>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</si>
  <si>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</si>
  <si>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</si>
  <si>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</si>
  <si>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</si>
  <si>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</si>
  <si>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</si>
  <si>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</si>
  <si>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</si>
  <si>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</si>
  <si>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</si>
  <si>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</si>
  <si>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</si>
  <si>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</si>
  <si>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</si>
  <si>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</si>
  <si>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</si>
  <si>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</si>
  <si>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</si>
  <si>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</si>
  <si>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</si>
  <si>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</si>
  <si>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</si>
  <si>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</si>
  <si>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</si>
  <si>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</si>
  <si>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</si>
  <si>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</si>
  <si>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</si>
  <si>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</si>
  <si>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</si>
  <si>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</si>
  <si>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</si>
  <si>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</si>
  <si>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</si>
  <si>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</si>
  <si>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</si>
  <si>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</si>
  <si>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</si>
  <si>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</si>
  <si>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</si>
  <si>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</si>
  <si>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</si>
  <si>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</si>
  <si>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</si>
  <si>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</si>
  <si>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</si>
  <si>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</si>
  <si>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</si>
  <si>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</si>
  <si>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</si>
  <si>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</si>
  <si>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</si>
  <si>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</si>
  <si>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</si>
  <si>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</si>
  <si>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</si>
  <si>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</si>
  <si>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</si>
  <si>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</si>
  <si>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</si>
  <si>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</si>
  <si>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</si>
  <si>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</si>
  <si>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</si>
  <si>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</si>
  <si>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</si>
  <si>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</si>
  <si>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</si>
  <si>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</si>
  <si>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</si>
  <si>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</si>
  <si>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</si>
  <si>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</si>
  <si>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</si>
  <si>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</si>
  <si>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</si>
  <si>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</si>
  <si>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</si>
  <si>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</si>
  <si>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</si>
  <si>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</si>
  <si>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</si>
  <si>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</si>
  <si>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</si>
  <si>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</si>
  <si>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</si>
  <si>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</si>
  <si>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</si>
  <si>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</si>
  <si>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</si>
  <si>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</si>
  <si>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</si>
  <si>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</si>
  <si>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</si>
  <si>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</si>
  <si>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</si>
  <si>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</si>
  <si>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</si>
  <si>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</si>
  <si>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</si>
  <si>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</si>
  <si>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</si>
  <si>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</si>
  <si>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</si>
  <si>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</si>
  <si>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</si>
  <si>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</si>
  <si>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</si>
  <si>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</si>
  <si>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</si>
  <si>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</si>
  <si>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</si>
  <si>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</si>
  <si>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</si>
  <si>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</si>
  <si>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</si>
  <si>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</si>
  <si>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</si>
  <si>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</si>
  <si>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</si>
  <si>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</si>
  <si>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</si>
  <si>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</si>
  <si>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</si>
  <si>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</si>
  <si>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</si>
  <si>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</si>
  <si>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</si>
  <si>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</si>
  <si>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</si>
  <si>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</si>
  <si>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</si>
  <si>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</si>
  <si>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</si>
  <si>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</si>
  <si>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</si>
  <si>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</si>
  <si>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</si>
  <si>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</si>
  <si>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</si>
  <si>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</si>
  <si>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</si>
  <si>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</si>
  <si>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</si>
  <si>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</si>
  <si>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</si>
  <si>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</si>
  <si>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</si>
  <si>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</si>
  <si>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</si>
  <si>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</si>
  <si>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</si>
  <si>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</si>
  <si>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</si>
  <si>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</si>
  <si>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</si>
  <si>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</si>
  <si>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</si>
  <si>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</si>
  <si>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</si>
  <si>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</si>
  <si>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</si>
  <si>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</si>
  <si>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</si>
  <si>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</si>
  <si>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</si>
  <si>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</si>
  <si>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</si>
  <si>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</si>
  <si>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</si>
  <si>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</si>
  <si>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</si>
  <si>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</si>
  <si>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</si>
  <si>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</si>
  <si>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</si>
  <si>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</si>
  <si>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</si>
  <si>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</si>
  <si>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</si>
  <si>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</si>
  <si>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</si>
  <si>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</si>
  <si>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</si>
  <si>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</si>
  <si>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</si>
  <si>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</si>
  <si>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</si>
  <si>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</si>
  <si>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</si>
  <si>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</si>
  <si>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</si>
  <si>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</si>
  <si>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</si>
  <si>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</si>
  <si>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</si>
  <si>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</si>
  <si>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</si>
  <si>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</si>
  <si>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</si>
  <si>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</si>
  <si>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</si>
  <si>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</si>
  <si>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</si>
  <si>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</si>
  <si>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</si>
  <si>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</si>
  <si>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</si>
  <si>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</si>
  <si>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</si>
  <si>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</si>
  <si>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</si>
  <si>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</si>
  <si>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</si>
  <si>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</si>
  <si>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</si>
  <si>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</si>
  <si>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</si>
  <si>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</si>
  <si>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</si>
  <si>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</si>
  <si>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</si>
  <si>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</si>
  <si>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</si>
  <si>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</si>
  <si>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</si>
  <si>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</si>
  <si>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</si>
  <si>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</si>
  <si>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</si>
  <si>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</si>
  <si>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</si>
  <si>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</si>
  <si>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</si>
  <si>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</si>
  <si>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</si>
  <si>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</si>
  <si>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</si>
  <si>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</si>
  <si>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</si>
  <si>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</si>
  <si>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</si>
  <si>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</si>
  <si>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</si>
  <si>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</si>
  <si>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</si>
  <si>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</si>
  <si>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</si>
  <si>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</si>
  <si>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</si>
  <si>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</si>
  <si>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</si>
  <si>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</si>
  <si>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</si>
  <si>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</si>
  <si>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</si>
  <si>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</si>
  <si>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</si>
  <si>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</si>
  <si>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</si>
  <si>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</si>
  <si>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</si>
  <si>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</si>
  <si>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</si>
  <si>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</si>
  <si>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</si>
  <si>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</si>
  <si>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</si>
  <si>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</si>
  <si>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</si>
  <si>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</si>
  <si>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</si>
  <si>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</si>
  <si>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</si>
  <si>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</si>
  <si>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</si>
  <si>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</si>
  <si>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</si>
  <si>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</si>
  <si>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</si>
  <si>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</si>
  <si>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</si>
  <si>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</si>
  <si>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</si>
  <si>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</si>
  <si>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</si>
  <si>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</si>
  <si>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</si>
  <si>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</si>
  <si>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</si>
  <si>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</si>
  <si>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</si>
  <si>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</si>
  <si>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</si>
  <si>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</si>
  <si>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</si>
  <si>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</si>
  <si>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</si>
  <si>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</si>
  <si>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</si>
  <si>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</si>
  <si>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</si>
  <si>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</si>
  <si>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</si>
  <si>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</si>
  <si>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</si>
  <si>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</si>
  <si>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</si>
  <si>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</si>
  <si>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</si>
  <si>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</si>
  <si>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</si>
  <si>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</si>
  <si>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</si>
  <si>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</si>
  <si>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</si>
  <si>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</si>
  <si>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</si>
  <si>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</si>
  <si>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</si>
  <si>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</si>
  <si>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</si>
  <si>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</si>
  <si>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</si>
  <si>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</si>
  <si>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</si>
  <si>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</si>
  <si>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</si>
  <si>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</si>
  <si>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</si>
  <si>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</si>
  <si>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</si>
  <si>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</si>
  <si>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</si>
  <si>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</si>
  <si>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</si>
  <si>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</si>
  <si>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</si>
  <si>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</si>
  <si>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</si>
  <si>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</si>
  <si>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</si>
  <si>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</si>
  <si>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</si>
  <si>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</si>
  <si>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</si>
  <si>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</si>
  <si>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</si>
  <si>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</si>
  <si>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</si>
  <si>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</si>
  <si>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</si>
  <si>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</si>
  <si>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</si>
  <si>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</si>
  <si>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</si>
  <si>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</si>
  <si>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</si>
  <si>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</si>
  <si>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</si>
  <si>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</si>
  <si>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</si>
  <si>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</si>
  <si>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</si>
  <si>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</si>
  <si>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</si>
  <si>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</si>
  <si>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</si>
  <si>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</si>
  <si>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</si>
  <si>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</si>
  <si>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</si>
  <si>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</si>
  <si>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</si>
  <si>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</si>
  <si>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</si>
  <si>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</si>
  <si>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</si>
  <si>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</si>
  <si>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</si>
  <si>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</si>
  <si>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</si>
  <si>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</si>
  <si>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</si>
  <si>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</si>
  <si>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</si>
  <si>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</si>
  <si>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</si>
  <si>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</si>
  <si>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</si>
  <si>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</si>
  <si>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</si>
  <si>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</si>
  <si>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</si>
  <si>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</si>
  <si>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</si>
  <si>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</si>
  <si>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</si>
  <si>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</si>
  <si>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</si>
  <si>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</si>
  <si>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</si>
  <si>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</si>
  <si>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</si>
  <si>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</si>
  <si>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</si>
  <si>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</si>
  <si>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</si>
  <si>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</si>
  <si>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</si>
  <si>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</si>
  <si>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</si>
  <si>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</si>
  <si>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</si>
  <si>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</si>
  <si>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</si>
  <si>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</si>
  <si>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</si>
  <si>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</si>
  <si>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</si>
  <si>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</si>
  <si>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</si>
  <si>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</si>
  <si>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</si>
  <si>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</si>
  <si>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</si>
  <si>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</si>
  <si>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</si>
  <si>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</si>
  <si>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</si>
  <si>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</si>
  <si>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</si>
  <si>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</si>
  <si>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</si>
  <si>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</si>
  <si>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</si>
  <si>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</si>
  <si>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</si>
  <si>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</si>
  <si>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</si>
  <si>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</si>
  <si>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</si>
  <si>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</si>
  <si>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</si>
  <si>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</si>
  <si>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</si>
  <si>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</si>
  <si>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</si>
  <si>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</si>
  <si>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</si>
  <si>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</si>
  <si>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</si>
  <si>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</si>
  <si>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</si>
  <si>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</si>
  <si>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</si>
  <si>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</si>
  <si>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</si>
  <si>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</si>
  <si>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</si>
  <si>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</si>
  <si>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</si>
  <si>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</si>
  <si>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</si>
  <si>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</si>
  <si>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</si>
  <si>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</si>
  <si>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</si>
  <si>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</si>
  <si>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</si>
  <si>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</si>
  <si>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</si>
  <si>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</si>
  <si>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</si>
  <si>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</si>
  <si>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</si>
  <si>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</si>
  <si>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</si>
  <si>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</si>
  <si>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</si>
  <si>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</si>
  <si>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</si>
  <si>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</si>
  <si>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</si>
  <si>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</si>
  <si>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</si>
  <si>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</si>
  <si>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</si>
  <si>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</si>
  <si>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</si>
  <si>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</si>
  <si>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</si>
  <si>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</si>
  <si>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</si>
  <si>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</si>
  <si>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</si>
  <si>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</si>
  <si>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</si>
  <si>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</si>
  <si>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</si>
  <si>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</si>
  <si>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</si>
  <si>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</si>
  <si>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</si>
  <si>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</si>
  <si>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</si>
  <si>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</si>
  <si>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</si>
  <si>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</si>
  <si>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</si>
  <si>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</si>
  <si>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</si>
  <si>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</si>
  <si>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</si>
  <si>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</si>
  <si>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</si>
  <si>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</si>
  <si>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</si>
  <si>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</si>
  <si>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</si>
  <si>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</si>
  <si>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</si>
  <si>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</si>
  <si>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</si>
  <si>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</si>
  <si>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Date Created Conversion</t>
  </si>
  <si>
    <t>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</si>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</sst>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0" fontId="1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font>
        <color theme="0"/>
      </font>
      <numFmt numFmtId="14" formatCode="0.00%"/>
      <fill>
        <patternFill>
          <bgColor rgb="FFFF0000"/>
        </patternFill>
      </fill>
    </dxf>
    <dxf>
      <font>
        <color theme="0"/>
      </font>
      <numFmt numFmtId="14" formatCode="0.00%"/>
      <fill>
        <patternFill>
          <bgColor rgb="FF00B050"/>
        </patternFill>
      </fill>
    </dxf>
    <dxf>
      <font>
        <color theme="0"/>
      </font>
      <numFmt numFmtId="14" formatCode="0.00%"/>
      <fill>
        <patternFill>
          <bgColor rgb="FF0070C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[StarterBookCarmi .xlsx]Count of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3-4760-8DE3-EC1855A393B7}"/>
            </c:ext>
          </c:extLst>
        </c:ser>
        <c:ser>
          <c:idx val="1"/>
          <c:order val="1"/>
          <c:tx>
            <c:strRef>
              <c:f>'Count of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3-4760-8DE3-EC1855A393B7}"/>
            </c:ext>
          </c:extLst>
        </c:ser>
        <c:ser>
          <c:idx val="2"/>
          <c:order val="2"/>
          <c:tx>
            <c:strRef>
              <c:f>'Count of Outcome'!$D$3:$D$4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3-4760-8DE3-EC1855A393B7}"/>
            </c:ext>
          </c:extLst>
        </c:ser>
        <c:ser>
          <c:idx val="3"/>
          <c:order val="3"/>
          <c:tx>
            <c:strRef>
              <c:f>'Count of Outcome'!$E$3:$E$4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3-4760-8DE3-EC1855A39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521464"/>
        <c:axId val="525521784"/>
      </c:barChart>
      <c:catAx>
        <c:axId val="52552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21784"/>
        <c:crosses val="autoZero"/>
        <c:auto val="1"/>
        <c:lblAlgn val="ctr"/>
        <c:lblOffset val="100"/>
        <c:noMultiLvlLbl val="0"/>
      </c:catAx>
      <c:valAx>
        <c:axId val="52552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2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[StarterBookCarmi .xlsx]Subcategory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1-49B6-8E42-C7EB9A13802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1-49B6-8E42-C7EB9A13802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21-49B6-8E42-C7EB9A13802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21-49B6-8E42-C7EB9A138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446704"/>
        <c:axId val="422446384"/>
      </c:barChart>
      <c:catAx>
        <c:axId val="42244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46384"/>
        <c:crosses val="autoZero"/>
        <c:auto val="1"/>
        <c:lblAlgn val="ctr"/>
        <c:lblOffset val="100"/>
        <c:noMultiLvlLbl val="0"/>
      </c:catAx>
      <c:valAx>
        <c:axId val="4224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4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[StarterBookCarmi .xlsx]Lauch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B-42D3-933E-CBF451AF9AE8}"/>
            </c:ext>
          </c:extLst>
        </c:ser>
        <c:ser>
          <c:idx val="2"/>
          <c:order val="2"/>
          <c:tx>
            <c:strRef>
              <c:f>'Lauch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8DB-42D3-933E-CBF451AF9AE8}"/>
            </c:ext>
          </c:extLst>
        </c:ser>
        <c:ser>
          <c:idx val="1"/>
          <c:order val="1"/>
          <c:tx>
            <c:strRef>
              <c:f>'Lauch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8DB-42D3-933E-CBF451AF9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261304"/>
        <c:axId val="534260664"/>
      </c:lineChart>
      <c:catAx>
        <c:axId val="53426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60664"/>
        <c:crosses val="autoZero"/>
        <c:auto val="1"/>
        <c:lblAlgn val="ctr"/>
        <c:lblOffset val="100"/>
        <c:noMultiLvlLbl val="0"/>
      </c:catAx>
      <c:valAx>
        <c:axId val="53426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6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'##Bonus'!$A$1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40000</c:v>
              </c:pt>
              <c:pt idx="11">
                <c:v> Greater than or equal to 50000</c:v>
              </c:pt>
            </c:strLit>
          </c:cat>
          <c:val>
            <c:numRef>
              <c:f>'##Bonus'!$B$1:$M$1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7-4B6C-A63A-72D7B2D8D9B9}"/>
            </c:ext>
          </c:extLst>
        </c:ser>
        <c:ser>
          <c:idx val="5"/>
          <c:order val="5"/>
          <c:tx>
            <c:strRef>
              <c:f>'##Bonus'!$A$6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40000</c:v>
              </c:pt>
              <c:pt idx="11">
                <c:v> Greater than or equal to 50000</c:v>
              </c:pt>
            </c:strLit>
          </c:cat>
          <c:val>
            <c:numRef>
              <c:f>'##Bonus'!$B$6:$M$6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AD7-4B6C-A63A-72D7B2D8D9B9}"/>
            </c:ext>
          </c:extLst>
        </c:ser>
        <c:ser>
          <c:idx val="6"/>
          <c:order val="6"/>
          <c:tx>
            <c:strRef>
              <c:f>'##Bonus'!$A$7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40000</c:v>
              </c:pt>
              <c:pt idx="11">
                <c:v> Greater than or equal to 50000</c:v>
              </c:pt>
            </c:strLit>
          </c:cat>
          <c:val>
            <c:numRef>
              <c:f>'##Bonus'!$B$7:$M$7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AD7-4B6C-A63A-72D7B2D8D9B9}"/>
            </c:ext>
          </c:extLst>
        </c:ser>
        <c:ser>
          <c:idx val="7"/>
          <c:order val="7"/>
          <c:tx>
            <c:strRef>
              <c:f>'##Bonus'!$A$8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40000</c:v>
              </c:pt>
              <c:pt idx="11">
                <c:v> Greater than or equal to 50000</c:v>
              </c:pt>
            </c:strLit>
          </c:cat>
          <c:val>
            <c:numRef>
              <c:f>'##Bonus'!$B$8:$M$8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AD7-4B6C-A63A-72D7B2D8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830608"/>
        <c:axId val="5838331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'##Bonus'!$A$2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40000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>
                      <c:ext uri="{02D57815-91ED-43cb-92C2-25804820EDAC}">
                        <c15:formulaRef>
                          <c15:sqref>'##Bonus'!$B$2:$M$2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116</c:v>
                      </c:pt>
                      <c:pt idx="2">
                        <c:v>150</c:v>
                      </c:pt>
                      <c:pt idx="3">
                        <c:v>103</c:v>
                      </c:pt>
                      <c:pt idx="4">
                        <c:v>56</c:v>
                      </c:pt>
                      <c:pt idx="5">
                        <c:v>44</c:v>
                      </c:pt>
                      <c:pt idx="6">
                        <c:v>47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AD7-4B6C-A63A-72D7B2D8D9B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'##Bonus'!$A$3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40000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'##Bonus'!$B$3:$M$3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63</c:v>
                      </c:pt>
                      <c:pt idx="2">
                        <c:v>122</c:v>
                      </c:pt>
                      <c:pt idx="3">
                        <c:v>85</c:v>
                      </c:pt>
                      <c:pt idx="4">
                        <c:v>58</c:v>
                      </c:pt>
                      <c:pt idx="5">
                        <c:v>56</c:v>
                      </c:pt>
                      <c:pt idx="6">
                        <c:v>49</c:v>
                      </c:pt>
                      <c:pt idx="7">
                        <c:v>31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6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D7-4B6C-A63A-72D7B2D8D9B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'##Bonus'!$A$4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40000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'##Bonus'!$B$4:$M$4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8</c:v>
                      </c:pt>
                      <c:pt idx="2">
                        <c:v>24</c:v>
                      </c:pt>
                      <c:pt idx="3">
                        <c:v>28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17</c:v>
                      </c:pt>
                      <c:pt idx="7">
                        <c:v>12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AD7-4B6C-A63A-72D7B2D8D9B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'##Bonus'!$A$5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40000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'##Bonus'!$B$5:$M$5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187</c:v>
                      </c:pt>
                      <c:pt idx="2">
                        <c:v>296</c:v>
                      </c:pt>
                      <c:pt idx="3">
                        <c:v>216</c:v>
                      </c:pt>
                      <c:pt idx="4">
                        <c:v>127</c:v>
                      </c:pt>
                      <c:pt idx="5">
                        <c:v>113</c:v>
                      </c:pt>
                      <c:pt idx="6">
                        <c:v>113</c:v>
                      </c:pt>
                      <c:pt idx="7">
                        <c:v>69</c:v>
                      </c:pt>
                      <c:pt idx="8">
                        <c:v>41</c:v>
                      </c:pt>
                      <c:pt idx="9">
                        <c:v>35</c:v>
                      </c:pt>
                      <c:pt idx="10">
                        <c:v>11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D7-4B6C-A63A-72D7B2D8D9B9}"/>
                  </c:ext>
                </c:extLst>
              </c15:ser>
            </c15:filteredLineSeries>
          </c:ext>
        </c:extLst>
      </c:lineChart>
      <c:catAx>
        <c:axId val="5838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33168"/>
        <c:crosses val="autoZero"/>
        <c:auto val="0"/>
        <c:lblAlgn val="ctr"/>
        <c:lblOffset val="100"/>
        <c:noMultiLvlLbl val="0"/>
      </c:catAx>
      <c:valAx>
        <c:axId val="5838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6</xdr:row>
      <xdr:rowOff>80961</xdr:rowOff>
    </xdr:from>
    <xdr:to>
      <xdr:col>22</xdr:col>
      <xdr:colOff>66674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75206-E16D-4065-9D19-27F0B0053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</xdr:colOff>
      <xdr:row>7</xdr:row>
      <xdr:rowOff>19050</xdr:rowOff>
    </xdr:from>
    <xdr:to>
      <xdr:col>26</xdr:col>
      <xdr:colOff>152399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CD138-B9AE-4429-B05C-779AFB50C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66676</xdr:colOff>
      <xdr:row>0</xdr:row>
      <xdr:rowOff>95250</xdr:rowOff>
    </xdr:from>
    <xdr:to>
      <xdr:col>24</xdr:col>
      <xdr:colOff>85725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DC339-F30F-4312-83B8-82E377B51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828674</xdr:colOff>
      <xdr:row>12</xdr:row>
      <xdr:rowOff>133350</xdr:rowOff>
    </xdr:from>
    <xdr:to>
      <xdr:col>14</xdr:col>
      <xdr:colOff>571500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6868-F5AC-4061-8C87-0B6923AF7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i Smith" refreshedDate="44172.702485995367" createdVersion="6" refreshedVersion="6" minRefreshableVersion="3" recordCount="4115" xr:uid="{90D6940F-29DD-418B-B792-4A454BC3D9ED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i Smith" refreshedDate="44176.722377893515" createdVersion="6" refreshedVersion="6" minRefreshableVersion="3" recordCount="4116" xr:uid="{971D3284-E583-4519-A588-F5ACA9755D66}">
  <cacheSource type="worksheet">
    <worksheetSource ref="A1:T1048576" sheet="StarterBoo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D5CD3-05CE-4B69-BA19-6F2F57D3FDB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sd="0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4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95336-DC32-4C7B-9A9B-6EEE43B2A5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E9678-03C0-4EA0-98DE-B940684E6C9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sd="0" x="0"/>
        <item h="1" sd="0" x="3"/>
        <item sd="0" x="2"/>
        <item sd="0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3"/>
  </dataFields>
  <chartFormats count="6">
    <chartFormat chart="0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E1" zoomScaleNormal="10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style="6" customWidth="1"/>
    <col min="16" max="16" width="17.140625" customWidth="1"/>
    <col min="17" max="17" width="18.140625" customWidth="1"/>
    <col min="18" max="18" width="21.5703125" customWidth="1"/>
    <col min="19" max="19" width="25.42578125" customWidth="1"/>
    <col min="20" max="20" width="2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</f>
        <v>1.3685882352941177</v>
      </c>
      <c r="P2">
        <f>SUM(E2/L2)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</f>
        <v>1.4260827250608272</v>
      </c>
      <c r="P3">
        <f t="shared" ref="P3:P66" si="1">SUM(E3/L3)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SUM(E67/D67)</f>
        <v>1.0752857142857142</v>
      </c>
      <c r="P67">
        <f t="shared" ref="P67:P130" si="7">SUM(E67/L67)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SUM(E131/D131)</f>
        <v>0</v>
      </c>
      <c r="P131" t="e">
        <f t="shared" ref="P131:P194" si="13">SUM(E131/L131)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SUM(E195/D195)</f>
        <v>0</v>
      </c>
      <c r="P195" t="e">
        <f t="shared" ref="P195:P258" si="19">SUM(E195/L195)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SUM(E259/D259)</f>
        <v>1.0672648571428571</v>
      </c>
      <c r="P259">
        <f t="shared" ref="P259:P322" si="25">SUM(E259/L259)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SUM(E323/D323)</f>
        <v>1.0266285714285714</v>
      </c>
      <c r="P323">
        <f t="shared" ref="P323:P386" si="31">SUM(E323/L323)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SUM(E387/D387)</f>
        <v>1.05982</v>
      </c>
      <c r="P387">
        <f t="shared" ref="P387:P450" si="37">SUM(E387/L387)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SUM(E451/D451)</f>
        <v>2.2499999999999999E-2</v>
      </c>
      <c r="P451">
        <f t="shared" ref="P451:P514" si="43">SUM(E451/L451)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SUM(E515/D515)</f>
        <v>0.13924</v>
      </c>
      <c r="P515">
        <f t="shared" ref="P515:P578" si="49">SUM(E515/L515)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SUM(E579/D579)</f>
        <v>2E-3</v>
      </c>
      <c r="P579">
        <f t="shared" ref="P579:P642" si="55">SUM(E579/L579)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SUM(E643/D643)</f>
        <v>1.1916249999999999</v>
      </c>
      <c r="P643">
        <f t="shared" ref="P643:P706" si="61">SUM(E643/L643)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SUM(E707/D707)</f>
        <v>9.7699999999999992E-3</v>
      </c>
      <c r="P707">
        <f t="shared" ref="P707:P770" si="67">SUM(E707/L707)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SUM(E771/D771)</f>
        <v>0.41399999999999998</v>
      </c>
      <c r="P771">
        <f t="shared" ref="P771:P834" si="73">SUM(E771/L771)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SUM(E835/D835)</f>
        <v>1.0166666666666666</v>
      </c>
      <c r="P835">
        <f t="shared" ref="P835:P898" si="79">SUM(E835/L835)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41518.022256944445</v>
      </c>
      <c r="T872" s="11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41607.602951388886</v>
      </c>
      <c r="T873" s="11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40612.825543981482</v>
      </c>
      <c r="T874" s="11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41224.208796296298</v>
      </c>
      <c r="T875" s="11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41398.583726851852</v>
      </c>
      <c r="T876" s="11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42268.723738425921</v>
      </c>
      <c r="T877" s="11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41309.496840277774</v>
      </c>
      <c r="T878" s="11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41627.788888888892</v>
      </c>
      <c r="T879" s="11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40535.232916666668</v>
      </c>
      <c r="T880" s="11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41058.829918981479</v>
      </c>
      <c r="T881" s="11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41212.32104166667</v>
      </c>
      <c r="T882" s="11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40922.25099537037</v>
      </c>
      <c r="T883" s="11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40792.860532407409</v>
      </c>
      <c r="T884" s="11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42431.935590277775</v>
      </c>
      <c r="T885" s="11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41041.104861111111</v>
      </c>
      <c r="T886" s="11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42734.941099537042</v>
      </c>
      <c r="T887" s="11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42628.870520833334</v>
      </c>
      <c r="T888" s="11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41056.958969907406</v>
      </c>
      <c r="T889" s="11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40787.25</v>
      </c>
      <c r="T890" s="11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41917.784062500003</v>
      </c>
      <c r="T891" s="11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41599.740497685183</v>
      </c>
      <c r="T892" s="11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41872.031597222223</v>
      </c>
      <c r="T893" s="11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40391.166666666664</v>
      </c>
      <c r="T894" s="11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42095.856053240743</v>
      </c>
      <c r="T895" s="11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42526.981597222228</v>
      </c>
      <c r="T896" s="11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40476.127650462964</v>
      </c>
      <c r="T897" s="11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42244.166666666672</v>
      </c>
      <c r="T898" s="11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SUM(E899/D899)</f>
        <v>0</v>
      </c>
      <c r="P899" t="e">
        <f t="shared" ref="P899:P962" si="85">SUM(E899/L899)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40923.758217592593</v>
      </c>
      <c r="T900" s="11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40691.099097222221</v>
      </c>
      <c r="T901" s="11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42459.807893518519</v>
      </c>
      <c r="T902" s="11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40337.799305555556</v>
      </c>
      <c r="T903" s="11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41881.645833333336</v>
      </c>
      <c r="T904" s="11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41175.100694444445</v>
      </c>
      <c r="T905" s="11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42372.080289351856</v>
      </c>
      <c r="T906" s="11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40567.239884259259</v>
      </c>
      <c r="T907" s="11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41711.148032407407</v>
      </c>
      <c r="T908" s="11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40797.192395833335</v>
      </c>
      <c r="T909" s="11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40386.207638888889</v>
      </c>
      <c r="T910" s="11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41113.166666666664</v>
      </c>
      <c r="T911" s="11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42797.545358796298</v>
      </c>
      <c r="T912" s="11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41663.005150462966</v>
      </c>
      <c r="T913" s="11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41254.151006944441</v>
      </c>
      <c r="T914" s="11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41034.139108796298</v>
      </c>
      <c r="T915" s="11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41146.763275462967</v>
      </c>
      <c r="T916" s="11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40969.207638888889</v>
      </c>
      <c r="T917" s="11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40473.208333333336</v>
      </c>
      <c r="T918" s="11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41834.104166666664</v>
      </c>
      <c r="T919" s="11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41974.957881944443</v>
      </c>
      <c r="T920" s="11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41262.641724537039</v>
      </c>
      <c r="T921" s="11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41592.713217592594</v>
      </c>
      <c r="T922" s="11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40889.212685185186</v>
      </c>
      <c r="T923" s="11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41913.530011574076</v>
      </c>
      <c r="T924" s="11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41965.001423611116</v>
      </c>
      <c r="T925" s="11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41318.942928240744</v>
      </c>
      <c r="T926" s="11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41605.922581018516</v>
      </c>
      <c r="T927" s="11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40367.944444444445</v>
      </c>
      <c r="T928" s="11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41043.822858796295</v>
      </c>
      <c r="T929" s="11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41231</v>
      </c>
      <c r="T930" s="11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41008.196400462963</v>
      </c>
      <c r="T931" s="11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40354.897222222222</v>
      </c>
      <c r="T932" s="11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41714.916666666664</v>
      </c>
      <c r="T933" s="11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41355.927604166667</v>
      </c>
      <c r="T934" s="11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41771.169085648151</v>
      </c>
      <c r="T935" s="11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41763.25</v>
      </c>
      <c r="T936" s="11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42398.333668981482</v>
      </c>
      <c r="T937" s="11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40926.833333333336</v>
      </c>
      <c r="T938" s="11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41581.839780092596</v>
      </c>
      <c r="T939" s="11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41154.479722222226</v>
      </c>
      <c r="T940" s="11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41455.831944444442</v>
      </c>
      <c r="T941" s="11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42227.008402777778</v>
      </c>
      <c r="T942" s="11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42776.096585648149</v>
      </c>
      <c r="T943" s="11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42418.843287037031</v>
      </c>
      <c r="T944" s="11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42703.709548611107</v>
      </c>
      <c r="T945" s="11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42478.583333333328</v>
      </c>
      <c r="T946" s="11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42784.999305555553</v>
      </c>
      <c r="T947" s="11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42622.750555555554</v>
      </c>
      <c r="T948" s="11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42551.781319444446</v>
      </c>
      <c r="T949" s="11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42441.828287037039</v>
      </c>
      <c r="T950" s="11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42421.043703703705</v>
      </c>
      <c r="T951" s="11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42386.750706018516</v>
      </c>
      <c r="T952" s="11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42525.653611111105</v>
      </c>
      <c r="T953" s="11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42692.655231481483</v>
      </c>
      <c r="T954" s="11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42029.164340277777</v>
      </c>
      <c r="T955" s="11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42236.833784722221</v>
      </c>
      <c r="T956" s="11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42626.295138888891</v>
      </c>
      <c r="T957" s="11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42120.872210648144</v>
      </c>
      <c r="T958" s="11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42691.594131944439</v>
      </c>
      <c r="T959" s="11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42104.207638888889</v>
      </c>
      <c r="T960" s="11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42023.174363425926</v>
      </c>
      <c r="T961" s="11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42808.585127314815</v>
      </c>
      <c r="T962" s="11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SUM(E963/D963)</f>
        <v>0.42188421052631581</v>
      </c>
      <c r="P963">
        <f t="shared" ref="P963:P1026" si="91">SUM(E963/L963)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42411.712418981479</v>
      </c>
      <c r="T964" s="11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42660.635636574079</v>
      </c>
      <c r="T965" s="11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42248.628692129627</v>
      </c>
      <c r="T966" s="11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42669.165972222225</v>
      </c>
      <c r="T967" s="11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42649.635787037041</v>
      </c>
      <c r="T968" s="11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42482.21266203704</v>
      </c>
      <c r="T969" s="11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41866.847615740742</v>
      </c>
      <c r="T970" s="11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42775.30332175926</v>
      </c>
      <c r="T971" s="11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42758.207638888889</v>
      </c>
      <c r="T972" s="11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42156.709027777775</v>
      </c>
      <c r="T973" s="11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41886.290972222225</v>
      </c>
      <c r="T974" s="11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42317.056631944448</v>
      </c>
      <c r="T975" s="11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42454.707824074074</v>
      </c>
      <c r="T976" s="11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42549.696585648147</v>
      </c>
      <c r="T977" s="11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42230.058993055558</v>
      </c>
      <c r="T978" s="11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42421.942094907412</v>
      </c>
      <c r="T979" s="11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42425.309039351851</v>
      </c>
      <c r="T980" s="11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42541.790972222225</v>
      </c>
      <c r="T981" s="11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41973.945856481485</v>
      </c>
      <c r="T982" s="11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41860.947013888886</v>
      </c>
      <c r="T983" s="11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42645.753310185188</v>
      </c>
      <c r="T984" s="11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42605.870833333334</v>
      </c>
      <c r="T985" s="11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42091.074166666673</v>
      </c>
      <c r="T986" s="11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42369.958333333328</v>
      </c>
      <c r="T987" s="11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42379</v>
      </c>
      <c r="T988" s="11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41813.294560185182</v>
      </c>
      <c r="T989" s="11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42644.356770833328</v>
      </c>
      <c r="T990" s="11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42641.933969907404</v>
      </c>
      <c r="T991" s="11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41885.784305555557</v>
      </c>
      <c r="T992" s="11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42563.785416666666</v>
      </c>
      <c r="T993" s="11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42497.883321759262</v>
      </c>
      <c r="T994" s="11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42686.208333333328</v>
      </c>
      <c r="T995" s="11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41973.957638888889</v>
      </c>
      <c r="T996" s="11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41972.666666666672</v>
      </c>
      <c r="T997" s="11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41847.643750000003</v>
      </c>
      <c r="T998" s="11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41971.144641203704</v>
      </c>
      <c r="T999" s="11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42327.210659722223</v>
      </c>
      <c r="T1000" s="11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41956.334722222222</v>
      </c>
      <c r="T1001" s="11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42809.018055555556</v>
      </c>
      <c r="T1002" s="11">
        <f t="shared" si="95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42765.720057870371</v>
      </c>
      <c r="T1003" s="11">
        <f t="shared" si="95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42355.249305555553</v>
      </c>
      <c r="T1004" s="11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42810.667372685188</v>
      </c>
      <c r="T1005" s="11">
        <f t="shared" si="95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42418.708645833336</v>
      </c>
      <c r="T1006" s="11">
        <f t="shared" si="95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42307.624803240738</v>
      </c>
      <c r="T1007" s="11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41985.299305555556</v>
      </c>
      <c r="T1008" s="11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42718.6252662037</v>
      </c>
      <c r="T1009" s="11">
        <f t="shared" si="95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42732.809201388889</v>
      </c>
      <c r="T1010" s="11">
        <f t="shared" si="95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42540.604699074072</v>
      </c>
      <c r="T1011" s="11">
        <f t="shared" si="95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42618.124305555553</v>
      </c>
      <c r="T1012" s="11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41991.898090277777</v>
      </c>
      <c r="T1013" s="11">
        <f t="shared" si="95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42759.440416666665</v>
      </c>
      <c r="T1014" s="11">
        <f t="shared" si="95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42367.833333333328</v>
      </c>
      <c r="T1015" s="11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42005.002488425926</v>
      </c>
      <c r="T1016" s="11">
        <f t="shared" si="95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42333.920081018514</v>
      </c>
      <c r="T1017" s="11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42467.065462962957</v>
      </c>
      <c r="T1018" s="11">
        <f t="shared" si="95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42329.716840277775</v>
      </c>
      <c r="T1019" s="11">
        <f t="shared" si="95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42565.492280092592</v>
      </c>
      <c r="T1020" s="11">
        <f t="shared" si="95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42039.973946759259</v>
      </c>
      <c r="T1021" s="11">
        <f t="shared" si="95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42157.032638888893</v>
      </c>
      <c r="T1022" s="11">
        <f t="shared" si="95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42294.166666666672</v>
      </c>
      <c r="T1023" s="11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42141.646724537044</v>
      </c>
      <c r="T1024" s="11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42175.919687500005</v>
      </c>
      <c r="T1025" s="11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42400.580590277779</v>
      </c>
      <c r="T1026" s="11">
        <f t="shared" si="95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SUM(E1027/D1027)</f>
        <v>1.099283142857143</v>
      </c>
      <c r="P1027">
        <f t="shared" ref="P1027:P1090" si="97">SUM(E1027/L1027)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42460.365925925929</v>
      </c>
      <c r="T1028" s="11">
        <f t="shared" si="10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41935.034108796295</v>
      </c>
      <c r="T1029" s="11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42800.833333333328</v>
      </c>
      <c r="T1030" s="11">
        <f t="shared" si="10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42098.915972222225</v>
      </c>
      <c r="T1031" s="11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42625.483206018514</v>
      </c>
      <c r="T1032" s="11">
        <f t="shared" si="10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42354.764004629629</v>
      </c>
      <c r="T1033" s="11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42544.666956018518</v>
      </c>
      <c r="T1034" s="11">
        <f t="shared" si="10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42716.732407407413</v>
      </c>
      <c r="T1035" s="11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42587.165972222225</v>
      </c>
      <c r="T1036" s="11">
        <f t="shared" si="10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42046.641435185185</v>
      </c>
      <c r="T1037" s="11">
        <f t="shared" si="10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41281.333333333336</v>
      </c>
      <c r="T1038" s="11">
        <f t="shared" si="10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42142.208333333328</v>
      </c>
      <c r="T1039" s="11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42448.190081018518</v>
      </c>
      <c r="T1040" s="11">
        <f t="shared" si="10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42717.332638888889</v>
      </c>
      <c r="T1041" s="11">
        <f t="shared" si="10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42609.708437499998</v>
      </c>
      <c r="T1042" s="11">
        <f t="shared" si="10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41851.060092592597</v>
      </c>
      <c r="T1043" s="11">
        <f t="shared" si="101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41894.416666666664</v>
      </c>
      <c r="T1044" s="11">
        <f t="shared" si="10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42144.252951388888</v>
      </c>
      <c r="T1045" s="11">
        <f t="shared" si="10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42068.852083333331</v>
      </c>
      <c r="T1046" s="11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41874.874421296299</v>
      </c>
      <c r="T1047" s="11">
        <f t="shared" si="101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42364.851388888885</v>
      </c>
      <c r="T1048" s="11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41948.860127314816</v>
      </c>
      <c r="T1049" s="11">
        <f t="shared" si="101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42638.053113425922</v>
      </c>
      <c r="T1050" s="11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42412.431076388893</v>
      </c>
      <c r="T1051" s="11">
        <f t="shared" si="10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42261.7971875</v>
      </c>
      <c r="T1052" s="11">
        <f t="shared" si="10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41878.014178240745</v>
      </c>
      <c r="T1053" s="11">
        <f t="shared" si="10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42527.839583333334</v>
      </c>
      <c r="T1054" s="11">
        <f t="shared" si="10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42800.172824074078</v>
      </c>
      <c r="T1055" s="11">
        <f t="shared" si="10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41861.916666666664</v>
      </c>
      <c r="T1056" s="11">
        <f t="shared" si="101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42436.992418981477</v>
      </c>
      <c r="T1057" s="11">
        <f t="shared" si="10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42118.677974537044</v>
      </c>
      <c r="T1058" s="11">
        <f t="shared" si="10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42708.912997685184</v>
      </c>
      <c r="T1059" s="11">
        <f t="shared" si="10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42089</v>
      </c>
      <c r="T1060" s="11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42076.748333333337</v>
      </c>
      <c r="T1061" s="11">
        <f t="shared" si="10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42109.913113425922</v>
      </c>
      <c r="T1062" s="11">
        <f t="shared" si="10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42492.041666666672</v>
      </c>
      <c r="T1063" s="11">
        <f t="shared" si="10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42563.807187500002</v>
      </c>
      <c r="T1064" s="11">
        <f t="shared" si="10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42613.030810185184</v>
      </c>
      <c r="T1065" s="11">
        <f t="shared" si="101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41462.228043981479</v>
      </c>
      <c r="T1066" s="11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41689.381041666667</v>
      </c>
      <c r="T1067" s="11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41490.962754629632</v>
      </c>
      <c r="T1068" s="11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41629.855682870373</v>
      </c>
      <c r="T1069" s="11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42470.329444444447</v>
      </c>
      <c r="T1070" s="11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41604.271516203706</v>
      </c>
      <c r="T1071" s="11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41183.011828703704</v>
      </c>
      <c r="T1072" s="11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42325.795057870375</v>
      </c>
      <c r="T1073" s="11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41675.832141203704</v>
      </c>
      <c r="T1074" s="11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40832.964594907404</v>
      </c>
      <c r="T1075" s="11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41643.172974537039</v>
      </c>
      <c r="T1076" s="11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41035.904120370367</v>
      </c>
      <c r="T1077" s="11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41893.377893518518</v>
      </c>
      <c r="T1078" s="11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42383.16679398148</v>
      </c>
      <c r="T1079" s="11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40746.195844907408</v>
      </c>
      <c r="T1080" s="11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42504.566388888896</v>
      </c>
      <c r="T1081" s="11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41770.138113425928</v>
      </c>
      <c r="T1082" s="11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42032.926990740743</v>
      </c>
      <c r="T1083" s="11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41131.906111111115</v>
      </c>
      <c r="T1084" s="11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41853.659525462965</v>
      </c>
      <c r="T1085" s="11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41859.912083333329</v>
      </c>
      <c r="T1086" s="11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42443.629340277781</v>
      </c>
      <c r="T1087" s="11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41875.866793981484</v>
      </c>
      <c r="T1088" s="11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41805.713969907411</v>
      </c>
      <c r="T1089" s="11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41753.799386574072</v>
      </c>
      <c r="T1090" s="11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SUM(E1091/D1091)</f>
        <v>7.8266666666666665E-2</v>
      </c>
      <c r="P1091">
        <f t="shared" ref="P1091:P1154" si="103">SUM(E1091/L1091)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42153.185798611114</v>
      </c>
      <c r="T1092" s="11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42470.778611111105</v>
      </c>
      <c r="T1093" s="11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41280.025902777779</v>
      </c>
      <c r="T1094" s="11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42411.973807870367</v>
      </c>
      <c r="T1095" s="11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40825.713344907403</v>
      </c>
      <c r="T1096" s="11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41516.537268518521</v>
      </c>
      <c r="T1097" s="11">
        <f t="shared" si="10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41916.145833333336</v>
      </c>
      <c r="T1098" s="11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41700.792557870373</v>
      </c>
      <c r="T1099" s="11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41742.762673611112</v>
      </c>
      <c r="T1100" s="11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42137.836435185185</v>
      </c>
      <c r="T1101" s="11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42414.110775462963</v>
      </c>
      <c r="T1102" s="11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42565.758333333331</v>
      </c>
      <c r="T1103" s="11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41617.249305555553</v>
      </c>
      <c r="T1104" s="11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42539.22210648148</v>
      </c>
      <c r="T1105" s="11">
        <f t="shared" si="10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41801.40996527778</v>
      </c>
      <c r="T1106" s="11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41722.0940625</v>
      </c>
      <c r="T1107" s="11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41003.698784722219</v>
      </c>
      <c r="T1108" s="11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41843.861388888887</v>
      </c>
      <c r="T1109" s="11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41012.595312500001</v>
      </c>
      <c r="T1110" s="11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42692.793865740736</v>
      </c>
      <c r="T1111" s="11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41250.933124999996</v>
      </c>
      <c r="T1112" s="11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42377.203587962969</v>
      </c>
      <c r="T1113" s="11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42023.354166666672</v>
      </c>
      <c r="T1114" s="11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41865.977083333331</v>
      </c>
      <c r="T1115" s="11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41556.345914351856</v>
      </c>
      <c r="T1116" s="11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42459.653877314813</v>
      </c>
      <c r="T1117" s="11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41069.847314814811</v>
      </c>
      <c r="T1118" s="11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42363.598530092597</v>
      </c>
      <c r="T1119" s="11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41734.124756944446</v>
      </c>
      <c r="T1120" s="11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41735.792407407411</v>
      </c>
      <c r="T1121" s="11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40844.872685185182</v>
      </c>
      <c r="T1122" s="11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42442.892546296294</v>
      </c>
      <c r="T1123" s="11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41424.703993055555</v>
      </c>
      <c r="T1124" s="11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41748.5237037037</v>
      </c>
      <c r="T1125" s="11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42124.667256944449</v>
      </c>
      <c r="T1126" s="11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42272.624189814815</v>
      </c>
      <c r="T1127" s="11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42565.327476851846</v>
      </c>
      <c r="T1128" s="11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41957.895833333328</v>
      </c>
      <c r="T1129" s="11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41858.649502314816</v>
      </c>
      <c r="T1130" s="11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42526.264965277776</v>
      </c>
      <c r="T1131" s="11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41969.038194444445</v>
      </c>
      <c r="T1132" s="11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42362.908194444448</v>
      </c>
      <c r="T1133" s="11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42736.115405092598</v>
      </c>
      <c r="T1134" s="11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41851.407187500001</v>
      </c>
      <c r="T1135" s="11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41972.189583333333</v>
      </c>
      <c r="T1136" s="11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42588.989513888882</v>
      </c>
      <c r="T1137" s="11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42357.671631944439</v>
      </c>
      <c r="T1138" s="11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42483.819687499999</v>
      </c>
      <c r="T1139" s="11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42756.9066087963</v>
      </c>
      <c r="T1140" s="11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42005.347523148142</v>
      </c>
      <c r="T1141" s="11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42222.462048611109</v>
      </c>
      <c r="T1142" s="11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42194.699652777781</v>
      </c>
      <c r="T1143" s="11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42052.006099537044</v>
      </c>
      <c r="T1144" s="11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42355.19358796296</v>
      </c>
      <c r="T1145" s="11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42123.181944444441</v>
      </c>
      <c r="T1146" s="11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41914.747592592597</v>
      </c>
      <c r="T1147" s="11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41761.9533912037</v>
      </c>
      <c r="T1148" s="11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41931.972025462965</v>
      </c>
      <c r="T1149" s="11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42705.212743055556</v>
      </c>
      <c r="T1150" s="11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42537.71025462963</v>
      </c>
      <c r="T1151" s="11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42377.954571759255</v>
      </c>
      <c r="T1152" s="11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42254.102581018517</v>
      </c>
      <c r="T1153" s="11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42139.709629629629</v>
      </c>
      <c r="T1154" s="11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SUM(E1155/D1155)</f>
        <v>6.2500000000000003E-3</v>
      </c>
      <c r="P1155">
        <f t="shared" ref="P1155:P1218" si="109">SUM(E1155/L1155)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42253.108865740738</v>
      </c>
      <c r="T1156" s="11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41865.763981481483</v>
      </c>
      <c r="T1157" s="11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42059.07131944444</v>
      </c>
      <c r="T1158" s="11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41978.669907407413</v>
      </c>
      <c r="T1159" s="11">
        <f t="shared" si="11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41982.09175925926</v>
      </c>
      <c r="T1160" s="11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42185.65625</v>
      </c>
      <c r="T1161" s="11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42091.113263888896</v>
      </c>
      <c r="T1162" s="11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42143.629502314812</v>
      </c>
      <c r="T1163" s="11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41907.683611111112</v>
      </c>
      <c r="T1164" s="11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41860.723611111112</v>
      </c>
      <c r="T1165" s="11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42539.724328703705</v>
      </c>
      <c r="T1166" s="11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41826.214467592588</v>
      </c>
      <c r="T1167" s="11">
        <f t="shared" si="11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42181.166666666672</v>
      </c>
      <c r="T1168" s="11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41894.734895833331</v>
      </c>
      <c r="T1169" s="11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42635.053993055553</v>
      </c>
      <c r="T1170" s="11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42057.353738425925</v>
      </c>
      <c r="T1171" s="11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42154.893182870372</v>
      </c>
      <c r="T1172" s="11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41956.846377314811</v>
      </c>
      <c r="T1173" s="11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41871.682314814818</v>
      </c>
      <c r="T1174" s="11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42219.185844907406</v>
      </c>
      <c r="T1175" s="11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42498.84174768519</v>
      </c>
      <c r="T1176" s="11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42200.728460648148</v>
      </c>
      <c r="T1177" s="11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42800.541666666672</v>
      </c>
      <c r="T1178" s="11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41927.660833333335</v>
      </c>
      <c r="T1179" s="11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41867.905694444446</v>
      </c>
      <c r="T1180" s="11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42305.720219907409</v>
      </c>
      <c r="T1181" s="11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41818.806875000002</v>
      </c>
      <c r="T1182" s="11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42064.339363425926</v>
      </c>
      <c r="T1183" s="11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42747.695833333331</v>
      </c>
      <c r="T1184" s="11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42676.165972222225</v>
      </c>
      <c r="T1185" s="11">
        <f t="shared" si="11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42772.599664351852</v>
      </c>
      <c r="T1186" s="11">
        <f t="shared" si="11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42163.166666666672</v>
      </c>
      <c r="T1187" s="11">
        <f t="shared" si="11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42156.945833333331</v>
      </c>
      <c r="T1188" s="11">
        <f t="shared" si="11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42141.75</v>
      </c>
      <c r="T1189" s="11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42732.700694444444</v>
      </c>
      <c r="T1190" s="11">
        <f t="shared" si="11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42550.979108796295</v>
      </c>
      <c r="T1191" s="11">
        <f t="shared" si="11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41882.665798611109</v>
      </c>
      <c r="T1192" s="11">
        <f t="shared" si="11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42449.562037037031</v>
      </c>
      <c r="T1193" s="11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42777.506689814814</v>
      </c>
      <c r="T1194" s="11">
        <f t="shared" si="11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42469.734409722223</v>
      </c>
      <c r="T1195" s="11">
        <f t="shared" si="11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42102.488182870366</v>
      </c>
      <c r="T1196" s="11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42358.375</v>
      </c>
      <c r="T1197" s="11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42356.818738425922</v>
      </c>
      <c r="T1198" s="11">
        <f t="shared" si="11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42534.249305555553</v>
      </c>
      <c r="T1199" s="11">
        <f t="shared" si="11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42369.125</v>
      </c>
      <c r="T1200" s="11">
        <f t="shared" si="11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42193.770833333328</v>
      </c>
      <c r="T1201" s="11">
        <f t="shared" si="11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42110.477500000001</v>
      </c>
      <c r="T1202" s="11">
        <f t="shared" si="11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42566.60701388889</v>
      </c>
      <c r="T1203" s="11">
        <f t="shared" si="11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42182.288819444439</v>
      </c>
      <c r="T1204" s="11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42155.614895833336</v>
      </c>
      <c r="T1205" s="11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42342.208333333328</v>
      </c>
      <c r="T1206" s="11">
        <f t="shared" si="11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42168.506377314814</v>
      </c>
      <c r="T1207" s="11">
        <f t="shared" si="11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42805.561805555553</v>
      </c>
      <c r="T1208" s="11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42460.416666666672</v>
      </c>
      <c r="T1209" s="11">
        <f t="shared" si="11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42453.667407407411</v>
      </c>
      <c r="T1210" s="11">
        <f t="shared" si="11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42791.846122685187</v>
      </c>
      <c r="T1211" s="11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42155.875</v>
      </c>
      <c r="T1212" s="11">
        <f t="shared" si="11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42530.866446759261</v>
      </c>
      <c r="T1213" s="11">
        <f t="shared" si="11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42335.041666666672</v>
      </c>
      <c r="T1214" s="11">
        <f t="shared" si="11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42766.755787037036</v>
      </c>
      <c r="T1215" s="11">
        <f t="shared" si="11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42164.840335648143</v>
      </c>
      <c r="T1216" s="11">
        <f t="shared" si="11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41789.923101851848</v>
      </c>
      <c r="T1217" s="11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42279.960416666669</v>
      </c>
      <c r="T1218" s="11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SUM(E1219/D1219)</f>
        <v>1.026</v>
      </c>
      <c r="P1219">
        <f t="shared" ref="P1219:P1282" si="115">SUM(E1219/L1219)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42309.125</v>
      </c>
      <c r="T1220" s="11">
        <f t="shared" si="11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42663.461956018517</v>
      </c>
      <c r="T1221" s="11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42241.628611111111</v>
      </c>
      <c r="T1222" s="11">
        <f t="shared" si="11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42708</v>
      </c>
      <c r="T1223" s="11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42461.166666666672</v>
      </c>
      <c r="T1224" s="11">
        <f t="shared" si="11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42684.218854166669</v>
      </c>
      <c r="T1225" s="11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41796.549791666665</v>
      </c>
      <c r="T1226" s="11">
        <f t="shared" si="11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41569.905995370369</v>
      </c>
      <c r="T1227" s="11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41750.041666666664</v>
      </c>
      <c r="T1228" s="11">
        <f t="shared" si="11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41858.291666666664</v>
      </c>
      <c r="T1229" s="11">
        <f t="shared" si="11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40814.729259259257</v>
      </c>
      <c r="T1230" s="11">
        <f t="shared" si="11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41015.666666666664</v>
      </c>
      <c r="T1231" s="11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40598.972569444442</v>
      </c>
      <c r="T1232" s="11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42244.041666666672</v>
      </c>
      <c r="T1233" s="11">
        <f t="shared" si="11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41553.848032407412</v>
      </c>
      <c r="T1234" s="11">
        <f t="shared" si="11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40960.948773148149</v>
      </c>
      <c r="T1235" s="11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42037.788680555561</v>
      </c>
      <c r="T1236" s="11">
        <f t="shared" si="11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41623.135405092595</v>
      </c>
      <c r="T1237" s="11">
        <f t="shared" si="11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41118.666666666664</v>
      </c>
      <c r="T1238" s="11">
        <f t="shared" si="11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41145.283159722225</v>
      </c>
      <c r="T1239" s="11">
        <f t="shared" si="11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40761.61037037037</v>
      </c>
      <c r="T1240" s="11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40913.962581018517</v>
      </c>
      <c r="T1241" s="11">
        <f t="shared" si="11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41467.910416666666</v>
      </c>
      <c r="T1242" s="11">
        <f t="shared" si="11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41946.249305555553</v>
      </c>
      <c r="T1243" s="11">
        <f t="shared" si="11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40797.554166666669</v>
      </c>
      <c r="T1244" s="11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40732.875</v>
      </c>
      <c r="T1245" s="11">
        <f t="shared" si="11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41386.875</v>
      </c>
      <c r="T1246" s="11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41804.599930555552</v>
      </c>
      <c r="T1247" s="11">
        <f t="shared" si="11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40883.085057870368</v>
      </c>
      <c r="T1248" s="11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41400.292303240742</v>
      </c>
      <c r="T1249" s="11">
        <f t="shared" si="11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41803.290972222225</v>
      </c>
      <c r="T1250" s="11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41097.74086805556</v>
      </c>
      <c r="T1251" s="11">
        <f t="shared" si="11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41888.64271990741</v>
      </c>
      <c r="T1252" s="11">
        <f t="shared" si="11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40811.814432870371</v>
      </c>
      <c r="T1253" s="11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41571.988067129627</v>
      </c>
      <c r="T1254" s="11">
        <f t="shared" si="11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41885.783645833333</v>
      </c>
      <c r="T1255" s="11">
        <f t="shared" si="11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40544.207638888889</v>
      </c>
      <c r="T1256" s="11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41609.887175925927</v>
      </c>
      <c r="T1257" s="11">
        <f t="shared" si="11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40951.919340277782</v>
      </c>
      <c r="T1258" s="11">
        <f t="shared" si="11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40636.043865740743</v>
      </c>
      <c r="T1259" s="11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41517.611250000002</v>
      </c>
      <c r="T1260" s="11">
        <f t="shared" si="11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41799.165972222225</v>
      </c>
      <c r="T1261" s="11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41696.842824074076</v>
      </c>
      <c r="T1262" s="11">
        <f t="shared" si="11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41668.342905092592</v>
      </c>
      <c r="T1263" s="11">
        <f t="shared" si="11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41686.762638888889</v>
      </c>
      <c r="T1264" s="11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41727.041666666664</v>
      </c>
      <c r="T1265" s="11">
        <f t="shared" si="11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41576.662997685184</v>
      </c>
      <c r="T1266" s="11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40512.655266203699</v>
      </c>
      <c r="T1267" s="11">
        <f t="shared" si="11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41650.87667824074</v>
      </c>
      <c r="T1268" s="11">
        <f t="shared" si="11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41479.585162037038</v>
      </c>
      <c r="T1269" s="11">
        <f t="shared" si="11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41537.845451388886</v>
      </c>
      <c r="T1270" s="11">
        <f t="shared" si="11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42476</v>
      </c>
      <c r="T1271" s="11">
        <f t="shared" si="11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40993.815300925926</v>
      </c>
      <c r="T1272" s="11">
        <f t="shared" si="11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41591.725219907406</v>
      </c>
      <c r="T1273" s="11">
        <f t="shared" si="11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40344.166666666664</v>
      </c>
      <c r="T1274" s="11">
        <f t="shared" si="11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41882.730219907404</v>
      </c>
      <c r="T1275" s="11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41151.690104166664</v>
      </c>
      <c r="T1276" s="11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41493.867905092593</v>
      </c>
      <c r="T1277" s="11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40057.166666666664</v>
      </c>
      <c r="T1278" s="11">
        <f t="shared" si="11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41156.561886574076</v>
      </c>
      <c r="T1279" s="11">
        <f t="shared" si="11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41815.083333333336</v>
      </c>
      <c r="T1280" s="11">
        <f t="shared" si="11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41722.057523148149</v>
      </c>
      <c r="T1281" s="11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40603.757569444446</v>
      </c>
      <c r="T1282" s="11">
        <f t="shared" si="11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SUM(E1283/D1283)</f>
        <v>1.1071428571428572</v>
      </c>
      <c r="P1283">
        <f t="shared" ref="P1283:P1346" si="121">SUM(E1283/L1283)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41617.207638888889</v>
      </c>
      <c r="T1284" s="11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41344.166666666664</v>
      </c>
      <c r="T1285" s="11">
        <f t="shared" si="125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42735.707638888889</v>
      </c>
      <c r="T1286" s="11">
        <f t="shared" si="125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42175.583043981482</v>
      </c>
      <c r="T1287" s="11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42052.583333333328</v>
      </c>
      <c r="T1288" s="11">
        <f t="shared" si="125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42167.621018518519</v>
      </c>
      <c r="T1289" s="11">
        <f t="shared" si="125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42592.166666666672</v>
      </c>
      <c r="T1290" s="11">
        <f t="shared" si="125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42739.134780092587</v>
      </c>
      <c r="T1291" s="11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42117.290972222225</v>
      </c>
      <c r="T1292" s="11">
        <f t="shared" si="125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42101.291666666672</v>
      </c>
      <c r="T1293" s="11">
        <f t="shared" si="125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42283.957638888889</v>
      </c>
      <c r="T1294" s="11">
        <f t="shared" si="125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42322.742719907401</v>
      </c>
      <c r="T1295" s="11">
        <f t="shared" si="125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42296.458333333328</v>
      </c>
      <c r="T1296" s="11">
        <f t="shared" si="125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42214.708333333328</v>
      </c>
      <c r="T1297" s="11">
        <f t="shared" si="125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42443.008946759262</v>
      </c>
      <c r="T1298" s="11">
        <f t="shared" si="125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42491.747199074074</v>
      </c>
      <c r="T1299" s="11">
        <f t="shared" si="125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42488.680925925932</v>
      </c>
      <c r="T1300" s="11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42199.814340277779</v>
      </c>
      <c r="T1301" s="11">
        <f t="shared" si="125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42522.789583333331</v>
      </c>
      <c r="T1302" s="11">
        <f t="shared" si="125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42206.125</v>
      </c>
      <c r="T1303" s="11">
        <f t="shared" si="125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42705.099664351852</v>
      </c>
      <c r="T1304" s="11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42582.458333333328</v>
      </c>
      <c r="T1305" s="11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42807.152835648143</v>
      </c>
      <c r="T1306" s="11">
        <f t="shared" si="125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42572.729166666672</v>
      </c>
      <c r="T1307" s="11">
        <f t="shared" si="125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41977.457569444443</v>
      </c>
      <c r="T1308" s="11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42417.503229166665</v>
      </c>
      <c r="T1309" s="11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42651.613564814819</v>
      </c>
      <c r="T1310" s="11">
        <f t="shared" si="125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42292.882731481484</v>
      </c>
      <c r="T1311" s="11">
        <f t="shared" si="125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42601.667245370365</v>
      </c>
      <c r="T1312" s="11">
        <f t="shared" si="125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42704.843969907408</v>
      </c>
      <c r="T1313" s="11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42112.702800925923</v>
      </c>
      <c r="T1314" s="11">
        <f t="shared" si="125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42432.709652777776</v>
      </c>
      <c r="T1315" s="11">
        <f t="shared" si="125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42664.669675925921</v>
      </c>
      <c r="T1316" s="11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42314.041666666672</v>
      </c>
      <c r="T1317" s="11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42428.961909722217</v>
      </c>
      <c r="T1318" s="11">
        <f t="shared" si="125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42572.583333333328</v>
      </c>
      <c r="T1319" s="11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42015.043657407412</v>
      </c>
      <c r="T1320" s="11">
        <f t="shared" si="125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41831.666666666664</v>
      </c>
      <c r="T1321" s="11">
        <f t="shared" si="125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42734.958333333328</v>
      </c>
      <c r="T1322" s="11">
        <f t="shared" si="125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42727.74927083333</v>
      </c>
      <c r="T1323" s="11">
        <f t="shared" si="125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42145.656539351854</v>
      </c>
      <c r="T1324" s="11">
        <f t="shared" si="125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42486.288194444445</v>
      </c>
      <c r="T1325" s="11">
        <f t="shared" si="125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42656.633703703701</v>
      </c>
      <c r="T1326" s="11">
        <f t="shared" si="125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42734.086053240739</v>
      </c>
      <c r="T1327" s="11">
        <f t="shared" si="125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42019.791990740734</v>
      </c>
      <c r="T1328" s="11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42153.678645833337</v>
      </c>
      <c r="T1329" s="11">
        <f t="shared" si="125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42657.642754629633</v>
      </c>
      <c r="T1330" s="11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41975.263252314813</v>
      </c>
      <c r="T1331" s="11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42553.166666666672</v>
      </c>
      <c r="T1332" s="11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42599.50409722222</v>
      </c>
      <c r="T1333" s="11">
        <f t="shared" si="125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42762.060277777782</v>
      </c>
      <c r="T1334" s="11">
        <f t="shared" si="125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41836.106770833336</v>
      </c>
      <c r="T1335" s="11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42440.774155092593</v>
      </c>
      <c r="T1336" s="11">
        <f t="shared" si="125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42343.936365740738</v>
      </c>
      <c r="T1337" s="11">
        <f t="shared" si="125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41990.863750000004</v>
      </c>
      <c r="T1338" s="11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42797.577303240745</v>
      </c>
      <c r="T1339" s="11">
        <f t="shared" si="125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42218.803622685184</v>
      </c>
      <c r="T1340" s="11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41981.688831018517</v>
      </c>
      <c r="T1341" s="11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41866.595520833333</v>
      </c>
      <c r="T1342" s="11">
        <f t="shared" si="125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42644.624039351853</v>
      </c>
      <c r="T1343" s="11">
        <f t="shared" si="125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42202.816423611104</v>
      </c>
      <c r="T1344" s="11">
        <f t="shared" si="125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42601.165972222225</v>
      </c>
      <c r="T1345" s="11">
        <f t="shared" si="125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42551.789803240739</v>
      </c>
      <c r="T1346" s="11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SUM(E1347/D1347)</f>
        <v>1.25</v>
      </c>
      <c r="P1347">
        <f t="shared" ref="P1347:P1410" si="127">SUM(E1347/L1347)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41452.075821759259</v>
      </c>
      <c r="T1348" s="11">
        <f t="shared" si="131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42070.638020833328</v>
      </c>
      <c r="T1349" s="11">
        <f t="shared" si="131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41991.506168981476</v>
      </c>
      <c r="T1350" s="11">
        <f t="shared" si="131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42354.290972222225</v>
      </c>
      <c r="T1351" s="11">
        <f t="shared" si="131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42364.013124999998</v>
      </c>
      <c r="T1352" s="11">
        <f t="shared" si="131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42412.74009259259</v>
      </c>
      <c r="T1353" s="11">
        <f t="shared" si="131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42252.165972222225</v>
      </c>
      <c r="T1354" s="11">
        <f t="shared" si="131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41344</v>
      </c>
      <c r="T1355" s="11">
        <f t="shared" si="131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42532.807627314818</v>
      </c>
      <c r="T1356" s="11">
        <f t="shared" si="131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41243.416666666664</v>
      </c>
      <c r="T1357" s="11">
        <f t="shared" si="131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41460.038888888892</v>
      </c>
      <c r="T1358" s="11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41334.249305555553</v>
      </c>
      <c r="T1359" s="11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40719.570868055554</v>
      </c>
      <c r="T1360" s="11">
        <f t="shared" si="131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40730.814699074072</v>
      </c>
      <c r="T1361" s="11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41123.900694444441</v>
      </c>
      <c r="T1362" s="11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41811.717268518521</v>
      </c>
      <c r="T1363" s="11">
        <f t="shared" si="131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41524.934386574074</v>
      </c>
      <c r="T1364" s="11">
        <f t="shared" si="131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42415.332638888889</v>
      </c>
      <c r="T1365" s="11">
        <f t="shared" si="131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42011.6956712963</v>
      </c>
      <c r="T1366" s="11">
        <f t="shared" si="131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42079.691574074073</v>
      </c>
      <c r="T1367" s="11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41970.037766203706</v>
      </c>
      <c r="T1368" s="11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42322.044560185182</v>
      </c>
      <c r="T1369" s="11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42170.190902777773</v>
      </c>
      <c r="T1370" s="11">
        <f t="shared" si="131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41740.594282407408</v>
      </c>
      <c r="T1371" s="11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41563.00335648148</v>
      </c>
      <c r="T1372" s="11">
        <f t="shared" si="131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42131.758587962962</v>
      </c>
      <c r="T1373" s="11">
        <f t="shared" si="131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41102.739953703705</v>
      </c>
      <c r="T1374" s="11">
        <f t="shared" si="131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42734.95177083333</v>
      </c>
      <c r="T1375" s="11">
        <f t="shared" si="131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42454.12023148148</v>
      </c>
      <c r="T1376" s="11">
        <f t="shared" si="131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42750.066192129627</v>
      </c>
      <c r="T1377" s="11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42707.710717592592</v>
      </c>
      <c r="T1378" s="11">
        <f t="shared" si="131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42769.174305555556</v>
      </c>
      <c r="T1379" s="11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42583.759374999994</v>
      </c>
      <c r="T1380" s="11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42160.491620370376</v>
      </c>
      <c r="T1381" s="11">
        <f t="shared" si="131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42164.083333333328</v>
      </c>
      <c r="T1382" s="11">
        <f t="shared" si="131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42733.214409722219</v>
      </c>
      <c r="T1383" s="11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41400.800185185188</v>
      </c>
      <c r="T1384" s="11">
        <f t="shared" si="131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42727.074976851851</v>
      </c>
      <c r="T1385" s="11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42190.735208333332</v>
      </c>
      <c r="T1386" s="11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42489.507638888885</v>
      </c>
      <c r="T1387" s="11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42214.646863425922</v>
      </c>
      <c r="T1388" s="11">
        <f t="shared" si="131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42158.1875</v>
      </c>
      <c r="T1389" s="11">
        <f t="shared" si="131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42660.676388888889</v>
      </c>
      <c r="T1390" s="11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42595.480983796297</v>
      </c>
      <c r="T1391" s="11">
        <f t="shared" si="131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42121.716666666667</v>
      </c>
      <c r="T1392" s="11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42238.207638888889</v>
      </c>
      <c r="T1393" s="11">
        <f t="shared" si="131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42432.154930555553</v>
      </c>
      <c r="T1394" s="11">
        <f t="shared" si="131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42583.681979166664</v>
      </c>
      <c r="T1395" s="11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42795.125</v>
      </c>
      <c r="T1396" s="11">
        <f t="shared" si="131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42749.90834490741</v>
      </c>
      <c r="T1397" s="11">
        <f t="shared" si="131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42048.99863425926</v>
      </c>
      <c r="T1398" s="11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42670.888194444444</v>
      </c>
      <c r="T1399" s="11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42556.874236111107</v>
      </c>
      <c r="T1400" s="11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41919.004317129627</v>
      </c>
      <c r="T1401" s="11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42533.229166666672</v>
      </c>
      <c r="T1402" s="11">
        <f t="shared" si="131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41420.99622685185</v>
      </c>
      <c r="T1403" s="11">
        <f t="shared" si="131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42125.011701388896</v>
      </c>
      <c r="T1404" s="11">
        <f t="shared" si="131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41481.062905092593</v>
      </c>
      <c r="T1405" s="11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42057.510243055556</v>
      </c>
      <c r="T1406" s="11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41971.722233796296</v>
      </c>
      <c r="T1407" s="11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42350.416666666672</v>
      </c>
      <c r="T1408" s="11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41863.536782407406</v>
      </c>
      <c r="T1409" s="11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42321.913842592592</v>
      </c>
      <c r="T1410" s="11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SUM(E1411/D1411)</f>
        <v>0</v>
      </c>
      <c r="P1411" t="e">
        <f t="shared" ref="P1411:P1474" si="133">SUM(E1411/L1411)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42524.318518518514</v>
      </c>
      <c r="T1412" s="11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42041.059027777781</v>
      </c>
      <c r="T1413" s="11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41977.063645833332</v>
      </c>
      <c r="T1414" s="11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42420.437152777777</v>
      </c>
      <c r="T1415" s="11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42738.25309027778</v>
      </c>
      <c r="T1416" s="11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42232.675821759258</v>
      </c>
      <c r="T1417" s="11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42329.967812499999</v>
      </c>
      <c r="T1418" s="11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42262.465972222228</v>
      </c>
      <c r="T1419" s="11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42425.456412037034</v>
      </c>
      <c r="T1420" s="11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42652.456238425926</v>
      </c>
      <c r="T1421" s="11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42549.667662037042</v>
      </c>
      <c r="T1422" s="11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42043.915613425925</v>
      </c>
      <c r="T1423" s="11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42634.239629629628</v>
      </c>
      <c r="T1424" s="11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42370.360312500001</v>
      </c>
      <c r="T1425" s="11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42689.759282407409</v>
      </c>
      <c r="T1426" s="11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42123.131469907406</v>
      </c>
      <c r="T1427" s="11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42240.390277777777</v>
      </c>
      <c r="T1428" s="11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42631.851678240739</v>
      </c>
      <c r="T1429" s="11">
        <f t="shared" si="13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42462.338159722218</v>
      </c>
      <c r="T1430" s="11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42104.060671296291</v>
      </c>
      <c r="T1431" s="11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41992.813518518517</v>
      </c>
      <c r="T1432" s="11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42334.252500000002</v>
      </c>
      <c r="T1433" s="11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42205.780416666668</v>
      </c>
      <c r="T1434" s="11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42714.458333333328</v>
      </c>
      <c r="T1435" s="11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42163.625</v>
      </c>
      <c r="T1436" s="11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42288.780324074076</v>
      </c>
      <c r="T1437" s="11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42421.35019675926</v>
      </c>
      <c r="T1438" s="11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41833.207638888889</v>
      </c>
      <c r="T1439" s="11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42487.579861111109</v>
      </c>
      <c r="T1440" s="11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42070.829872685179</v>
      </c>
      <c r="T1441" s="11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42516.748414351852</v>
      </c>
      <c r="T1442" s="11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42258.765844907408</v>
      </c>
      <c r="T1443" s="11">
        <f t="shared" si="13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42515.64534722222</v>
      </c>
      <c r="T1444" s="11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42737.926030092596</v>
      </c>
      <c r="T1445" s="11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42259.873402777783</v>
      </c>
      <c r="T1446" s="11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42169.542303240742</v>
      </c>
      <c r="T1447" s="11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42481.447662037041</v>
      </c>
      <c r="T1448" s="11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42559.730717592596</v>
      </c>
      <c r="T1449" s="11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42146.225694444445</v>
      </c>
      <c r="T1450" s="11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42134.811400462961</v>
      </c>
      <c r="T1451" s="11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42420.171261574069</v>
      </c>
      <c r="T1452" s="11">
        <f t="shared" si="13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41962.00068287037</v>
      </c>
      <c r="T1453" s="11">
        <f t="shared" si="13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41848.703275462962</v>
      </c>
      <c r="T1454" s="11">
        <f t="shared" si="13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42840.654479166667</v>
      </c>
      <c r="T1455" s="11">
        <f t="shared" si="13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42484.915972222225</v>
      </c>
      <c r="T1456" s="11">
        <f t="shared" si="13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41887.568749999999</v>
      </c>
      <c r="T1457" s="11">
        <f t="shared" si="13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42738.668576388889</v>
      </c>
      <c r="T1458" s="11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42319.938009259262</v>
      </c>
      <c r="T1459" s="11">
        <f t="shared" si="13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41862.166666666664</v>
      </c>
      <c r="T1460" s="11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42340.725694444445</v>
      </c>
      <c r="T1461" s="11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41973.989583333328</v>
      </c>
      <c r="T1462" s="11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41933</v>
      </c>
      <c r="T1463" s="11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41374.662858796299</v>
      </c>
      <c r="T1464" s="11">
        <f t="shared" si="13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41371.869652777779</v>
      </c>
      <c r="T1465" s="11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41321.661550925928</v>
      </c>
      <c r="T1466" s="11">
        <f t="shared" si="13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40990.125</v>
      </c>
      <c r="T1467" s="11">
        <f t="shared" si="13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42381.208333333328</v>
      </c>
      <c r="T1468" s="11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40993.760243055556</v>
      </c>
      <c r="T1469" s="11">
        <f t="shared" si="13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40706.014456018522</v>
      </c>
      <c r="T1470" s="11">
        <f t="shared" si="13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41320.598483796297</v>
      </c>
      <c r="T1471" s="11">
        <f t="shared" si="13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41271.827118055553</v>
      </c>
      <c r="T1472" s="11">
        <f t="shared" si="13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42103.957569444443</v>
      </c>
      <c r="T1473" s="11">
        <f t="shared" si="13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41563.542858796296</v>
      </c>
      <c r="T1474" s="11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SUM(E1475/D1475)</f>
        <v>1.20516</v>
      </c>
      <c r="P1475">
        <f t="shared" ref="P1475:P1538" si="139">SUM(E1475/L1475)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41530.727916666663</v>
      </c>
      <c r="T1476" s="11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41993.207638888889</v>
      </c>
      <c r="T1477" s="11">
        <f t="shared" si="14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40796.041921296295</v>
      </c>
      <c r="T1478" s="11">
        <f t="shared" si="14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40900.125</v>
      </c>
      <c r="T1479" s="11">
        <f t="shared" si="14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41408.871678240743</v>
      </c>
      <c r="T1480" s="11">
        <f t="shared" si="14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41769.165972222225</v>
      </c>
      <c r="T1481" s="11">
        <f t="shared" si="14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41481.708333333336</v>
      </c>
      <c r="T1482" s="11">
        <f t="shared" si="143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41580.922974537039</v>
      </c>
      <c r="T1483" s="11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41159.32708333333</v>
      </c>
      <c r="T1484" s="11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42573.192997685182</v>
      </c>
      <c r="T1485" s="11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41111.618750000001</v>
      </c>
      <c r="T1486" s="11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42175.795983796299</v>
      </c>
      <c r="T1487" s="11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42062.168530092589</v>
      </c>
      <c r="T1488" s="11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42584.917488425926</v>
      </c>
      <c r="T1489" s="11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41644.563194444447</v>
      </c>
      <c r="T1490" s="11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41228.653379629628</v>
      </c>
      <c r="T1491" s="11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41549.561041666668</v>
      </c>
      <c r="T1492" s="11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42050.651388888888</v>
      </c>
      <c r="T1493" s="11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40712.884791666671</v>
      </c>
      <c r="T1494" s="11">
        <f t="shared" si="143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41441.866608796299</v>
      </c>
      <c r="T1495" s="11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42097.651388888888</v>
      </c>
      <c r="T1496" s="11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40782.789710648147</v>
      </c>
      <c r="T1497" s="11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41898.475219907406</v>
      </c>
      <c r="T1498" s="11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41486.821527777778</v>
      </c>
      <c r="T1499" s="11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41885.983541666668</v>
      </c>
      <c r="T1500" s="11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42587.007326388892</v>
      </c>
      <c r="T1501" s="11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41395.904594907406</v>
      </c>
      <c r="T1502" s="11">
        <f t="shared" si="14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42193.583599537036</v>
      </c>
      <c r="T1503" s="11">
        <f t="shared" si="14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42454.916666666672</v>
      </c>
      <c r="T1504" s="11">
        <f t="shared" si="14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42666.347233796296</v>
      </c>
      <c r="T1505" s="11">
        <f t="shared" si="14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41800.356249999997</v>
      </c>
      <c r="T1506" s="11">
        <f t="shared" si="14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42451.834027777775</v>
      </c>
      <c r="T1507" s="11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41844.785925925928</v>
      </c>
      <c r="T1508" s="11">
        <f t="shared" si="14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40313.340277777781</v>
      </c>
      <c r="T1509" s="11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41817.614363425928</v>
      </c>
      <c r="T1510" s="11">
        <f t="shared" si="14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42780.957638888889</v>
      </c>
      <c r="T1511" s="11">
        <f t="shared" si="14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41839.385162037033</v>
      </c>
      <c r="T1512" s="11">
        <f t="shared" si="143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42326.625046296293</v>
      </c>
      <c r="T1513" s="11">
        <f t="shared" si="14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42771.684479166666</v>
      </c>
      <c r="T1514" s="11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41836.637337962966</v>
      </c>
      <c r="T1515" s="11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42274.597685185188</v>
      </c>
      <c r="T1516" s="11">
        <f t="shared" si="14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42445.211770833332</v>
      </c>
      <c r="T1517" s="11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42649.583333333328</v>
      </c>
      <c r="T1518" s="11">
        <f t="shared" si="14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41979.25</v>
      </c>
      <c r="T1519" s="11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41790.8200462963</v>
      </c>
      <c r="T1520" s="11">
        <f t="shared" si="14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41810.915972222225</v>
      </c>
      <c r="T1521" s="11">
        <f t="shared" si="14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41992.166666666672</v>
      </c>
      <c r="T1522" s="11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42528.167719907404</v>
      </c>
      <c r="T1523" s="11">
        <f t="shared" si="14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41929.830312500002</v>
      </c>
      <c r="T1524" s="11">
        <f t="shared" si="14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41996</v>
      </c>
      <c r="T1525" s="11">
        <f t="shared" si="14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42786.501041666663</v>
      </c>
      <c r="T1526" s="11">
        <f t="shared" si="14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42600.702986111108</v>
      </c>
      <c r="T1527" s="11">
        <f t="shared" si="14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42388.276006944448</v>
      </c>
      <c r="T1528" s="11">
        <f t="shared" si="14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42808.558865740735</v>
      </c>
      <c r="T1529" s="11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42767</v>
      </c>
      <c r="T1530" s="11">
        <f t="shared" si="14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42082.587037037039</v>
      </c>
      <c r="T1531" s="11">
        <f t="shared" si="14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42300.767303240747</v>
      </c>
      <c r="T1532" s="11">
        <f t="shared" si="143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41974.125</v>
      </c>
      <c r="T1533" s="11">
        <f t="shared" si="14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42415.625</v>
      </c>
      <c r="T1534" s="11">
        <f t="shared" si="14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42492.165972222225</v>
      </c>
      <c r="T1535" s="11">
        <f t="shared" si="143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42251.67432870371</v>
      </c>
      <c r="T1536" s="11">
        <f t="shared" si="143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42513.916666666672</v>
      </c>
      <c r="T1537" s="11">
        <f t="shared" si="14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42243.802199074074</v>
      </c>
      <c r="T1538" s="11">
        <f t="shared" si="143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SUM(E1539/D1539)</f>
        <v>1.7989999999999999</v>
      </c>
      <c r="P1539">
        <f t="shared" ref="P1539:P1602" si="145">SUM(E1539/L1539)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42026.782060185185</v>
      </c>
      <c r="T1540" s="11">
        <f t="shared" si="1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42738.919201388882</v>
      </c>
      <c r="T1541" s="11">
        <f t="shared" si="1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41969.052083333328</v>
      </c>
      <c r="T1542" s="11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42004.712245370371</v>
      </c>
      <c r="T1543" s="11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42185.996527777781</v>
      </c>
      <c r="T1544" s="11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41965.551319444443</v>
      </c>
      <c r="T1545" s="11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42095.012499999997</v>
      </c>
      <c r="T1546" s="11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42065.886111111111</v>
      </c>
      <c r="T1547" s="11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41899.212951388887</v>
      </c>
      <c r="T1548" s="11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42789.426875000005</v>
      </c>
      <c r="T1549" s="11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42316.923842592587</v>
      </c>
      <c r="T1550" s="11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42311.177766203706</v>
      </c>
      <c r="T1551" s="11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42502.449467592596</v>
      </c>
      <c r="T1552" s="11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42151.824525462958</v>
      </c>
      <c r="T1553" s="11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41913.165972222225</v>
      </c>
      <c r="T1554" s="11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42249.282951388886</v>
      </c>
      <c r="T1555" s="11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42218.252199074079</v>
      </c>
      <c r="T1556" s="11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42264.708333333328</v>
      </c>
      <c r="T1557" s="11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42555.153055555551</v>
      </c>
      <c r="T1558" s="11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41902.65315972222</v>
      </c>
      <c r="T1559" s="11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42244.508333333331</v>
      </c>
      <c r="T1560" s="11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42123.05322916666</v>
      </c>
      <c r="T1561" s="11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41956.062418981484</v>
      </c>
      <c r="T1562" s="11">
        <f t="shared" si="1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41585.083368055559</v>
      </c>
      <c r="T1563" s="11">
        <f t="shared" si="1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40149.034722222219</v>
      </c>
      <c r="T1564" s="11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41712.700821759259</v>
      </c>
      <c r="T1565" s="11">
        <f t="shared" si="1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42152.836805555555</v>
      </c>
      <c r="T1566" s="11">
        <f t="shared" si="1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40702.729872685188</v>
      </c>
      <c r="T1567" s="11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42578.916666666672</v>
      </c>
      <c r="T1568" s="11">
        <f t="shared" si="1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41687</v>
      </c>
      <c r="T1569" s="11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41997.062326388885</v>
      </c>
      <c r="T1570" s="11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41419.679560185185</v>
      </c>
      <c r="T1571" s="11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42468.771782407406</v>
      </c>
      <c r="T1572" s="11">
        <f t="shared" si="1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42174.769479166673</v>
      </c>
      <c r="T1573" s="11">
        <f t="shared" si="1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42428.999305555553</v>
      </c>
      <c r="T1574" s="11">
        <f t="shared" si="1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42826.165972222225</v>
      </c>
      <c r="T1575" s="11">
        <f t="shared" si="1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42052.927418981482</v>
      </c>
      <c r="T1576" s="11">
        <f t="shared" si="1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41829.524259259262</v>
      </c>
      <c r="T1577" s="11">
        <f t="shared" si="1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42185.879259259258</v>
      </c>
      <c r="T1578" s="11">
        <f t="shared" si="1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41114.847777777781</v>
      </c>
      <c r="T1579" s="11">
        <f t="shared" si="1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40423.083333333336</v>
      </c>
      <c r="T1580" s="11">
        <f t="shared" si="1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41514.996423611112</v>
      </c>
      <c r="T1581" s="11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41050.050069444449</v>
      </c>
      <c r="T1582" s="11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42357.448958333334</v>
      </c>
      <c r="T1583" s="11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42303.888888888891</v>
      </c>
      <c r="T1584" s="11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41907.904988425929</v>
      </c>
      <c r="T1585" s="11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41789.649317129632</v>
      </c>
      <c r="T1586" s="11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42729.458333333328</v>
      </c>
      <c r="T1587" s="11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42099.062754629631</v>
      </c>
      <c r="T1588" s="11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41986.950983796298</v>
      </c>
      <c r="T1589" s="11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42035.841666666667</v>
      </c>
      <c r="T1590" s="11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42286.984791666662</v>
      </c>
      <c r="T1591" s="11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42270.857222222221</v>
      </c>
      <c r="T1592" s="11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42463.68450231482</v>
      </c>
      <c r="T1593" s="11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42091.031076388885</v>
      </c>
      <c r="T1594" s="11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42063.845543981486</v>
      </c>
      <c r="T1595" s="11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42505.681249999994</v>
      </c>
      <c r="T1596" s="11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41808.842361111114</v>
      </c>
      <c r="T1597" s="11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41986.471863425926</v>
      </c>
      <c r="T1598" s="11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42633.354131944448</v>
      </c>
      <c r="T1599" s="11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42211.667337962965</v>
      </c>
      <c r="T1600" s="11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42468.497407407413</v>
      </c>
      <c r="T1601" s="11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41835.21597222222</v>
      </c>
      <c r="T1602" s="11">
        <f t="shared" si="1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SUM(E1603/D1603)</f>
        <v>1.082492</v>
      </c>
      <c r="P1603">
        <f t="shared" ref="P1603:P1666" si="151">SUM(E1603/L1603)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40830.958333333336</v>
      </c>
      <c r="T1604" s="11">
        <f t="shared" si="155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40936.169664351852</v>
      </c>
      <c r="T1605" s="11">
        <f t="shared" si="155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40985.80364583333</v>
      </c>
      <c r="T1606" s="11">
        <f t="shared" si="155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40756.291666666664</v>
      </c>
      <c r="T1607" s="11">
        <f t="shared" si="155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40626.069884259261</v>
      </c>
      <c r="T1608" s="11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41074.80846064815</v>
      </c>
      <c r="T1609" s="11">
        <f t="shared" si="155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41640.226388888892</v>
      </c>
      <c r="T1610" s="11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40849.333333333336</v>
      </c>
      <c r="T1611" s="11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41258.924884259257</v>
      </c>
      <c r="T1612" s="11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41430.00037037037</v>
      </c>
      <c r="T1613" s="11">
        <f t="shared" si="155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41276.874814814815</v>
      </c>
      <c r="T1614" s="11">
        <f t="shared" si="155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41112.069467592592</v>
      </c>
      <c r="T1615" s="11">
        <f t="shared" si="155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41854.708333333336</v>
      </c>
      <c r="T1616" s="11">
        <f t="shared" si="155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40890.092546296299</v>
      </c>
      <c r="T1617" s="11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41235.916666666664</v>
      </c>
      <c r="T1618" s="11">
        <f t="shared" si="155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41579.791666666664</v>
      </c>
      <c r="T1619" s="11">
        <f t="shared" si="155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41341.654340277775</v>
      </c>
      <c r="T1620" s="11">
        <f t="shared" si="155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41897.18618055556</v>
      </c>
      <c r="T1621" s="11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41328.339583333334</v>
      </c>
      <c r="T1622" s="11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41057.165972222225</v>
      </c>
      <c r="T1623" s="11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41990.332638888889</v>
      </c>
      <c r="T1624" s="11">
        <f t="shared" si="155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41513.688530092593</v>
      </c>
      <c r="T1625" s="11">
        <f t="shared" si="155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41283.367303240739</v>
      </c>
      <c r="T1626" s="11">
        <f t="shared" si="155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41163.699687500004</v>
      </c>
      <c r="T1627" s="11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41609.889664351853</v>
      </c>
      <c r="T1628" s="11">
        <f t="shared" si="155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41239.207638888889</v>
      </c>
      <c r="T1629" s="11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41807.737060185187</v>
      </c>
      <c r="T1630" s="11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41690.867280092592</v>
      </c>
      <c r="T1631" s="11">
        <f t="shared" si="155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40970.290972222225</v>
      </c>
      <c r="T1632" s="11">
        <f t="shared" si="155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41194.859502314815</v>
      </c>
      <c r="T1633" s="11">
        <f t="shared" si="155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40810.340902777774</v>
      </c>
      <c r="T1634" s="11">
        <f t="shared" si="155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40924.208333333336</v>
      </c>
      <c r="T1635" s="11">
        <f t="shared" si="155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40696.249305555553</v>
      </c>
      <c r="T1636" s="11">
        <f t="shared" si="155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42562.868761574078</v>
      </c>
      <c r="T1637" s="11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40706.166666666664</v>
      </c>
      <c r="T1638" s="11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40178.98541666667</v>
      </c>
      <c r="T1639" s="11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41333.892361111109</v>
      </c>
      <c r="T1640" s="11">
        <f t="shared" si="155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40971.652372685188</v>
      </c>
      <c r="T1641" s="11">
        <f t="shared" si="155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40393.082638888889</v>
      </c>
      <c r="T1642" s="11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41992.596574074079</v>
      </c>
      <c r="T1643" s="11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40708.024618055555</v>
      </c>
      <c r="T1644" s="11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41176.824212962965</v>
      </c>
      <c r="T1645" s="11">
        <f t="shared" si="155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41235.101388888892</v>
      </c>
      <c r="T1646" s="11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41535.617361111108</v>
      </c>
      <c r="T1647" s="11">
        <f t="shared" si="155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41865.757638888892</v>
      </c>
      <c r="T1648" s="11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41069.409456018519</v>
      </c>
      <c r="T1649" s="11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40622.662986111114</v>
      </c>
      <c r="T1650" s="11">
        <f t="shared" si="155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41782.684664351851</v>
      </c>
      <c r="T1651" s="11">
        <f t="shared" si="155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41556.435613425929</v>
      </c>
      <c r="T1652" s="11">
        <f t="shared" si="155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40659.290972222225</v>
      </c>
      <c r="T1653" s="11">
        <f t="shared" si="155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41602.534641203703</v>
      </c>
      <c r="T1654" s="11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40657.834444444445</v>
      </c>
      <c r="T1655" s="11">
        <f t="shared" si="155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41017.890740740739</v>
      </c>
      <c r="T1656" s="11">
        <f t="shared" si="155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41004.750231481477</v>
      </c>
      <c r="T1657" s="11">
        <f t="shared" si="155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41256.928842592592</v>
      </c>
      <c r="T1658" s="11">
        <f t="shared" si="155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41053.782037037039</v>
      </c>
      <c r="T1659" s="11">
        <f t="shared" si="155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41261.597222222219</v>
      </c>
      <c r="T1660" s="11">
        <f t="shared" si="155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41625.5</v>
      </c>
      <c r="T1661" s="11">
        <f t="shared" si="155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42490.915972222225</v>
      </c>
      <c r="T1662" s="11">
        <f t="shared" si="155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42386.875</v>
      </c>
      <c r="T1663" s="11">
        <f t="shared" si="155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40908.239999999998</v>
      </c>
      <c r="T1664" s="11">
        <f t="shared" si="155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42036.02207175926</v>
      </c>
      <c r="T1665" s="11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40984.165972222225</v>
      </c>
      <c r="T1666" s="11">
        <f t="shared" si="155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SUM(E1667/D1667)</f>
        <v>1.1945714285714286</v>
      </c>
      <c r="P1667">
        <f t="shared" ref="P1667:P1730" si="157">SUM(E1667/L1667)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41361.211493055554</v>
      </c>
      <c r="T1668" s="11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41709.290972222225</v>
      </c>
      <c r="T1669" s="11">
        <f t="shared" si="16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40875.191423611112</v>
      </c>
      <c r="T1670" s="11">
        <f t="shared" si="16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42521.885138888887</v>
      </c>
      <c r="T1671" s="11">
        <f t="shared" si="16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40364.166666666664</v>
      </c>
      <c r="T1672" s="11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42583.54414351852</v>
      </c>
      <c r="T1673" s="11">
        <f t="shared" si="16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41064.656597222223</v>
      </c>
      <c r="T1674" s="11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42069.878379629634</v>
      </c>
      <c r="T1675" s="11">
        <f t="shared" si="16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42600.290972222225</v>
      </c>
      <c r="T1676" s="11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40832.918749999997</v>
      </c>
      <c r="T1677" s="11">
        <f t="shared" si="16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41020.165972222225</v>
      </c>
      <c r="T1678" s="11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42476.249305555553</v>
      </c>
      <c r="T1679" s="11">
        <f t="shared" si="16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41676.854988425926</v>
      </c>
      <c r="T1680" s="11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40746.068807870368</v>
      </c>
      <c r="T1681" s="11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41832.757719907408</v>
      </c>
      <c r="T1682" s="11">
        <f t="shared" si="16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42823.083333333328</v>
      </c>
      <c r="T1683" s="11">
        <f t="shared" si="16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42839.171990740739</v>
      </c>
      <c r="T1684" s="11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42832.781689814816</v>
      </c>
      <c r="T1685" s="11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42811.773622685185</v>
      </c>
      <c r="T1686" s="11">
        <f t="shared" si="16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42818.208599537036</v>
      </c>
      <c r="T1687" s="11">
        <f t="shared" si="16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42852.802303240736</v>
      </c>
      <c r="T1688" s="11">
        <f t="shared" si="16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42835.84375</v>
      </c>
      <c r="T1689" s="11">
        <f t="shared" si="16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42834.492986111116</v>
      </c>
      <c r="T1690" s="11">
        <f t="shared" si="16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42810.900810185187</v>
      </c>
      <c r="T1691" s="11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42831.389374999999</v>
      </c>
      <c r="T1692" s="11">
        <f t="shared" si="16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42828.041666666672</v>
      </c>
      <c r="T1693" s="11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42820.999305555553</v>
      </c>
      <c r="T1694" s="11">
        <f t="shared" si="16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42834.833333333328</v>
      </c>
      <c r="T1695" s="11">
        <f t="shared" si="16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42821.191666666666</v>
      </c>
      <c r="T1696" s="11">
        <f t="shared" si="16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42835.041666666672</v>
      </c>
      <c r="T1697" s="11">
        <f t="shared" si="16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42826.027905092589</v>
      </c>
      <c r="T1698" s="11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42834.991296296299</v>
      </c>
      <c r="T1699" s="11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42820.147916666669</v>
      </c>
      <c r="T1700" s="11">
        <f t="shared" si="16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42836.863946759258</v>
      </c>
      <c r="T1701" s="11">
        <f t="shared" si="16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42826.166666666672</v>
      </c>
      <c r="T1702" s="11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42019.664409722223</v>
      </c>
      <c r="T1703" s="11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42093.828125</v>
      </c>
      <c r="T1704" s="11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42247.281678240746</v>
      </c>
      <c r="T1705" s="11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42051.139733796299</v>
      </c>
      <c r="T1706" s="11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42256.666666666672</v>
      </c>
      <c r="T1707" s="11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42239.306388888886</v>
      </c>
      <c r="T1708" s="11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42457.679340277777</v>
      </c>
      <c r="T1709" s="11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42491.866967592592</v>
      </c>
      <c r="T1710" s="11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41882.818749999999</v>
      </c>
      <c r="T1711" s="11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42387.541666666672</v>
      </c>
      <c r="T1712" s="11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41883.646226851852</v>
      </c>
      <c r="T1713" s="11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42185.913807870369</v>
      </c>
      <c r="T1714" s="11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41917.801064814819</v>
      </c>
      <c r="T1715" s="11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42125.918530092589</v>
      </c>
      <c r="T1716" s="11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42094.140277777777</v>
      </c>
      <c r="T1717" s="11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42713.619201388887</v>
      </c>
      <c r="T1718" s="11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42481.166666666672</v>
      </c>
      <c r="T1719" s="11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42504.207638888889</v>
      </c>
      <c r="T1720" s="11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41899.534618055557</v>
      </c>
      <c r="T1721" s="11">
        <f t="shared" si="161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41952.824895833335</v>
      </c>
      <c r="T1722" s="11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42349.461377314816</v>
      </c>
      <c r="T1723" s="11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42463.006944444445</v>
      </c>
      <c r="T1724" s="11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42186.25</v>
      </c>
      <c r="T1725" s="11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41942.932430555556</v>
      </c>
      <c r="T1726" s="11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41875.968159722222</v>
      </c>
      <c r="T1727" s="11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41817.919722222221</v>
      </c>
      <c r="T1728" s="11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42099.458333333328</v>
      </c>
      <c r="T1729" s="11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42298.625856481478</v>
      </c>
      <c r="T1730" s="11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SUM(E1731/D1731)</f>
        <v>0</v>
      </c>
      <c r="P1731" t="e">
        <f t="shared" ref="P1731:P1794" si="163">SUM(E1731/L1731)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42302.087766203709</v>
      </c>
      <c r="T1732" s="11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42166.625</v>
      </c>
      <c r="T1733" s="11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42385.208333333328</v>
      </c>
      <c r="T1734" s="11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42626.895833333328</v>
      </c>
      <c r="T1735" s="11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42132.036527777775</v>
      </c>
      <c r="T1736" s="11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42589.814178240747</v>
      </c>
      <c r="T1737" s="11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42316.90315972222</v>
      </c>
      <c r="T1738" s="11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42205.948981481488</v>
      </c>
      <c r="T1739" s="11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41914.874328703707</v>
      </c>
      <c r="T1740" s="11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42494.832546296297</v>
      </c>
      <c r="T1741" s="11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42201.817384259266</v>
      </c>
      <c r="T1742" s="11">
        <f t="shared" si="16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42165.628136574072</v>
      </c>
      <c r="T1743" s="11">
        <f t="shared" si="16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42742.875</v>
      </c>
      <c r="T1744" s="11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42609.165972222225</v>
      </c>
      <c r="T1745" s="11">
        <f t="shared" si="16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42071.563391203701</v>
      </c>
      <c r="T1746" s="11">
        <f t="shared" si="16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42726.083333333328</v>
      </c>
      <c r="T1747" s="11">
        <f t="shared" si="16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42698.083333333328</v>
      </c>
      <c r="T1748" s="11">
        <f t="shared" si="16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42321.625</v>
      </c>
      <c r="T1749" s="11">
        <f t="shared" si="16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42249.950729166667</v>
      </c>
      <c r="T1750" s="11">
        <f t="shared" si="16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42795.791666666672</v>
      </c>
      <c r="T1751" s="11">
        <f t="shared" si="16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42479.836851851855</v>
      </c>
      <c r="T1752" s="11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42082.739849537036</v>
      </c>
      <c r="T1753" s="11">
        <f t="shared" si="16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42657.253263888888</v>
      </c>
      <c r="T1754" s="11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42450.707962962959</v>
      </c>
      <c r="T1755" s="11">
        <f t="shared" si="16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42097.835104166668</v>
      </c>
      <c r="T1756" s="11">
        <f t="shared" si="16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42282.788900462961</v>
      </c>
      <c r="T1757" s="11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42611.167465277773</v>
      </c>
      <c r="T1758" s="11">
        <f t="shared" si="16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42763.811805555553</v>
      </c>
      <c r="T1759" s="11">
        <f t="shared" si="16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42565.955925925926</v>
      </c>
      <c r="T1760" s="11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42088.787372685183</v>
      </c>
      <c r="T1761" s="11">
        <f t="shared" si="16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42425.67260416667</v>
      </c>
      <c r="T1762" s="11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42259.567824074074</v>
      </c>
      <c r="T1763" s="11">
        <f t="shared" si="16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42440.982002314813</v>
      </c>
      <c r="T1764" s="11">
        <f t="shared" si="16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42666.868518518517</v>
      </c>
      <c r="T1765" s="11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41854.485868055555</v>
      </c>
      <c r="T1766" s="11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41864.980462962965</v>
      </c>
      <c r="T1767" s="11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41876.859814814816</v>
      </c>
      <c r="T1768" s="11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41854.658379629633</v>
      </c>
      <c r="T1769" s="11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41909.560694444444</v>
      </c>
      <c r="T1770" s="11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42017.818969907406</v>
      </c>
      <c r="T1771" s="11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41926.780023148152</v>
      </c>
      <c r="T1772" s="11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41935.979629629634</v>
      </c>
      <c r="T1773" s="11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41826.718009259261</v>
      </c>
      <c r="T1774" s="11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42023.760393518518</v>
      </c>
      <c r="T1775" s="11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41972.624305555553</v>
      </c>
      <c r="T1776" s="11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41936.976388888892</v>
      </c>
      <c r="T1777" s="11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41941.95684027778</v>
      </c>
      <c r="T1778" s="11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42055.357094907406</v>
      </c>
      <c r="T1779" s="11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42090.821701388893</v>
      </c>
      <c r="T1780" s="11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42615.691898148143</v>
      </c>
      <c r="T1781" s="11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42553.600810185191</v>
      </c>
      <c r="T1782" s="11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42628.617418981477</v>
      </c>
      <c r="T1783" s="11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42421.575104166666</v>
      </c>
      <c r="T1784" s="11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42145.949976851851</v>
      </c>
      <c r="T1785" s="11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42035.142361111109</v>
      </c>
      <c r="T1786" s="11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41928</v>
      </c>
      <c r="T1787" s="11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41988.550659722227</v>
      </c>
      <c r="T1788" s="11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42098.613854166666</v>
      </c>
      <c r="T1789" s="11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41943.94840277778</v>
      </c>
      <c r="T1790" s="11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42016.250034722223</v>
      </c>
      <c r="T1791" s="11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42040.674513888895</v>
      </c>
      <c r="T1792" s="11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42033.740335648152</v>
      </c>
      <c r="T1793" s="11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42226.290972222225</v>
      </c>
      <c r="T1794" s="11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SUM(E1795/D1795)</f>
        <v>1.3333333333333334E-2</v>
      </c>
      <c r="P1795">
        <f t="shared" ref="P1795:P1858" si="169">SUM(E1795/L1795)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42046.551180555558</v>
      </c>
      <c r="T1796" s="11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42657.666666666672</v>
      </c>
      <c r="T1797" s="11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42575.439421296294</v>
      </c>
      <c r="T1798" s="11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42719.56931712963</v>
      </c>
      <c r="T1799" s="11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42404.32677083333</v>
      </c>
      <c r="T1800" s="11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41954.884351851855</v>
      </c>
      <c r="T1801" s="11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42653.606134259258</v>
      </c>
      <c r="T1802" s="11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42353.506944444445</v>
      </c>
      <c r="T1803" s="11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42182.915972222225</v>
      </c>
      <c r="T1804" s="11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42049.071550925932</v>
      </c>
      <c r="T1805" s="11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42322.719953703709</v>
      </c>
      <c r="T1806" s="11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42279.75</v>
      </c>
      <c r="T1807" s="11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41912.638298611113</v>
      </c>
      <c r="T1808" s="11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41910.068437499998</v>
      </c>
      <c r="T1809" s="11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42777.680902777778</v>
      </c>
      <c r="T1810" s="11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42064.907858796301</v>
      </c>
      <c r="T1811" s="11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41872.91002314815</v>
      </c>
      <c r="T1812" s="11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41936.166666666664</v>
      </c>
      <c r="T1813" s="11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42554.318703703699</v>
      </c>
      <c r="T1814" s="11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41859.889027777775</v>
      </c>
      <c r="T1815" s="11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42063.314074074078</v>
      </c>
      <c r="T1816" s="11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42186.906678240746</v>
      </c>
      <c r="T1817" s="11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42576.791666666672</v>
      </c>
      <c r="T1818" s="11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42765.290972222225</v>
      </c>
      <c r="T1819" s="11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42097.192708333328</v>
      </c>
      <c r="T1820" s="11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41850.752268518518</v>
      </c>
      <c r="T1821" s="11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42095.042708333334</v>
      </c>
      <c r="T1822" s="11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40971.319062499999</v>
      </c>
      <c r="T1823" s="11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41670.792361111111</v>
      </c>
      <c r="T1824" s="11">
        <f t="shared" si="17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41206.684907407405</v>
      </c>
      <c r="T1825" s="11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41647.088888888888</v>
      </c>
      <c r="T1826" s="11">
        <f t="shared" si="17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41466.83452546296</v>
      </c>
      <c r="T1827" s="11">
        <f t="shared" si="17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41687.923807870371</v>
      </c>
      <c r="T1828" s="11">
        <f t="shared" si="17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40605.325937499998</v>
      </c>
      <c r="T1829" s="11">
        <f t="shared" si="17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41768.916666666664</v>
      </c>
      <c r="T1830" s="11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40564.916666666664</v>
      </c>
      <c r="T1831" s="11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41694.684108796297</v>
      </c>
      <c r="T1832" s="11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41041.996099537035</v>
      </c>
      <c r="T1833" s="11">
        <f t="shared" si="17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40606.539664351854</v>
      </c>
      <c r="T1834" s="11">
        <f t="shared" si="17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41335.332638888889</v>
      </c>
      <c r="T1835" s="11">
        <f t="shared" si="17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42028.964062500003</v>
      </c>
      <c r="T1836" s="11">
        <f t="shared" si="17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42460.660543981481</v>
      </c>
      <c r="T1837" s="11">
        <f t="shared" si="17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41322.809363425928</v>
      </c>
      <c r="T1838" s="11">
        <f t="shared" si="17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40986.006192129629</v>
      </c>
      <c r="T1839" s="11">
        <f t="shared" si="17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40817.125</v>
      </c>
      <c r="T1840" s="11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42644.722013888888</v>
      </c>
      <c r="T1841" s="11">
        <f t="shared" si="17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41401.207638888889</v>
      </c>
      <c r="T1842" s="11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41779.207638888889</v>
      </c>
      <c r="T1843" s="11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42065.249305555553</v>
      </c>
      <c r="T1844" s="11">
        <f t="shared" si="17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40594.994837962964</v>
      </c>
      <c r="T1845" s="11">
        <f t="shared" si="17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40705.125</v>
      </c>
      <c r="T1846" s="11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42538.204861111109</v>
      </c>
      <c r="T1847" s="11">
        <f t="shared" si="17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41258.650196759263</v>
      </c>
      <c r="T1848" s="11">
        <f t="shared" si="17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42115.236481481479</v>
      </c>
      <c r="T1849" s="11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40755.290972222225</v>
      </c>
      <c r="T1850" s="11">
        <f t="shared" si="17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41199.845590277779</v>
      </c>
      <c r="T1851" s="11">
        <f t="shared" si="17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41830.959490740745</v>
      </c>
      <c r="T1852" s="11">
        <f t="shared" si="17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41848.041666666664</v>
      </c>
      <c r="T1853" s="11">
        <f t="shared" si="17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42119</v>
      </c>
      <c r="T1854" s="11">
        <f t="shared" si="17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41227.102048611108</v>
      </c>
      <c r="T1855" s="11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41418.021261574075</v>
      </c>
      <c r="T1856" s="11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41645.538657407407</v>
      </c>
      <c r="T1857" s="11">
        <f t="shared" si="17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41838.854999999996</v>
      </c>
      <c r="T1858" s="11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SUM(E1859/D1859)</f>
        <v>1</v>
      </c>
      <c r="P1859">
        <f t="shared" ref="P1859:P1922" si="175">SUM(E1859/L1859)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40893.242141203707</v>
      </c>
      <c r="T1860" s="11">
        <f t="shared" si="17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40808.770011574074</v>
      </c>
      <c r="T1861" s="11">
        <f t="shared" si="17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41676.709305555552</v>
      </c>
      <c r="T1862" s="11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42030.300243055557</v>
      </c>
      <c r="T1863" s="11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42802.3125</v>
      </c>
      <c r="T1864" s="11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41802.797280092593</v>
      </c>
      <c r="T1865" s="11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41763.716435185182</v>
      </c>
      <c r="T1866" s="11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42680.409108796302</v>
      </c>
      <c r="T1867" s="11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42795.166666666672</v>
      </c>
      <c r="T1868" s="11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42679.924907407403</v>
      </c>
      <c r="T1869" s="11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42353.332638888889</v>
      </c>
      <c r="T1870" s="11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42739.002881944441</v>
      </c>
      <c r="T1871" s="11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42400.178472222222</v>
      </c>
      <c r="T1872" s="11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41963.825243055559</v>
      </c>
      <c r="T1873" s="11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42185.129652777774</v>
      </c>
      <c r="T1874" s="11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42193.697916666672</v>
      </c>
      <c r="T1875" s="11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42549.969131944439</v>
      </c>
      <c r="T1876" s="11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42588.899398148147</v>
      </c>
      <c r="T1877" s="11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41806.284780092588</v>
      </c>
      <c r="T1878" s="11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42064.029224537036</v>
      </c>
      <c r="T1879" s="11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41803.008738425924</v>
      </c>
      <c r="T1880" s="11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42443.607974537037</v>
      </c>
      <c r="T1881" s="11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42459.525231481486</v>
      </c>
      <c r="T1882" s="11">
        <f t="shared" si="17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42073.110983796301</v>
      </c>
      <c r="T1883" s="11">
        <f t="shared" si="17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41100.991666666669</v>
      </c>
      <c r="T1884" s="11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41007.906342592592</v>
      </c>
      <c r="T1885" s="11">
        <f t="shared" si="17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41240.5</v>
      </c>
      <c r="T1886" s="11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41131.916666666664</v>
      </c>
      <c r="T1887" s="11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41955.94835648148</v>
      </c>
      <c r="T1888" s="11">
        <f t="shared" si="17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42341.895833333328</v>
      </c>
      <c r="T1889" s="11">
        <f t="shared" si="17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40330.207638888889</v>
      </c>
      <c r="T1890" s="11">
        <f t="shared" si="17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41344.751689814817</v>
      </c>
      <c r="T1891" s="11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41258.786203703705</v>
      </c>
      <c r="T1892" s="11">
        <f t="shared" si="17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40381.25</v>
      </c>
      <c r="T1893" s="11">
        <f t="shared" si="17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40701.637511574074</v>
      </c>
      <c r="T1894" s="11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40649.165972222225</v>
      </c>
      <c r="T1895" s="11">
        <f t="shared" si="17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40951.904895833337</v>
      </c>
      <c r="T1896" s="11">
        <f t="shared" si="17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42297.746782407412</v>
      </c>
      <c r="T1897" s="11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41011.710243055553</v>
      </c>
      <c r="T1898" s="11">
        <f t="shared" si="17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41702.875</v>
      </c>
      <c r="T1899" s="11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42401.75</v>
      </c>
      <c r="T1900" s="11">
        <f t="shared" si="17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42088.90006944444</v>
      </c>
      <c r="T1901" s="11">
        <f t="shared" si="17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41188.415972222225</v>
      </c>
      <c r="T1902" s="11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42146.541666666672</v>
      </c>
      <c r="T1903" s="11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42067.789895833332</v>
      </c>
      <c r="T1904" s="11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42762.770729166667</v>
      </c>
      <c r="T1905" s="11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42371.685428240744</v>
      </c>
      <c r="T1906" s="11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41889.925856481481</v>
      </c>
      <c r="T1907" s="11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42544.671099537038</v>
      </c>
      <c r="T1908" s="11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41782.587094907409</v>
      </c>
      <c r="T1909" s="11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42733.917824074073</v>
      </c>
      <c r="T1910" s="11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41935.429155092592</v>
      </c>
      <c r="T1911" s="11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42308.947916666672</v>
      </c>
      <c r="T1912" s="11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41860.033958333333</v>
      </c>
      <c r="T1913" s="11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42159.226388888885</v>
      </c>
      <c r="T1914" s="11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41920.511319444442</v>
      </c>
      <c r="T1915" s="11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41944.165972222225</v>
      </c>
      <c r="T1916" s="11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41884.04886574074</v>
      </c>
      <c r="T1917" s="11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42681.758969907409</v>
      </c>
      <c r="T1918" s="11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42776.270057870366</v>
      </c>
      <c r="T1919" s="11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41863.789942129632</v>
      </c>
      <c r="T1920" s="11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42143.875567129624</v>
      </c>
      <c r="T1921" s="11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42298.958333333328</v>
      </c>
      <c r="T1922" s="11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SUM(E1923/D1923)</f>
        <v>1.3680000000000001</v>
      </c>
      <c r="P1923">
        <f t="shared" ref="P1923:P1986" si="181">SUM(E1923/L1923)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41620.255868055552</v>
      </c>
      <c r="T1924" s="11">
        <f t="shared" si="185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40813.207638888889</v>
      </c>
      <c r="T1925" s="11">
        <f t="shared" si="185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41654.814583333333</v>
      </c>
      <c r="T1926" s="11">
        <f t="shared" si="185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41558</v>
      </c>
      <c r="T1927" s="11">
        <f t="shared" si="185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40484.018055555556</v>
      </c>
      <c r="T1928" s="11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40976.207638888889</v>
      </c>
      <c r="T1929" s="11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41401.648078703707</v>
      </c>
      <c r="T1930" s="11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40729.021597222221</v>
      </c>
      <c r="T1931" s="11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41462.558819444443</v>
      </c>
      <c r="T1932" s="11">
        <f t="shared" si="185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41051.145833333336</v>
      </c>
      <c r="T1933" s="11">
        <f t="shared" si="185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40932.809872685182</v>
      </c>
      <c r="T1934" s="11">
        <f t="shared" si="185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41909.130868055552</v>
      </c>
      <c r="T1935" s="11">
        <f t="shared" si="185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40902.208333333336</v>
      </c>
      <c r="T1936" s="11">
        <f t="shared" si="185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41811.207638888889</v>
      </c>
      <c r="T1937" s="11">
        <f t="shared" si="185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40883.249305555553</v>
      </c>
      <c r="T1938" s="11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41075.165972222225</v>
      </c>
      <c r="T1939" s="11">
        <f t="shared" si="185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41457.208333333336</v>
      </c>
      <c r="T1940" s="11">
        <f t="shared" si="185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41343.943379629629</v>
      </c>
      <c r="T1941" s="11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40709.165972222225</v>
      </c>
      <c r="T1942" s="11">
        <f t="shared" si="185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41774.290868055556</v>
      </c>
      <c r="T1943" s="11">
        <f t="shared" si="185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40728.828009259261</v>
      </c>
      <c r="T1944" s="11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42593.269861111112</v>
      </c>
      <c r="T1945" s="11">
        <f t="shared" si="185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41760.584374999999</v>
      </c>
      <c r="T1946" s="11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42197.251828703709</v>
      </c>
      <c r="T1947" s="11">
        <f t="shared" si="185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41749.108344907407</v>
      </c>
      <c r="T1948" s="11">
        <f t="shared" si="185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40140.249305555553</v>
      </c>
      <c r="T1949" s="11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42527.709722222222</v>
      </c>
      <c r="T1950" s="11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41830.423043981478</v>
      </c>
      <c r="T1951" s="11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40655.181400462963</v>
      </c>
      <c r="T1952" s="11">
        <f t="shared" si="185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42681.462233796294</v>
      </c>
      <c r="T1953" s="11">
        <f t="shared" si="185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41563.60665509259</v>
      </c>
      <c r="T1954" s="11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40970.125</v>
      </c>
      <c r="T1955" s="11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42441.208333333328</v>
      </c>
      <c r="T1956" s="11">
        <f t="shared" si="185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41052.791666666664</v>
      </c>
      <c r="T1957" s="11">
        <f t="shared" si="185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42112.882002314815</v>
      </c>
      <c r="T1958" s="11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41209.098530092589</v>
      </c>
      <c r="T1959" s="11">
        <f t="shared" si="185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41356.94630787037</v>
      </c>
      <c r="T1960" s="11">
        <f t="shared" si="185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41913</v>
      </c>
      <c r="T1961" s="11">
        <f t="shared" si="185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41994.362743055557</v>
      </c>
      <c r="T1962" s="11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41188.165972222225</v>
      </c>
      <c r="T1963" s="11">
        <f t="shared" si="185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41772.780509259261</v>
      </c>
      <c r="T1964" s="11">
        <f t="shared" si="185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41898.429791666669</v>
      </c>
      <c r="T1965" s="11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42482.272824074069</v>
      </c>
      <c r="T1966" s="11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40920.041666666664</v>
      </c>
      <c r="T1967" s="11">
        <f t="shared" si="185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41865.540486111109</v>
      </c>
      <c r="T1968" s="11">
        <f t="shared" si="185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41760.663530092592</v>
      </c>
      <c r="T1969" s="11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42707.628645833334</v>
      </c>
      <c r="T1970" s="11">
        <f t="shared" si="185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42587.792453703703</v>
      </c>
      <c r="T1971" s="11">
        <f t="shared" si="185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41384.151631944449</v>
      </c>
      <c r="T1972" s="11">
        <f t="shared" si="185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41593.166666666664</v>
      </c>
      <c r="T1973" s="11">
        <f t="shared" si="185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41231.053749999999</v>
      </c>
      <c r="T1974" s="11">
        <f t="shared" si="185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42588.291666666672</v>
      </c>
      <c r="T1975" s="11">
        <f t="shared" si="185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41505.334131944444</v>
      </c>
      <c r="T1976" s="11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41343.755219907405</v>
      </c>
      <c r="T1977" s="11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41468.899594907409</v>
      </c>
      <c r="T1978" s="11">
        <f t="shared" si="185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42357.332638888889</v>
      </c>
      <c r="T1979" s="11">
        <f t="shared" si="185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41072.291666666664</v>
      </c>
      <c r="T1980" s="11">
        <f t="shared" si="185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42327.207638888889</v>
      </c>
      <c r="T1981" s="11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42463.500717592593</v>
      </c>
      <c r="T1982" s="11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41829.725289351853</v>
      </c>
      <c r="T1983" s="11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42708.628321759257</v>
      </c>
      <c r="T1984" s="11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42615.291666666672</v>
      </c>
      <c r="T1985" s="11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41973.831956018519</v>
      </c>
      <c r="T1986" s="11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SUM(E1987/D1987)</f>
        <v>3.1875000000000001E-2</v>
      </c>
      <c r="P1987">
        <f t="shared" ref="P1987:P2050" si="187">SUM(E1987/L1987)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42443.392164351855</v>
      </c>
      <c r="T1988" s="11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42064.639768518522</v>
      </c>
      <c r="T1989" s="11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42236.763217592597</v>
      </c>
      <c r="T1990" s="11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42715.680648148147</v>
      </c>
      <c r="T1991" s="11">
        <f t="shared" si="191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42413.195972222224</v>
      </c>
      <c r="T1992" s="11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42188.89335648148</v>
      </c>
      <c r="T1993" s="11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42053.143414351856</v>
      </c>
      <c r="T1994" s="11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42359.58839120371</v>
      </c>
      <c r="T1995" s="11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42711.047939814816</v>
      </c>
      <c r="T1996" s="11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42201.902037037042</v>
      </c>
      <c r="T1997" s="11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41830.819571759261</v>
      </c>
      <c r="T1998" s="11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41877.930694444447</v>
      </c>
      <c r="T1999" s="11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41852.118495370371</v>
      </c>
      <c r="T2000" s="11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41956.524398148147</v>
      </c>
      <c r="T2001" s="11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42375.951539351852</v>
      </c>
      <c r="T2002" s="11">
        <f t="shared" si="191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42167.833333333328</v>
      </c>
      <c r="T2003" s="11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42758.71230324074</v>
      </c>
      <c r="T2004" s="11">
        <f t="shared" si="191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40361.958333333336</v>
      </c>
      <c r="T2005" s="11">
        <f t="shared" si="191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41830.604895833334</v>
      </c>
      <c r="T2006" s="11">
        <f t="shared" si="191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41563.165972222225</v>
      </c>
      <c r="T2007" s="11">
        <f t="shared" si="191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41976.542187500003</v>
      </c>
      <c r="T2008" s="11">
        <f t="shared" si="191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40414.166666666664</v>
      </c>
      <c r="T2009" s="11">
        <f t="shared" si="191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40805.604421296295</v>
      </c>
      <c r="T2010" s="11">
        <f t="shared" si="191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42697.365081018521</v>
      </c>
      <c r="T2011" s="11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42600.996423611112</v>
      </c>
      <c r="T2012" s="11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42380.958333333328</v>
      </c>
      <c r="T2013" s="11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42040.822233796294</v>
      </c>
      <c r="T2014" s="11">
        <f t="shared" si="191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42559.960810185185</v>
      </c>
      <c r="T2015" s="11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41358.172905092593</v>
      </c>
      <c r="T2016" s="11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40795.876886574071</v>
      </c>
      <c r="T2017" s="11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41342.88077546296</v>
      </c>
      <c r="T2018" s="11">
        <f t="shared" si="191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40992.166666666664</v>
      </c>
      <c r="T2019" s="11">
        <f t="shared" si="191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42229.365844907406</v>
      </c>
      <c r="T2020" s="11">
        <f t="shared" si="191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42635.70857638889</v>
      </c>
      <c r="T2021" s="11">
        <f t="shared" si="191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41773.961111111108</v>
      </c>
      <c r="T2022" s="11">
        <f t="shared" si="191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41906.070567129631</v>
      </c>
      <c r="T2023" s="11">
        <f t="shared" si="191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42532.569120370375</v>
      </c>
      <c r="T2024" s="11">
        <f t="shared" si="191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42166.420752314814</v>
      </c>
      <c r="T2025" s="11">
        <f t="shared" si="191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41134.125</v>
      </c>
      <c r="T2026" s="11">
        <f t="shared" si="191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42166.184560185182</v>
      </c>
      <c r="T2027" s="11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41750.165972222225</v>
      </c>
      <c r="T2028" s="11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42093.772210648152</v>
      </c>
      <c r="T2029" s="11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40252.913194444445</v>
      </c>
      <c r="T2030" s="11">
        <f t="shared" si="191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41878.021770833337</v>
      </c>
      <c r="T2031" s="11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41242.996481481481</v>
      </c>
      <c r="T2032" s="11">
        <f t="shared" si="191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42013.041666666672</v>
      </c>
      <c r="T2033" s="11">
        <f t="shared" si="191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42719.208333333328</v>
      </c>
      <c r="T2034" s="11">
        <f t="shared" si="191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41755.082384259258</v>
      </c>
      <c r="T2035" s="11">
        <f t="shared" si="191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42131.290277777778</v>
      </c>
      <c r="T2036" s="11">
        <f t="shared" si="191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42357.041666666672</v>
      </c>
      <c r="T2037" s="11">
        <f t="shared" si="191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41768.864803240744</v>
      </c>
      <c r="T2038" s="11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41638.251770833333</v>
      </c>
      <c r="T2039" s="11">
        <f t="shared" si="191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41456.75</v>
      </c>
      <c r="T2040" s="11">
        <f t="shared" si="191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42705.207638888889</v>
      </c>
      <c r="T2041" s="11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41593.968784722223</v>
      </c>
      <c r="T2042" s="11">
        <f t="shared" si="191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42684.567442129628</v>
      </c>
      <c r="T2043" s="11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42391.708032407405</v>
      </c>
      <c r="T2044" s="11">
        <f t="shared" si="191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42715.207638888889</v>
      </c>
      <c r="T2045" s="11">
        <f t="shared" si="191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42168.684189814812</v>
      </c>
      <c r="T2046" s="11">
        <f t="shared" si="191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41099.088506944441</v>
      </c>
      <c r="T2047" s="11">
        <f t="shared" si="191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41417.171805555554</v>
      </c>
      <c r="T2048" s="11">
        <f t="shared" si="191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42111</v>
      </c>
      <c r="T2049" s="11">
        <f t="shared" si="191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41417.651516203703</v>
      </c>
      <c r="T2050" s="11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SUM(E2051/D2051)</f>
        <v>1.2019070000000001</v>
      </c>
      <c r="P2051">
        <f t="shared" ref="P2051:P2114" si="193">SUM(E2051/L2051)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42155.071504629625</v>
      </c>
      <c r="T2052" s="11">
        <f t="shared" si="19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41634.022418981483</v>
      </c>
      <c r="T2053" s="11">
        <f t="shared" si="19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42420.08394675926</v>
      </c>
      <c r="T2054" s="11">
        <f t="shared" si="19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42333.659155092595</v>
      </c>
      <c r="T2055" s="11">
        <f t="shared" si="19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41761.520949074074</v>
      </c>
      <c r="T2056" s="11">
        <f t="shared" si="19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41976.166666666672</v>
      </c>
      <c r="T2057" s="11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41381.76090277778</v>
      </c>
      <c r="T2058" s="11">
        <f t="shared" si="19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42426.494583333333</v>
      </c>
      <c r="T2059" s="11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42065.833333333328</v>
      </c>
      <c r="T2060" s="11">
        <f t="shared" si="19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42400.915972222225</v>
      </c>
      <c r="T2061" s="11">
        <f t="shared" si="19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41843.642939814818</v>
      </c>
      <c r="T2062" s="11">
        <f t="shared" si="19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42735.764513888891</v>
      </c>
      <c r="T2063" s="11">
        <f t="shared" si="19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42453.341412037036</v>
      </c>
      <c r="T2064" s="11">
        <f t="shared" si="19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42505.73265046296</v>
      </c>
      <c r="T2065" s="11">
        <f t="shared" si="19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41425.5</v>
      </c>
      <c r="T2066" s="11">
        <f t="shared" si="19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41633.333668981482</v>
      </c>
      <c r="T2067" s="11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41874.771793981483</v>
      </c>
      <c r="T2068" s="11">
        <f t="shared" si="19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42148.853888888887</v>
      </c>
      <c r="T2069" s="11">
        <f t="shared" si="19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42663.841608796298</v>
      </c>
      <c r="T2070" s="11">
        <f t="shared" si="19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42371.972118055557</v>
      </c>
      <c r="T2071" s="11">
        <f t="shared" si="19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42549.6565162037</v>
      </c>
      <c r="T2072" s="11">
        <f t="shared" si="19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42645.278749999998</v>
      </c>
      <c r="T2073" s="11">
        <f t="shared" si="19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42497.581388888888</v>
      </c>
      <c r="T2074" s="11">
        <f t="shared" si="19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42132.668032407411</v>
      </c>
      <c r="T2075" s="11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42496.826180555552</v>
      </c>
      <c r="T2076" s="11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41480.681574074071</v>
      </c>
      <c r="T2077" s="11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41843.880659722221</v>
      </c>
      <c r="T2078" s="11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42160.875</v>
      </c>
      <c r="T2079" s="11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42722.771493055552</v>
      </c>
      <c r="T2080" s="11">
        <f t="shared" si="19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42180.791666666672</v>
      </c>
      <c r="T2081" s="11">
        <f t="shared" si="19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42319.998842592591</v>
      </c>
      <c r="T2082" s="11">
        <f t="shared" si="19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41045.207638888889</v>
      </c>
      <c r="T2083" s="11">
        <f t="shared" si="19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40871.161990740737</v>
      </c>
      <c r="T2084" s="11">
        <f t="shared" si="19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41064.72216435185</v>
      </c>
      <c r="T2085" s="11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41763.290972222225</v>
      </c>
      <c r="T2086" s="11">
        <f t="shared" si="19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41105.835497685184</v>
      </c>
      <c r="T2087" s="11">
        <f t="shared" si="19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40891.207638888889</v>
      </c>
      <c r="T2088" s="11">
        <f t="shared" si="19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40794.204375000001</v>
      </c>
      <c r="T2089" s="11">
        <f t="shared" si="19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40432.165972222225</v>
      </c>
      <c r="T2090" s="11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41488.076319444444</v>
      </c>
      <c r="T2091" s="11">
        <f t="shared" si="19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41329.381423611114</v>
      </c>
      <c r="T2092" s="11">
        <f t="shared" si="19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40603.833333333336</v>
      </c>
      <c r="T2093" s="11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40823.707546296297</v>
      </c>
      <c r="T2094" s="11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41265.896203703705</v>
      </c>
      <c r="T2095" s="11">
        <f t="shared" si="19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40973.125</v>
      </c>
      <c r="T2096" s="11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40818.733483796292</v>
      </c>
      <c r="T2097" s="11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41208.165972222225</v>
      </c>
      <c r="T2098" s="11">
        <f t="shared" si="19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40878.626562500001</v>
      </c>
      <c r="T2099" s="11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40976.11383101852</v>
      </c>
      <c r="T2100" s="11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42187.152777777781</v>
      </c>
      <c r="T2101" s="11">
        <f t="shared" si="19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41090.165972222225</v>
      </c>
      <c r="T2102" s="11">
        <f t="shared" si="19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40952.149467592593</v>
      </c>
      <c r="T2103" s="11">
        <f t="shared" si="19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40668.868611111109</v>
      </c>
      <c r="T2104" s="11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41222.7966087963</v>
      </c>
      <c r="T2105" s="11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41425</v>
      </c>
      <c r="T2106" s="11">
        <f t="shared" si="19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41964.166666666672</v>
      </c>
      <c r="T2107" s="11">
        <f t="shared" si="19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41300.21497685185</v>
      </c>
      <c r="T2108" s="11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41955.752233796295</v>
      </c>
      <c r="T2109" s="11">
        <f t="shared" si="19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41162.163194444445</v>
      </c>
      <c r="T2110" s="11">
        <f t="shared" si="19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42190.708530092597</v>
      </c>
      <c r="T2111" s="11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41787.207638888889</v>
      </c>
      <c r="T2112" s="11">
        <f t="shared" si="19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40770.041666666664</v>
      </c>
      <c r="T2113" s="11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41379.928159722222</v>
      </c>
      <c r="T2114" s="11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SUM(E2115/D2115)</f>
        <v>1.0485714285714285</v>
      </c>
      <c r="P2115">
        <f t="shared" ref="P2115:P2178" si="199">SUM(E2115/L2115)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40521.207638888889</v>
      </c>
      <c r="T2116" s="11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40594.081030092595</v>
      </c>
      <c r="T2117" s="11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41184.777812500004</v>
      </c>
      <c r="T2118" s="11">
        <f t="shared" si="20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42304.207638888889</v>
      </c>
      <c r="T2119" s="11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40748.839537037034</v>
      </c>
      <c r="T2120" s="11">
        <f t="shared" si="20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41137.130150462966</v>
      </c>
      <c r="T2121" s="11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41640.964537037034</v>
      </c>
      <c r="T2122" s="11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42746.7424537037</v>
      </c>
      <c r="T2123" s="11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42742.300567129627</v>
      </c>
      <c r="T2124" s="11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40252.290972222225</v>
      </c>
      <c r="T2125" s="11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40512.208333333336</v>
      </c>
      <c r="T2126" s="11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42221.023530092592</v>
      </c>
      <c r="T2127" s="11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41981.973229166666</v>
      </c>
      <c r="T2128" s="11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42075.463692129633</v>
      </c>
      <c r="T2129" s="11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41903.772789351853</v>
      </c>
      <c r="T2130" s="11">
        <f t="shared" si="203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42439.024305555555</v>
      </c>
      <c r="T2131" s="11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41867.086377314816</v>
      </c>
      <c r="T2132" s="11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42197.207071759258</v>
      </c>
      <c r="T2133" s="11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41673.487175925926</v>
      </c>
      <c r="T2134" s="11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40657.290972222225</v>
      </c>
      <c r="T2135" s="11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41391.886469907404</v>
      </c>
      <c r="T2136" s="11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41186.963344907403</v>
      </c>
      <c r="T2137" s="11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41566.509097222224</v>
      </c>
      <c r="T2138" s="11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41978.771168981482</v>
      </c>
      <c r="T2139" s="11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41587.054849537039</v>
      </c>
      <c r="T2140" s="11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42677.750092592592</v>
      </c>
      <c r="T2141" s="11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41285.833611111113</v>
      </c>
      <c r="T2142" s="11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41957.277303240742</v>
      </c>
      <c r="T2143" s="11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42368.701504629629</v>
      </c>
      <c r="T2144" s="11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40380.791666666664</v>
      </c>
      <c r="T2145" s="11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41531.546759259261</v>
      </c>
      <c r="T2146" s="11">
        <f t="shared" si="203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41605.279097222221</v>
      </c>
      <c r="T2147" s="11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42411.679513888885</v>
      </c>
      <c r="T2148" s="11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41959.337361111116</v>
      </c>
      <c r="T2149" s="11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42096.691921296297</v>
      </c>
      <c r="T2150" s="11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40390</v>
      </c>
      <c r="T2151" s="11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42564.284710648149</v>
      </c>
      <c r="T2152" s="11">
        <f t="shared" si="203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42550.847384259265</v>
      </c>
      <c r="T2153" s="11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41713.790613425925</v>
      </c>
      <c r="T2154" s="11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42014.332638888889</v>
      </c>
      <c r="T2155" s="11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41667.632256944446</v>
      </c>
      <c r="T2156" s="11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42460.70584490741</v>
      </c>
      <c r="T2157" s="11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41533.85423611111</v>
      </c>
      <c r="T2158" s="11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42727.332638888889</v>
      </c>
      <c r="T2159" s="11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41309.853865740741</v>
      </c>
      <c r="T2160" s="11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40740.731180555551</v>
      </c>
      <c r="T2161" s="11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41048.711863425924</v>
      </c>
      <c r="T2162" s="11">
        <f t="shared" si="20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42270.852534722217</v>
      </c>
      <c r="T2163" s="11">
        <f t="shared" si="203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41844.766099537039</v>
      </c>
      <c r="T2164" s="11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42163.159722222219</v>
      </c>
      <c r="T2165" s="11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42546.165972222225</v>
      </c>
      <c r="T2166" s="11">
        <f t="shared" si="20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42468.625405092593</v>
      </c>
      <c r="T2167" s="11">
        <f t="shared" si="20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41978.879837962959</v>
      </c>
      <c r="T2168" s="11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41167.066400462965</v>
      </c>
      <c r="T2169" s="11">
        <f t="shared" si="20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42776.208333333328</v>
      </c>
      <c r="T2170" s="11">
        <f t="shared" si="20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42796.700821759259</v>
      </c>
      <c r="T2171" s="11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42238.750254629631</v>
      </c>
      <c r="T2172" s="11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42177.208333333328</v>
      </c>
      <c r="T2173" s="11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42112.580092592587</v>
      </c>
      <c r="T2174" s="11">
        <f t="shared" si="203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41527.165972222225</v>
      </c>
      <c r="T2175" s="11">
        <f t="shared" si="20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42495.542905092589</v>
      </c>
      <c r="T2176" s="11">
        <f t="shared" si="203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42572.009097222224</v>
      </c>
      <c r="T2177" s="11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42126.633206018523</v>
      </c>
      <c r="T2178" s="11">
        <f t="shared" si="203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SUM(E2179/D2179)</f>
        <v>1.0012000000000001</v>
      </c>
      <c r="P2179">
        <f t="shared" ref="P2179:P2242" si="205">SUM(E2179/L2179)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42753.63653935185</v>
      </c>
      <c r="T2180" s="11">
        <f t="shared" si="20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42105.171203703707</v>
      </c>
      <c r="T2181" s="11">
        <f t="shared" si="20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42321.711435185185</v>
      </c>
      <c r="T2182" s="11">
        <f t="shared" si="20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42787.005243055552</v>
      </c>
      <c r="T2183" s="11">
        <f t="shared" si="20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41914.900752314818</v>
      </c>
      <c r="T2184" s="11">
        <f t="shared" si="20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42775.208333333328</v>
      </c>
      <c r="T2185" s="11">
        <f t="shared" si="20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42394.666666666672</v>
      </c>
      <c r="T2186" s="11">
        <f t="shared" si="20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41359.349988425929</v>
      </c>
      <c r="T2187" s="11">
        <f t="shared" si="20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42620.083333333328</v>
      </c>
      <c r="T2188" s="11">
        <f t="shared" si="20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42097.165972222225</v>
      </c>
      <c r="T2189" s="11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42668.708333333328</v>
      </c>
      <c r="T2190" s="11">
        <f t="shared" si="20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42481.916666666672</v>
      </c>
      <c r="T2191" s="11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42452.290972222225</v>
      </c>
      <c r="T2192" s="11">
        <f t="shared" si="20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42780.833645833336</v>
      </c>
      <c r="T2193" s="11">
        <f t="shared" si="20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42719.958333333328</v>
      </c>
      <c r="T2194" s="11">
        <f t="shared" si="20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42695.207638888889</v>
      </c>
      <c r="T2195" s="11">
        <f t="shared" si="20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42455.716319444444</v>
      </c>
      <c r="T2196" s="11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42227.771990740745</v>
      </c>
      <c r="T2197" s="11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42706.291666666672</v>
      </c>
      <c r="T2198" s="11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42063.584016203706</v>
      </c>
      <c r="T2199" s="11">
        <f t="shared" si="20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42322.555555555555</v>
      </c>
      <c r="T2200" s="11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42292.416643518518</v>
      </c>
      <c r="T2201" s="11">
        <f t="shared" si="20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42191.125</v>
      </c>
      <c r="T2202" s="11">
        <f t="shared" si="20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41290.846817129634</v>
      </c>
      <c r="T2203" s="11">
        <f t="shared" si="20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41214.849166666667</v>
      </c>
      <c r="T2204" s="11">
        <f t="shared" si="20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42271.85974537037</v>
      </c>
      <c r="T2205" s="11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41342.311562499999</v>
      </c>
      <c r="T2206" s="11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41061.82163194444</v>
      </c>
      <c r="T2207" s="11">
        <f t="shared" si="20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41015.257222222222</v>
      </c>
      <c r="T2208" s="11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41594.235798611109</v>
      </c>
      <c r="T2209" s="11">
        <f t="shared" si="20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41006.166666666664</v>
      </c>
      <c r="T2210" s="11">
        <f t="shared" si="20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41743.958333333336</v>
      </c>
      <c r="T2211" s="11">
        <f t="shared" si="20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41013.73333333333</v>
      </c>
      <c r="T2212" s="11">
        <f t="shared" si="20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41739.290972222225</v>
      </c>
      <c r="T2213" s="11">
        <f t="shared" si="20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41582.041666666664</v>
      </c>
      <c r="T2214" s="11">
        <f t="shared" si="20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42139.826145833329</v>
      </c>
      <c r="T2215" s="11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41676.792222222226</v>
      </c>
      <c r="T2216" s="11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40981.290972222225</v>
      </c>
      <c r="T2217" s="11">
        <f t="shared" si="20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42208.751678240747</v>
      </c>
      <c r="T2218" s="11">
        <f t="shared" si="20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42310.333333333328</v>
      </c>
      <c r="T2219" s="11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41150</v>
      </c>
      <c r="T2220" s="11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42235.718888888892</v>
      </c>
      <c r="T2221" s="11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41482.060601851852</v>
      </c>
      <c r="T2222" s="11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42483</v>
      </c>
      <c r="T2223" s="11">
        <f t="shared" si="20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40936.787581018521</v>
      </c>
      <c r="T2224" s="11">
        <f t="shared" si="20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42182.640833333338</v>
      </c>
      <c r="T2225" s="11">
        <f t="shared" si="20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42672.791666666672</v>
      </c>
      <c r="T2226" s="11">
        <f t="shared" si="20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41903.79184027778</v>
      </c>
      <c r="T2227" s="11">
        <f t="shared" si="20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42412.207638888889</v>
      </c>
      <c r="T2228" s="11">
        <f t="shared" si="20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41591.849016203705</v>
      </c>
      <c r="T2229" s="11">
        <f t="shared" si="20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42232.278194444443</v>
      </c>
      <c r="T2230" s="11">
        <f t="shared" si="20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41520.166666666664</v>
      </c>
      <c r="T2231" s="11">
        <f t="shared" si="20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41754.881099537037</v>
      </c>
      <c r="T2232" s="11">
        <f t="shared" si="20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41450.208333333336</v>
      </c>
      <c r="T2233" s="11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41839.125</v>
      </c>
      <c r="T2234" s="11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42352</v>
      </c>
      <c r="T2235" s="11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42740.824618055558</v>
      </c>
      <c r="T2236" s="11">
        <f t="shared" si="20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42091.980451388896</v>
      </c>
      <c r="T2237" s="11">
        <f t="shared" si="20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42401.617164351846</v>
      </c>
      <c r="T2238" s="11">
        <f t="shared" si="20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41955.332638888889</v>
      </c>
      <c r="T2239" s="11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42804.621712962966</v>
      </c>
      <c r="T2240" s="11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41609.168055555558</v>
      </c>
      <c r="T2241" s="11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42482.825740740736</v>
      </c>
      <c r="T2242" s="11">
        <f t="shared" si="20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SUM(E2243/D2243)</f>
        <v>8.0640000000000001</v>
      </c>
      <c r="P2243">
        <f t="shared" ref="P2243:P2306" si="211">SUM(E2243/L2243)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41605.126388888886</v>
      </c>
      <c r="T2244" s="11">
        <f t="shared" si="215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42807.125</v>
      </c>
      <c r="T2245" s="11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42659.854166666672</v>
      </c>
      <c r="T2246" s="11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41691.75</v>
      </c>
      <c r="T2247" s="11">
        <f t="shared" si="215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42251.79178240741</v>
      </c>
      <c r="T2248" s="11">
        <f t="shared" si="215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42214.666261574079</v>
      </c>
      <c r="T2249" s="11">
        <f t="shared" si="215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42718.875902777778</v>
      </c>
      <c r="T2250" s="11">
        <f t="shared" si="215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41366.661631944444</v>
      </c>
      <c r="T2251" s="11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42707.0471412037</v>
      </c>
      <c r="T2252" s="11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41867.34579861111</v>
      </c>
      <c r="T2253" s="11">
        <f t="shared" si="215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42588.327986111108</v>
      </c>
      <c r="T2254" s="11">
        <f t="shared" si="215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42326.672997685186</v>
      </c>
      <c r="T2255" s="11">
        <f t="shared" si="215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42759.647777777776</v>
      </c>
      <c r="T2256" s="11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42497.951979166668</v>
      </c>
      <c r="T2257" s="11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42696.451921296291</v>
      </c>
      <c r="T2258" s="11">
        <f t="shared" si="215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42540.958333333328</v>
      </c>
      <c r="T2259" s="11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42166.75100694444</v>
      </c>
      <c r="T2260" s="11">
        <f t="shared" si="215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42712.804814814815</v>
      </c>
      <c r="T2261" s="11">
        <f t="shared" si="215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41724.975115740745</v>
      </c>
      <c r="T2262" s="11">
        <f t="shared" si="215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42780.724768518514</v>
      </c>
      <c r="T2263" s="11">
        <f t="shared" si="215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41961</v>
      </c>
      <c r="T2264" s="11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42035.832326388889</v>
      </c>
      <c r="T2265" s="11">
        <f t="shared" si="215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42513.125</v>
      </c>
      <c r="T2266" s="11">
        <f t="shared" si="215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42696.853090277778</v>
      </c>
      <c r="T2267" s="11">
        <f t="shared" si="215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42487.083333333328</v>
      </c>
      <c r="T2268" s="11">
        <f t="shared" si="215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41994.041666666672</v>
      </c>
      <c r="T2269" s="11">
        <f t="shared" si="215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42806.082349537035</v>
      </c>
      <c r="T2270" s="11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42801.208333333328</v>
      </c>
      <c r="T2271" s="11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42745.915972222225</v>
      </c>
      <c r="T2272" s="11">
        <f t="shared" si="215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42714.000046296293</v>
      </c>
      <c r="T2273" s="11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42345.699490740735</v>
      </c>
      <c r="T2274" s="11">
        <f t="shared" si="215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42806.507430555561</v>
      </c>
      <c r="T2275" s="11">
        <f t="shared" si="215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41693.500659722224</v>
      </c>
      <c r="T2276" s="11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41995.616655092599</v>
      </c>
      <c r="T2277" s="11">
        <f t="shared" si="215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41644.651493055557</v>
      </c>
      <c r="T2278" s="11">
        <f t="shared" si="215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40966.678506944445</v>
      </c>
      <c r="T2279" s="11">
        <f t="shared" si="215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42372.957638888889</v>
      </c>
      <c r="T2280" s="11">
        <f t="shared" si="215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42039.166666666672</v>
      </c>
      <c r="T2281" s="11">
        <f t="shared" si="215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42264.624895833331</v>
      </c>
      <c r="T2282" s="11">
        <f t="shared" si="215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40749.284722222219</v>
      </c>
      <c r="T2283" s="11">
        <f t="shared" si="215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42383.17460648148</v>
      </c>
      <c r="T2284" s="11">
        <f t="shared" si="215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41038.083379629628</v>
      </c>
      <c r="T2285" s="11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40614.166666666664</v>
      </c>
      <c r="T2286" s="11">
        <f t="shared" si="215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41089.185682870368</v>
      </c>
      <c r="T2287" s="11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41523.165972222225</v>
      </c>
      <c r="T2288" s="11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41813.667361111111</v>
      </c>
      <c r="T2289" s="11">
        <f t="shared" si="215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41086.75</v>
      </c>
      <c r="T2290" s="11">
        <f t="shared" si="215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41614.973611111112</v>
      </c>
      <c r="T2291" s="11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40148.708333333336</v>
      </c>
      <c r="T2292" s="11">
        <f t="shared" si="215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41022.166666666664</v>
      </c>
      <c r="T2293" s="11">
        <f t="shared" si="215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41017.697638888887</v>
      </c>
      <c r="T2294" s="11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41177.165972222225</v>
      </c>
      <c r="T2295" s="11">
        <f t="shared" si="215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41294.72314814815</v>
      </c>
      <c r="T2296" s="11">
        <f t="shared" si="215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41300.954351851848</v>
      </c>
      <c r="T2297" s="11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40962.731782407405</v>
      </c>
      <c r="T2298" s="11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40982.165972222225</v>
      </c>
      <c r="T2299" s="11">
        <f t="shared" si="215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41724.798993055556</v>
      </c>
      <c r="T2300" s="11">
        <f t="shared" si="215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40580.032511574071</v>
      </c>
      <c r="T2301" s="11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41088.727037037039</v>
      </c>
      <c r="T2302" s="11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41446.146944444445</v>
      </c>
      <c r="T2303" s="11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41639.291666666664</v>
      </c>
      <c r="T2304" s="11">
        <f t="shared" si="215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40890.152731481481</v>
      </c>
      <c r="T2305" s="11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40544.207638888889</v>
      </c>
      <c r="T2306" s="11">
        <f t="shared" si="215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SUM(E2307/D2307)</f>
        <v>1.0122777777777778</v>
      </c>
      <c r="P2307">
        <f t="shared" ref="P2307:P2370" si="217">SUM(E2307/L2307)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40978.16815972222</v>
      </c>
      <c r="T2308" s="11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41034.802407407406</v>
      </c>
      <c r="T2309" s="11">
        <f t="shared" si="22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41880.041666666664</v>
      </c>
      <c r="T2310" s="11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41342.987696759257</v>
      </c>
      <c r="T2311" s="11">
        <f t="shared" si="22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41354.752488425926</v>
      </c>
      <c r="T2312" s="11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41766.004502314812</v>
      </c>
      <c r="T2313" s="11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41747.958333333336</v>
      </c>
      <c r="T2314" s="11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41032.958634259259</v>
      </c>
      <c r="T2315" s="11">
        <f t="shared" si="22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41067.551585648151</v>
      </c>
      <c r="T2316" s="11">
        <f t="shared" si="22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41034.72619212963</v>
      </c>
      <c r="T2317" s="11">
        <f t="shared" si="22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40156.76666666667</v>
      </c>
      <c r="T2318" s="11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40224.208333333336</v>
      </c>
      <c r="T2319" s="11">
        <f t="shared" si="22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40082.165972222225</v>
      </c>
      <c r="T2320" s="11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41623.082002314812</v>
      </c>
      <c r="T2321" s="11">
        <f t="shared" si="22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41731.775462962964</v>
      </c>
      <c r="T2322" s="11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42829.21876157407</v>
      </c>
      <c r="T2323" s="11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42834.853807870371</v>
      </c>
      <c r="T2324" s="11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42814.755173611105</v>
      </c>
      <c r="T2325" s="11">
        <f t="shared" si="22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42820.843576388885</v>
      </c>
      <c r="T2326" s="11">
        <f t="shared" si="22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42823.980682870373</v>
      </c>
      <c r="T2327" s="11">
        <f t="shared" si="22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42855.708333333328</v>
      </c>
      <c r="T2328" s="11">
        <f t="shared" si="22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41877.917129629634</v>
      </c>
      <c r="T2329" s="11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42169.781678240746</v>
      </c>
      <c r="T2330" s="11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41837.624374999999</v>
      </c>
      <c r="T2331" s="11">
        <f t="shared" si="22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42363</v>
      </c>
      <c r="T2332" s="11">
        <f t="shared" si="22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41869.005671296298</v>
      </c>
      <c r="T2333" s="11">
        <f t="shared" si="22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42041.628136574072</v>
      </c>
      <c r="T2334" s="11">
        <f t="shared" si="22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41788.743055555555</v>
      </c>
      <c r="T2335" s="11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41948.731944444444</v>
      </c>
      <c r="T2336" s="11">
        <f t="shared" si="22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41801.572256944448</v>
      </c>
      <c r="T2337" s="11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41706.924710648149</v>
      </c>
      <c r="T2338" s="11">
        <f t="shared" si="221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41816.640543981484</v>
      </c>
      <c r="T2339" s="11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41819.896805555552</v>
      </c>
      <c r="T2340" s="11">
        <f t="shared" si="22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42723.332638888889</v>
      </c>
      <c r="T2341" s="11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42673.642800925925</v>
      </c>
      <c r="T2342" s="11">
        <f t="shared" si="22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42197.813703703709</v>
      </c>
      <c r="T2343" s="11">
        <f t="shared" si="22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41918.208333333336</v>
      </c>
      <c r="T2344" s="11">
        <f t="shared" si="22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42377.82430555555</v>
      </c>
      <c r="T2345" s="11">
        <f t="shared" si="22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42545.727650462963</v>
      </c>
      <c r="T2346" s="11">
        <f t="shared" si="22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42094.985416666663</v>
      </c>
      <c r="T2347" s="11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42660.79896990741</v>
      </c>
      <c r="T2348" s="11">
        <f t="shared" si="22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42607.607361111113</v>
      </c>
      <c r="T2349" s="11">
        <f t="shared" si="22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42420.932152777779</v>
      </c>
      <c r="T2350" s="11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42227.775787037041</v>
      </c>
      <c r="T2351" s="11">
        <f t="shared" si="22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42738.842245370368</v>
      </c>
      <c r="T2352" s="11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42124.101145833338</v>
      </c>
      <c r="T2353" s="11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42161.633703703701</v>
      </c>
      <c r="T2354" s="11">
        <f t="shared" si="221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42115.676180555558</v>
      </c>
      <c r="T2355" s="11">
        <f t="shared" si="22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42014.722916666666</v>
      </c>
      <c r="T2356" s="11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42126.918240740735</v>
      </c>
      <c r="T2357" s="11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42160.78361111111</v>
      </c>
      <c r="T2358" s="11">
        <f t="shared" si="22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42294.620115740734</v>
      </c>
      <c r="T2359" s="11">
        <f t="shared" si="22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42035.027083333334</v>
      </c>
      <c r="T2360" s="11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42219.649583333332</v>
      </c>
      <c r="T2361" s="11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42407.70694444445</v>
      </c>
      <c r="T2362" s="11">
        <f t="shared" si="22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42490.916666666672</v>
      </c>
      <c r="T2363" s="11">
        <f t="shared" si="22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41984.688310185185</v>
      </c>
      <c r="T2364" s="11">
        <f t="shared" si="22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42367.011574074073</v>
      </c>
      <c r="T2365" s="11">
        <f t="shared" si="22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42303.934675925921</v>
      </c>
      <c r="T2366" s="11">
        <f t="shared" si="22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42386.958333333328</v>
      </c>
      <c r="T2367" s="11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42298.531631944439</v>
      </c>
      <c r="T2368" s="11">
        <f t="shared" si="221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42485.928425925929</v>
      </c>
      <c r="T2369" s="11">
        <f t="shared" si="22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42108.680150462969</v>
      </c>
      <c r="T2370" s="11">
        <f t="shared" si="22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SUM(E2371/D2371)</f>
        <v>0</v>
      </c>
      <c r="P2371" t="e">
        <f t="shared" ref="P2371:P2434" si="223">SUM(E2371/L2371)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41991.18913194444</v>
      </c>
      <c r="T2372" s="11">
        <f t="shared" si="22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42180.777731481481</v>
      </c>
      <c r="T2373" s="11">
        <f t="shared" si="22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42118.069108796291</v>
      </c>
      <c r="T2374" s="11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42245.662314814821</v>
      </c>
      <c r="T2375" s="11">
        <f t="shared" si="22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42047.843287037031</v>
      </c>
      <c r="T2376" s="11">
        <f t="shared" si="22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42622.836076388892</v>
      </c>
      <c r="T2377" s="11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42348.925532407404</v>
      </c>
      <c r="T2378" s="11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42699.911840277782</v>
      </c>
      <c r="T2379" s="11">
        <f t="shared" si="22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42242.013078703705</v>
      </c>
      <c r="T2380" s="11">
        <f t="shared" si="22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42282.016388888893</v>
      </c>
      <c r="T2381" s="11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42278.793310185181</v>
      </c>
      <c r="T2382" s="11">
        <f t="shared" si="22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42104.935740740737</v>
      </c>
      <c r="T2383" s="11">
        <f t="shared" si="22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42220.187534722223</v>
      </c>
      <c r="T2384" s="11">
        <f t="shared" si="22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42057.056793981479</v>
      </c>
      <c r="T2385" s="11">
        <f t="shared" si="22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41957.109293981484</v>
      </c>
      <c r="T2386" s="11">
        <f t="shared" si="22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42221.70175925926</v>
      </c>
      <c r="T2387" s="11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42014.838240740741</v>
      </c>
      <c r="T2388" s="11">
        <f t="shared" si="22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42573.626620370371</v>
      </c>
      <c r="T2389" s="11">
        <f t="shared" si="22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42019.811805555553</v>
      </c>
      <c r="T2390" s="11">
        <f t="shared" si="22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42210.915972222225</v>
      </c>
      <c r="T2391" s="11">
        <f t="shared" si="22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42008.262314814812</v>
      </c>
      <c r="T2392" s="11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42094.752824074079</v>
      </c>
      <c r="T2393" s="11">
        <f t="shared" si="22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42306.120636574073</v>
      </c>
      <c r="T2394" s="11">
        <f t="shared" si="22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42224.648344907408</v>
      </c>
      <c r="T2395" s="11">
        <f t="shared" si="22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42061.362187499995</v>
      </c>
      <c r="T2396" s="11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42745.372916666667</v>
      </c>
      <c r="T2397" s="11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42292.849050925928</v>
      </c>
      <c r="T2398" s="11">
        <f t="shared" si="22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42006.88490740741</v>
      </c>
      <c r="T2399" s="11">
        <f t="shared" si="22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42187.916481481487</v>
      </c>
      <c r="T2400" s="11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41991.853078703702</v>
      </c>
      <c r="T2401" s="11">
        <f t="shared" si="22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42474.268101851849</v>
      </c>
      <c r="T2402" s="11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42434.822870370372</v>
      </c>
      <c r="T2403" s="11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42137.679756944446</v>
      </c>
      <c r="T2404" s="11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42459.840949074074</v>
      </c>
      <c r="T2405" s="11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42372.03943287037</v>
      </c>
      <c r="T2406" s="11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42616.585358796292</v>
      </c>
      <c r="T2407" s="11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42023.110995370371</v>
      </c>
      <c r="T2408" s="11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42105.25</v>
      </c>
      <c r="T2409" s="11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41949.182372685187</v>
      </c>
      <c r="T2410" s="11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42234.875868055555</v>
      </c>
      <c r="T2411" s="11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42254.408275462964</v>
      </c>
      <c r="T2412" s="11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42241.732430555552</v>
      </c>
      <c r="T2413" s="11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42700.778622685189</v>
      </c>
      <c r="T2414" s="11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41790.979166666664</v>
      </c>
      <c r="T2415" s="11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42238.165972222225</v>
      </c>
      <c r="T2416" s="11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42566.862800925926</v>
      </c>
      <c r="T2417" s="11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42077.625</v>
      </c>
      <c r="T2418" s="11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41861.884108796294</v>
      </c>
      <c r="T2419" s="11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42087.815324074079</v>
      </c>
      <c r="T2420" s="11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42053.738298611104</v>
      </c>
      <c r="T2421" s="11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41953.070543981477</v>
      </c>
      <c r="T2422" s="11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42056.687453703707</v>
      </c>
      <c r="T2423" s="11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42074.683287037042</v>
      </c>
      <c r="T2424" s="11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42004.704745370371</v>
      </c>
      <c r="T2425" s="11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41939.892453703702</v>
      </c>
      <c r="T2426" s="11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42517.919444444444</v>
      </c>
      <c r="T2427" s="11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42224.170046296291</v>
      </c>
      <c r="T2428" s="11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42452.277002314819</v>
      </c>
      <c r="T2429" s="11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42075.742488425924</v>
      </c>
      <c r="T2430" s="11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42771.697222222225</v>
      </c>
      <c r="T2431" s="11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42412.130833333329</v>
      </c>
      <c r="T2432" s="11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42549.099687499998</v>
      </c>
      <c r="T2433" s="11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42071.218715277777</v>
      </c>
      <c r="T2434" s="11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SUM(E2435/D2435)</f>
        <v>0</v>
      </c>
      <c r="P2435" t="e">
        <f t="shared" ref="P2435:P2498" si="229">SUM(E2435/L2435)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42220.18604166666</v>
      </c>
      <c r="T2436" s="11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42282.277615740735</v>
      </c>
      <c r="T2437" s="11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42398.615393518514</v>
      </c>
      <c r="T2438" s="11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42080.75</v>
      </c>
      <c r="T2439" s="11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42345.956736111111</v>
      </c>
      <c r="T2440" s="11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42295.818622685183</v>
      </c>
      <c r="T2441" s="11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42413.899456018517</v>
      </c>
      <c r="T2442" s="11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42208.207638888889</v>
      </c>
      <c r="T2443" s="11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42082.625324074077</v>
      </c>
      <c r="T2444" s="11">
        <f t="shared" si="233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41866.625254629631</v>
      </c>
      <c r="T2445" s="11">
        <f t="shared" si="23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42515.754525462966</v>
      </c>
      <c r="T2446" s="11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42273.190057870372</v>
      </c>
      <c r="T2447" s="11">
        <f t="shared" si="23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42700.64434027778</v>
      </c>
      <c r="T2448" s="11">
        <f t="shared" si="23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42686.166666666672</v>
      </c>
      <c r="T2449" s="11">
        <f t="shared" si="23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42613.233333333337</v>
      </c>
      <c r="T2450" s="11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41973.184201388889</v>
      </c>
      <c r="T2451" s="11">
        <f t="shared" si="23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41940.132638888892</v>
      </c>
      <c r="T2452" s="11">
        <f t="shared" si="23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42799.908449074079</v>
      </c>
      <c r="T2453" s="11">
        <f t="shared" si="23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42367.958333333328</v>
      </c>
      <c r="T2454" s="11">
        <f t="shared" si="23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42768.692233796297</v>
      </c>
      <c r="T2455" s="11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42805.201481481476</v>
      </c>
      <c r="T2456" s="11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42480.781828703708</v>
      </c>
      <c r="T2457" s="11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42791.961099537039</v>
      </c>
      <c r="T2458" s="11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42453.560833333337</v>
      </c>
      <c r="T2459" s="11">
        <f t="shared" si="23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42530.791666666672</v>
      </c>
      <c r="T2460" s="11">
        <f t="shared" si="23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42452.595891203702</v>
      </c>
      <c r="T2461" s="11">
        <f t="shared" si="23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42738.178472222222</v>
      </c>
      <c r="T2462" s="11">
        <f t="shared" si="23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40817.125</v>
      </c>
      <c r="T2463" s="11">
        <f t="shared" si="23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41109.186296296299</v>
      </c>
      <c r="T2464" s="11">
        <f t="shared" si="23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41380.791666666664</v>
      </c>
      <c r="T2465" s="11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42277.811805555553</v>
      </c>
      <c r="T2466" s="11">
        <f t="shared" si="23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41175.719305555554</v>
      </c>
      <c r="T2467" s="11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41403.102465277778</v>
      </c>
      <c r="T2468" s="11">
        <f t="shared" si="23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41039.708333333336</v>
      </c>
      <c r="T2469" s="11">
        <f t="shared" si="23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41210.208333333336</v>
      </c>
      <c r="T2470" s="11">
        <f t="shared" si="233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40582.429733796293</v>
      </c>
      <c r="T2471" s="11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41053.07471064815</v>
      </c>
      <c r="T2472" s="11">
        <f t="shared" si="23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40933.992962962962</v>
      </c>
      <c r="T2473" s="11">
        <f t="shared" si="23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40425.043749999997</v>
      </c>
      <c r="T2474" s="11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41223.790150462963</v>
      </c>
      <c r="T2475" s="11">
        <f t="shared" si="23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40462.011296296296</v>
      </c>
      <c r="T2476" s="11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40369.916666666664</v>
      </c>
      <c r="T2477" s="11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41946.370023148149</v>
      </c>
      <c r="T2478" s="11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41133.691493055558</v>
      </c>
      <c r="T2479" s="11">
        <f t="shared" si="23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41287.950381944444</v>
      </c>
      <c r="T2480" s="11">
        <f t="shared" si="23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41118.083333333336</v>
      </c>
      <c r="T2481" s="11">
        <f t="shared" si="23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42287.936157407406</v>
      </c>
      <c r="T2482" s="11">
        <f t="shared" si="23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41029.645925925928</v>
      </c>
      <c r="T2483" s="11">
        <f t="shared" si="23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40756.782210648147</v>
      </c>
      <c r="T2484" s="11">
        <f t="shared" si="23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41030.708368055559</v>
      </c>
      <c r="T2485" s="11">
        <f t="shared" si="23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40801.916701388887</v>
      </c>
      <c r="T2486" s="11">
        <f t="shared" si="23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40828.998599537037</v>
      </c>
      <c r="T2487" s="11">
        <f t="shared" si="23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41021.708055555559</v>
      </c>
      <c r="T2488" s="11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41056.083298611113</v>
      </c>
      <c r="T2489" s="11">
        <f t="shared" si="23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40863.674861111111</v>
      </c>
      <c r="T2490" s="11">
        <f t="shared" si="23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41403.690266203703</v>
      </c>
      <c r="T2491" s="11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41083.227731481478</v>
      </c>
      <c r="T2492" s="11">
        <f t="shared" si="233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40559.07708333333</v>
      </c>
      <c r="T2493" s="11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41076.415972222225</v>
      </c>
      <c r="T2494" s="11">
        <f t="shared" si="23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41393.168287037035</v>
      </c>
      <c r="T2495" s="11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41052.645185185182</v>
      </c>
      <c r="T2496" s="11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41066.946469907409</v>
      </c>
      <c r="T2497" s="11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41362.954768518517</v>
      </c>
      <c r="T2498" s="11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SUM(E2499/D2499)</f>
        <v>1.127715</v>
      </c>
      <c r="P2499">
        <f t="shared" ref="P2499:P2562" si="235">SUM(E2499/L2499)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42031.967442129629</v>
      </c>
      <c r="T2500" s="11">
        <f t="shared" si="23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41274.75</v>
      </c>
      <c r="T2501" s="11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41083.772858796299</v>
      </c>
      <c r="T2502" s="11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42274.776666666665</v>
      </c>
      <c r="T2503" s="11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41903.825439814813</v>
      </c>
      <c r="T2504" s="11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42528.879166666666</v>
      </c>
      <c r="T2505" s="11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41958.057106481487</v>
      </c>
      <c r="T2506" s="11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42077.014074074075</v>
      </c>
      <c r="T2507" s="11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42280.875</v>
      </c>
      <c r="T2508" s="11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42135.072962962964</v>
      </c>
      <c r="T2509" s="11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41865.951782407406</v>
      </c>
      <c r="T2510" s="11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42114.767928240741</v>
      </c>
      <c r="T2511" s="11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42138.997361111105</v>
      </c>
      <c r="T2512" s="11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42401.446909722217</v>
      </c>
      <c r="T2513" s="11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41986.876863425925</v>
      </c>
      <c r="T2514" s="11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42792.00681712963</v>
      </c>
      <c r="T2515" s="11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41871.389780092592</v>
      </c>
      <c r="T2516" s="11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42057.839733796296</v>
      </c>
      <c r="T2517" s="11">
        <f t="shared" si="23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41972.6950462963</v>
      </c>
      <c r="T2518" s="11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42082.760763888888</v>
      </c>
      <c r="T2519" s="11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41956.722546296296</v>
      </c>
      <c r="T2520" s="11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41839.155138888891</v>
      </c>
      <c r="T2521" s="11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42658.806249999994</v>
      </c>
      <c r="T2522" s="11">
        <f t="shared" si="23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42290.967835648145</v>
      </c>
      <c r="T2523" s="11">
        <f t="shared" si="23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42482.619444444441</v>
      </c>
      <c r="T2524" s="11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41961.017268518524</v>
      </c>
      <c r="T2525" s="11">
        <f t="shared" si="23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41994.1875</v>
      </c>
      <c r="T2526" s="11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41088.844571759262</v>
      </c>
      <c r="T2527" s="11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41981.207638888889</v>
      </c>
      <c r="T2528" s="11">
        <f t="shared" si="23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41565.165972222225</v>
      </c>
      <c r="T2529" s="11">
        <f t="shared" si="23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42236.458333333328</v>
      </c>
      <c r="T2530" s="11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40993.0390625</v>
      </c>
      <c r="T2531" s="11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42114.201388888891</v>
      </c>
      <c r="T2532" s="11">
        <f t="shared" si="23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42231.165972222225</v>
      </c>
      <c r="T2533" s="11">
        <f t="shared" si="23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41137.849143518521</v>
      </c>
      <c r="T2534" s="11">
        <f t="shared" si="23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41334.750787037039</v>
      </c>
      <c r="T2535" s="11">
        <f t="shared" si="23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40179.25</v>
      </c>
      <c r="T2536" s="11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41974.832696759258</v>
      </c>
      <c r="T2537" s="11">
        <f t="shared" si="23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41485.106087962966</v>
      </c>
      <c r="T2538" s="11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40756.648784722223</v>
      </c>
      <c r="T2539" s="11">
        <f t="shared" si="23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41329.207638888889</v>
      </c>
      <c r="T2540" s="11">
        <f t="shared" si="23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42037.902222222227</v>
      </c>
      <c r="T2541" s="11">
        <f t="shared" si="23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40845.675011574072</v>
      </c>
      <c r="T2542" s="11">
        <f t="shared" si="23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41543.449282407404</v>
      </c>
      <c r="T2543" s="11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41548.165972222225</v>
      </c>
      <c r="T2544" s="11">
        <f t="shared" si="23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40545.125</v>
      </c>
      <c r="T2545" s="11">
        <f t="shared" si="23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41098.520474537036</v>
      </c>
      <c r="T2546" s="11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42062.020833333328</v>
      </c>
      <c r="T2547" s="11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41552.208333333336</v>
      </c>
      <c r="T2548" s="11">
        <f t="shared" si="23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41003.731516203705</v>
      </c>
      <c r="T2549" s="11">
        <f t="shared" si="23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42643.185416666667</v>
      </c>
      <c r="T2550" s="11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41425.708333333336</v>
      </c>
      <c r="T2551" s="11">
        <f t="shared" si="23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42285.165972222225</v>
      </c>
      <c r="T2552" s="11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40989.866666666669</v>
      </c>
      <c r="T2553" s="11">
        <f t="shared" si="23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42799.809965277775</v>
      </c>
      <c r="T2554" s="11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41173.199155092596</v>
      </c>
      <c r="T2555" s="11">
        <f t="shared" si="23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42156.165972222225</v>
      </c>
      <c r="T2556" s="11">
        <f t="shared" si="23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41057.655011574076</v>
      </c>
      <c r="T2557" s="11">
        <f t="shared" si="23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41267.991400462961</v>
      </c>
      <c r="T2558" s="11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41774.745208333334</v>
      </c>
      <c r="T2559" s="11">
        <f t="shared" si="23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42125.582638888889</v>
      </c>
      <c r="T2560" s="11">
        <f t="shared" si="23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40862.817361111112</v>
      </c>
      <c r="T2561" s="11">
        <f t="shared" si="23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42069.951087962967</v>
      </c>
      <c r="T2562" s="11">
        <f t="shared" si="23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SUM(E2563/D2563)</f>
        <v>0</v>
      </c>
      <c r="P2563" t="e">
        <f t="shared" ref="P2563:P2626" si="241">SUM(E2563/L2563)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42654.524756944447</v>
      </c>
      <c r="T2564" s="11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42215.139479166668</v>
      </c>
      <c r="T2565" s="11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41852.040497685186</v>
      </c>
      <c r="T2566" s="11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42499.868055555555</v>
      </c>
      <c r="T2567" s="11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41872.980879629627</v>
      </c>
      <c r="T2568" s="11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42117.878912037035</v>
      </c>
      <c r="T2569" s="11">
        <f t="shared" si="245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42614.666597222225</v>
      </c>
      <c r="T2570" s="11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42264.105462962965</v>
      </c>
      <c r="T2571" s="11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42774.903182870374</v>
      </c>
      <c r="T2572" s="11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42509.341678240744</v>
      </c>
      <c r="T2573" s="11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42107.119409722218</v>
      </c>
      <c r="T2574" s="11">
        <f t="shared" si="245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41874.592002314814</v>
      </c>
      <c r="T2575" s="11">
        <f t="shared" si="245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42508.825752314813</v>
      </c>
      <c r="T2576" s="11">
        <f t="shared" si="245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42016.108726851846</v>
      </c>
      <c r="T2577" s="11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42104.968136574069</v>
      </c>
      <c r="T2578" s="11">
        <f t="shared" si="245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41855.820567129631</v>
      </c>
      <c r="T2579" s="11">
        <f t="shared" si="245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42286.708333333328</v>
      </c>
      <c r="T2580" s="11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41897.829895833333</v>
      </c>
      <c r="T2581" s="11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42140.125</v>
      </c>
      <c r="T2582" s="11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42324.670115740737</v>
      </c>
      <c r="T2583" s="11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42672.988819444443</v>
      </c>
      <c r="T2584" s="11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42079.727777777778</v>
      </c>
      <c r="T2585" s="11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42170.173252314817</v>
      </c>
      <c r="T2586" s="11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41825.963333333333</v>
      </c>
      <c r="T2587" s="11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42363.330277777779</v>
      </c>
      <c r="T2588" s="11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42368.675381944442</v>
      </c>
      <c r="T2589" s="11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42094.551388888889</v>
      </c>
      <c r="T2590" s="11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42452.494525462964</v>
      </c>
      <c r="T2591" s="11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42395.589085648149</v>
      </c>
      <c r="T2592" s="11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42442.864861111113</v>
      </c>
      <c r="T2593" s="11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41917.801168981481</v>
      </c>
      <c r="T2594" s="11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42119.84520833334</v>
      </c>
      <c r="T2595" s="11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41858.967916666668</v>
      </c>
      <c r="T2596" s="11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42790.244212962964</v>
      </c>
      <c r="T2597" s="11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41858.664456018516</v>
      </c>
      <c r="T2598" s="11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42540.341631944444</v>
      </c>
      <c r="T2599" s="11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42270.840289351851</v>
      </c>
      <c r="T2600" s="11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41854.754016203704</v>
      </c>
      <c r="T2601" s="11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42454.858796296292</v>
      </c>
      <c r="T2602" s="11">
        <f t="shared" si="245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41165.165972222225</v>
      </c>
      <c r="T2603" s="11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41955.888888888891</v>
      </c>
      <c r="T2604" s="11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41631.912662037037</v>
      </c>
      <c r="T2605" s="11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41028.051192129627</v>
      </c>
      <c r="T2606" s="11">
        <f t="shared" si="245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42538.541550925926</v>
      </c>
      <c r="T2607" s="11">
        <f t="shared" si="245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41758.712754629632</v>
      </c>
      <c r="T2608" s="11">
        <f t="shared" si="245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42228.083333333328</v>
      </c>
      <c r="T2609" s="11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42809</v>
      </c>
      <c r="T2610" s="11">
        <f t="shared" si="245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41105.237858796296</v>
      </c>
      <c r="T2611" s="11">
        <f t="shared" si="245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42604.290972222225</v>
      </c>
      <c r="T2612" s="11">
        <f t="shared" si="245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42737.957638888889</v>
      </c>
      <c r="T2613" s="11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42013.143171296295</v>
      </c>
      <c r="T2614" s="11">
        <f t="shared" si="245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41173.81821759259</v>
      </c>
      <c r="T2615" s="11">
        <f t="shared" si="245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41759.208333333336</v>
      </c>
      <c r="T2616" s="11">
        <f t="shared" si="245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42490.5</v>
      </c>
      <c r="T2617" s="11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42241.99454861111</v>
      </c>
      <c r="T2618" s="11">
        <f t="shared" si="245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41932.874432870369</v>
      </c>
      <c r="T2619" s="11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42339.834039351852</v>
      </c>
      <c r="T2620" s="11">
        <f t="shared" si="245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42300.458333333328</v>
      </c>
      <c r="T2621" s="11">
        <f t="shared" si="245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42288.041666666672</v>
      </c>
      <c r="T2622" s="11">
        <f t="shared" si="245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42145.74754629629</v>
      </c>
      <c r="T2623" s="11">
        <f t="shared" si="245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42734.74324074074</v>
      </c>
      <c r="T2624" s="11">
        <f t="shared" si="245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42706.256550925929</v>
      </c>
      <c r="T2625" s="11">
        <f t="shared" si="245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41165.42155092593</v>
      </c>
      <c r="T2626" s="11">
        <f t="shared" si="245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SUM(E2627/D2627)</f>
        <v>9.56</v>
      </c>
      <c r="P2627">
        <f t="shared" ref="P2627:P2690" si="247">SUM(E2627/L2627)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42158.628113425926</v>
      </c>
      <c r="T2628" s="11">
        <f t="shared" si="251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42334.871076388896</v>
      </c>
      <c r="T2629" s="11">
        <f t="shared" si="251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41973.966053240743</v>
      </c>
      <c r="T2630" s="11">
        <f t="shared" si="251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42138.538449074069</v>
      </c>
      <c r="T2631" s="11">
        <f t="shared" si="251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42551.416666666672</v>
      </c>
      <c r="T2632" s="11">
        <f t="shared" si="251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42246.169293981482</v>
      </c>
      <c r="T2633" s="11">
        <f t="shared" si="251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42519.061793981484</v>
      </c>
      <c r="T2634" s="11">
        <f t="shared" si="251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41697.958333333336</v>
      </c>
      <c r="T2635" s="11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42642.656493055561</v>
      </c>
      <c r="T2636" s="11">
        <f t="shared" si="251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42072.909270833334</v>
      </c>
      <c r="T2637" s="11">
        <f t="shared" si="251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42659.041666666672</v>
      </c>
      <c r="T2638" s="11">
        <f t="shared" si="251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42655.549479166672</v>
      </c>
      <c r="T2639" s="11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42019.913136574076</v>
      </c>
      <c r="T2640" s="11">
        <f t="shared" si="251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42054.86513888889</v>
      </c>
      <c r="T2641" s="11">
        <f t="shared" si="251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42163.160578703704</v>
      </c>
      <c r="T2642" s="11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41897.839583333334</v>
      </c>
      <c r="T2643" s="11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42566.289583333331</v>
      </c>
      <c r="T2644" s="11">
        <f t="shared" si="251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42725.332638888889</v>
      </c>
      <c r="T2645" s="11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42804.792071759264</v>
      </c>
      <c r="T2646" s="11">
        <f t="shared" si="251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41951.884293981479</v>
      </c>
      <c r="T2647" s="11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42256.313298611116</v>
      </c>
      <c r="T2648" s="11">
        <f t="shared" si="251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42230.261793981481</v>
      </c>
      <c r="T2649" s="11">
        <f t="shared" si="251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42438.714814814812</v>
      </c>
      <c r="T2650" s="11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42401.99700231482</v>
      </c>
      <c r="T2651" s="11">
        <f t="shared" si="251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42725.624340277776</v>
      </c>
      <c r="T2652" s="11">
        <f t="shared" si="251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42355.805659722217</v>
      </c>
      <c r="T2653" s="11">
        <f t="shared" si="251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41983.158854166672</v>
      </c>
      <c r="T2654" s="11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41803.166666666664</v>
      </c>
      <c r="T2655" s="11">
        <f t="shared" si="251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42115.559328703705</v>
      </c>
      <c r="T2656" s="11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42409.833333333328</v>
      </c>
      <c r="T2657" s="11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42806.791666666672</v>
      </c>
      <c r="T2658" s="11">
        <f t="shared" si="251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42585.0625</v>
      </c>
      <c r="T2659" s="11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42581.884189814817</v>
      </c>
      <c r="T2660" s="11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42112.069560185191</v>
      </c>
      <c r="T2661" s="11">
        <f t="shared" si="251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42332.754837962959</v>
      </c>
      <c r="T2662" s="11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41572.958449074074</v>
      </c>
      <c r="T2663" s="11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42237.746678240743</v>
      </c>
      <c r="T2664" s="11">
        <f t="shared" si="251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42251.625</v>
      </c>
      <c r="T2665" s="11">
        <f t="shared" si="251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42347.290972222225</v>
      </c>
      <c r="T2666" s="11">
        <f t="shared" si="251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42128.895532407405</v>
      </c>
      <c r="T2667" s="11">
        <f t="shared" si="251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42272.875</v>
      </c>
      <c r="T2668" s="11">
        <f t="shared" si="251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42410.926111111112</v>
      </c>
      <c r="T2669" s="11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42317.60555555555</v>
      </c>
      <c r="T2670" s="11">
        <f t="shared" si="251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42379.035833333335</v>
      </c>
      <c r="T2671" s="11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41849.020601851851</v>
      </c>
      <c r="T2672" s="11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41992.818055555559</v>
      </c>
      <c r="T2673" s="11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42366.25</v>
      </c>
      <c r="T2674" s="11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41941.947916666664</v>
      </c>
      <c r="T2675" s="11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42556.207638888889</v>
      </c>
      <c r="T2676" s="11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41953.899178240739</v>
      </c>
      <c r="T2677" s="11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42512.624699074076</v>
      </c>
      <c r="T2678" s="11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41823.029432870368</v>
      </c>
      <c r="T2679" s="11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42271.798206018517</v>
      </c>
      <c r="T2680" s="11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42063.001087962963</v>
      </c>
      <c r="T2681" s="11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42466.170034722221</v>
      </c>
      <c r="T2682" s="11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41830.895254629628</v>
      </c>
      <c r="T2683" s="11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41965.249305555553</v>
      </c>
      <c r="T2684" s="11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42064.75509259259</v>
      </c>
      <c r="T2685" s="11">
        <f t="shared" si="251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41860.914641203701</v>
      </c>
      <c r="T2686" s="11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42121.654282407413</v>
      </c>
      <c r="T2687" s="11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41912.974803240737</v>
      </c>
      <c r="T2688" s="11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42184.64025462963</v>
      </c>
      <c r="T2689" s="11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42059.125</v>
      </c>
      <c r="T2690" s="11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SUM(E2691/D2691)</f>
        <v>2.8571428571428571E-5</v>
      </c>
      <c r="P2691">
        <f t="shared" ref="P2691:P2754" si="253">SUM(E2691/L2691)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42158.105046296296</v>
      </c>
      <c r="T2692" s="11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42134.724039351851</v>
      </c>
      <c r="T2693" s="11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42088.292361111111</v>
      </c>
      <c r="T2694" s="11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41864.138495370367</v>
      </c>
      <c r="T2695" s="11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41908.140497685185</v>
      </c>
      <c r="T2696" s="11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42108.14025462963</v>
      </c>
      <c r="T2697" s="11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41998.844444444447</v>
      </c>
      <c r="T2698" s="11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42218.916666666672</v>
      </c>
      <c r="T2699" s="11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41817.898240740738</v>
      </c>
      <c r="T2700" s="11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41859.896562499998</v>
      </c>
      <c r="T2701" s="11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41900.87467592593</v>
      </c>
      <c r="T2702" s="11">
        <f t="shared" si="25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42832.733032407406</v>
      </c>
      <c r="T2703" s="11">
        <f t="shared" si="25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42830.760150462964</v>
      </c>
      <c r="T2704" s="11">
        <f t="shared" si="25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42816.648495370369</v>
      </c>
      <c r="T2705" s="11">
        <f t="shared" si="25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42830.820763888885</v>
      </c>
      <c r="T2706" s="11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42818.874513888892</v>
      </c>
      <c r="T2707" s="11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41928.290972222225</v>
      </c>
      <c r="T2708" s="11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41421.290972222225</v>
      </c>
      <c r="T2709" s="11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42572.698217592595</v>
      </c>
      <c r="T2710" s="11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42647.165972222225</v>
      </c>
      <c r="T2711" s="11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41860.083333333336</v>
      </c>
      <c r="T2712" s="11">
        <f t="shared" si="25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41810.917361111111</v>
      </c>
      <c r="T2713" s="11">
        <f t="shared" si="25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41468.75</v>
      </c>
      <c r="T2714" s="11">
        <f t="shared" si="25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42362.653749999998</v>
      </c>
      <c r="T2715" s="11">
        <f t="shared" si="25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42657.958333333328</v>
      </c>
      <c r="T2716" s="11">
        <f t="shared" si="25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42421.398472222223</v>
      </c>
      <c r="T2717" s="11">
        <f t="shared" si="25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42285.333252314813</v>
      </c>
      <c r="T2718" s="11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41979.956585648149</v>
      </c>
      <c r="T2719" s="11">
        <f t="shared" si="25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42493.958333333328</v>
      </c>
      <c r="T2720" s="11">
        <f t="shared" si="25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42477.989513888882</v>
      </c>
      <c r="T2721" s="11">
        <f t="shared" si="25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42685.507557870369</v>
      </c>
      <c r="T2722" s="11">
        <f t="shared" si="25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41523.791666666664</v>
      </c>
      <c r="T2723" s="11">
        <f t="shared" si="25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42764.857094907406</v>
      </c>
      <c r="T2724" s="11">
        <f t="shared" si="25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42004.880648148144</v>
      </c>
      <c r="T2725" s="11">
        <f t="shared" si="25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42231.32707175926</v>
      </c>
      <c r="T2726" s="11">
        <f t="shared" si="25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42795.744618055556</v>
      </c>
      <c r="T2727" s="11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42482.579988425925</v>
      </c>
      <c r="T2728" s="11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42223.676655092597</v>
      </c>
      <c r="T2729" s="11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42368.59993055556</v>
      </c>
      <c r="T2730" s="11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42125.240706018521</v>
      </c>
      <c r="T2731" s="11">
        <f t="shared" si="25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41386.541377314818</v>
      </c>
      <c r="T2732" s="11">
        <f t="shared" si="25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41930.166666666664</v>
      </c>
      <c r="T2733" s="11">
        <f t="shared" si="25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41422</v>
      </c>
      <c r="T2734" s="11">
        <f t="shared" si="25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42104.231180555551</v>
      </c>
      <c r="T2735" s="11">
        <f t="shared" si="25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42656.915972222225</v>
      </c>
      <c r="T2736" s="11">
        <f t="shared" si="25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41346.833333333336</v>
      </c>
      <c r="T2737" s="11">
        <f t="shared" si="25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41752.666354166664</v>
      </c>
      <c r="T2738" s="11">
        <f t="shared" si="25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41654.791666666664</v>
      </c>
      <c r="T2739" s="11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42680.143564814818</v>
      </c>
      <c r="T2740" s="11">
        <f t="shared" si="25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41764.887928240743</v>
      </c>
      <c r="T2741" s="11">
        <f t="shared" si="25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42074.99018518519</v>
      </c>
      <c r="T2742" s="11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41932.088194444441</v>
      </c>
      <c r="T2743" s="11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41044.719756944447</v>
      </c>
      <c r="T2744" s="11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42662.328784722224</v>
      </c>
      <c r="T2745" s="11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40968.062476851854</v>
      </c>
      <c r="T2746" s="11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41104.988055555557</v>
      </c>
      <c r="T2747" s="11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41880.781377314815</v>
      </c>
      <c r="T2748" s="11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41076.131944444445</v>
      </c>
      <c r="T2749" s="11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42615.7106712963</v>
      </c>
      <c r="T2750" s="11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42098.757372685184</v>
      </c>
      <c r="T2751" s="11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41090.833333333336</v>
      </c>
      <c r="T2752" s="11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41807.887060185189</v>
      </c>
      <c r="T2753" s="11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40895.765092592592</v>
      </c>
      <c r="T2754" s="11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SUM(E2755/D2755)</f>
        <v>0.19</v>
      </c>
      <c r="P2755">
        <f t="shared" ref="P2755:P2818" si="259">SUM(E2755/L2755)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41893.636006944449</v>
      </c>
      <c r="T2756" s="11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42102.790821759263</v>
      </c>
      <c r="T2757" s="11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41650.90047453704</v>
      </c>
      <c r="T2758" s="11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42588.65662037037</v>
      </c>
      <c r="T2759" s="11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42653.441932870366</v>
      </c>
      <c r="T2760" s="11">
        <f t="shared" si="263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42567.36650462963</v>
      </c>
      <c r="T2761" s="11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41445.461319444446</v>
      </c>
      <c r="T2762" s="11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41277.063576388886</v>
      </c>
      <c r="T2763" s="11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40986.995312500003</v>
      </c>
      <c r="T2764" s="11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41418.579675925925</v>
      </c>
      <c r="T2765" s="11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41059.791666666664</v>
      </c>
      <c r="T2766" s="11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41210.579027777778</v>
      </c>
      <c r="T2767" s="11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40766.668032407404</v>
      </c>
      <c r="T2768" s="11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42232.958912037036</v>
      </c>
      <c r="T2769" s="11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40997.573182870372</v>
      </c>
      <c r="T2770" s="11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41795.826273148145</v>
      </c>
      <c r="T2771" s="11">
        <f t="shared" si="263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41716.663541666669</v>
      </c>
      <c r="T2772" s="11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41306.708333333336</v>
      </c>
      <c r="T2773" s="11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41552.869143518517</v>
      </c>
      <c r="T2774" s="11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42484.86482638889</v>
      </c>
      <c r="T2775" s="11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41341.126481481479</v>
      </c>
      <c r="T2776" s="11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40893.013356481482</v>
      </c>
      <c r="T2777" s="11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42167.297175925924</v>
      </c>
      <c r="T2778" s="11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42202.669027777782</v>
      </c>
      <c r="T2779" s="11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41876.978078703702</v>
      </c>
      <c r="T2780" s="11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42330.627557870372</v>
      </c>
      <c r="T2781" s="11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42804.447777777779</v>
      </c>
      <c r="T2782" s="11">
        <f t="shared" si="26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42047.291666666672</v>
      </c>
      <c r="T2783" s="11">
        <f t="shared" si="26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42052.207638888889</v>
      </c>
      <c r="T2784" s="11">
        <f t="shared" si="26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42117.535254629634</v>
      </c>
      <c r="T2785" s="11">
        <f t="shared" si="26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41941.787534722222</v>
      </c>
      <c r="T2786" s="11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42587.875</v>
      </c>
      <c r="T2787" s="11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41829.569212962961</v>
      </c>
      <c r="T2788" s="11">
        <f t="shared" si="26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41838.198518518519</v>
      </c>
      <c r="T2789" s="11">
        <f t="shared" si="26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42580.701886574068</v>
      </c>
      <c r="T2790" s="11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42075.166666666672</v>
      </c>
      <c r="T2791" s="11">
        <f t="shared" si="26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42046.938692129625</v>
      </c>
      <c r="T2792" s="11">
        <f t="shared" si="26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42622.166666666672</v>
      </c>
      <c r="T2793" s="11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42228.231006944443</v>
      </c>
      <c r="T2794" s="11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42206.419039351851</v>
      </c>
      <c r="T2795" s="11">
        <f t="shared" si="26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42432.791666666672</v>
      </c>
      <c r="T2796" s="11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41796.958333333336</v>
      </c>
      <c r="T2797" s="11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41825.528101851851</v>
      </c>
      <c r="T2798" s="11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41828.94027777778</v>
      </c>
      <c r="T2799" s="11">
        <f t="shared" si="26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42216.666666666672</v>
      </c>
      <c r="T2800" s="11">
        <f t="shared" si="26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42538.666666666672</v>
      </c>
      <c r="T2801" s="11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42008.552847222221</v>
      </c>
      <c r="T2802" s="11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41922.458333333336</v>
      </c>
      <c r="T2803" s="11">
        <f t="shared" si="26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42222.64707175926</v>
      </c>
      <c r="T2804" s="11">
        <f t="shared" si="26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42201</v>
      </c>
      <c r="T2805" s="11">
        <f t="shared" si="26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41911.453587962962</v>
      </c>
      <c r="T2806" s="11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42238.505474537036</v>
      </c>
      <c r="T2807" s="11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42221.458333333328</v>
      </c>
      <c r="T2808" s="11">
        <f t="shared" si="26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42184.873124999998</v>
      </c>
      <c r="T2809" s="11">
        <f t="shared" si="26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42238.84646990741</v>
      </c>
      <c r="T2810" s="11">
        <f t="shared" si="26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42459.610416666663</v>
      </c>
      <c r="T2811" s="11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41791.165972222225</v>
      </c>
      <c r="T2812" s="11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42058.496562500004</v>
      </c>
      <c r="T2813" s="11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42100.166666666672</v>
      </c>
      <c r="T2814" s="11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42718.742604166662</v>
      </c>
      <c r="T2815" s="11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42133.399479166663</v>
      </c>
      <c r="T2816" s="11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42589.776724537034</v>
      </c>
      <c r="T2817" s="11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42218.666666666672</v>
      </c>
      <c r="T2818" s="11">
        <f t="shared" si="263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SUM(E2819/D2819)</f>
        <v>1.3</v>
      </c>
      <c r="P2819">
        <f t="shared" ref="P2819:P2882" si="265">SUM(E2819/L2819)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42270.598217592589</v>
      </c>
      <c r="T2820" s="11">
        <f t="shared" si="26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42169.525567129633</v>
      </c>
      <c r="T2821" s="11">
        <f t="shared" si="26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42426</v>
      </c>
      <c r="T2822" s="11">
        <f t="shared" si="26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41905.922858796301</v>
      </c>
      <c r="T2823" s="11">
        <f t="shared" si="26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42090.642268518524</v>
      </c>
      <c r="T2824" s="11">
        <f t="shared" si="26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42094.957638888889</v>
      </c>
      <c r="T2825" s="11">
        <f t="shared" si="26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42168.071527777778</v>
      </c>
      <c r="T2826" s="11">
        <f t="shared" si="26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42342.792662037042</v>
      </c>
      <c r="T2827" s="11">
        <f t="shared" si="26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42195.291666666672</v>
      </c>
      <c r="T2828" s="11">
        <f t="shared" si="26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42524.6875</v>
      </c>
      <c r="T2829" s="11">
        <f t="shared" si="26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42279.958333333328</v>
      </c>
      <c r="T2830" s="11">
        <f t="shared" si="26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42523.434236111112</v>
      </c>
      <c r="T2831" s="11">
        <f t="shared" si="26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41771.165972222225</v>
      </c>
      <c r="T2832" s="11">
        <f t="shared" si="26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42201.824884259258</v>
      </c>
      <c r="T2833" s="11">
        <f t="shared" si="26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41966.916666666672</v>
      </c>
      <c r="T2834" s="11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42288.083333333328</v>
      </c>
      <c r="T2835" s="11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42034.959837962961</v>
      </c>
      <c r="T2836" s="11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42343</v>
      </c>
      <c r="T2837" s="11">
        <f t="shared" si="26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42784.207638888889</v>
      </c>
      <c r="T2838" s="11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42347.950046296297</v>
      </c>
      <c r="T2839" s="11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41864.916666666664</v>
      </c>
      <c r="T2840" s="11">
        <f t="shared" si="26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41876.207638888889</v>
      </c>
      <c r="T2841" s="11">
        <f t="shared" si="26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42081.708333333328</v>
      </c>
      <c r="T2842" s="11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42351.781215277777</v>
      </c>
      <c r="T2843" s="11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41811.458333333336</v>
      </c>
      <c r="T2844" s="11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42534.166666666672</v>
      </c>
      <c r="T2845" s="11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42739.546064814815</v>
      </c>
      <c r="T2846" s="11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42163.016585648147</v>
      </c>
      <c r="T2847" s="11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42153.692060185189</v>
      </c>
      <c r="T2848" s="11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42513.806307870371</v>
      </c>
      <c r="T2849" s="11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42153.648831018523</v>
      </c>
      <c r="T2850" s="11">
        <f t="shared" si="26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42483.428240740745</v>
      </c>
      <c r="T2851" s="11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41888.007071759261</v>
      </c>
      <c r="T2852" s="11">
        <f t="shared" si="26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42398.970138888893</v>
      </c>
      <c r="T2853" s="11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41811.045173611114</v>
      </c>
      <c r="T2854" s="11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41896.190937499996</v>
      </c>
      <c r="T2855" s="11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42131.71665509259</v>
      </c>
      <c r="T2856" s="11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42398.981944444444</v>
      </c>
      <c r="T2857" s="11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42224.898611111115</v>
      </c>
      <c r="T2858" s="11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42786.75</v>
      </c>
      <c r="T2859" s="11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41978.477777777778</v>
      </c>
      <c r="T2860" s="11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42293.362314814818</v>
      </c>
      <c r="T2861" s="11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42540.800648148142</v>
      </c>
      <c r="T2862" s="11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42271.590833333335</v>
      </c>
      <c r="T2863" s="11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41814.789687500001</v>
      </c>
      <c r="T2864" s="11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41891.675034722226</v>
      </c>
      <c r="T2865" s="11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42202.554166666669</v>
      </c>
      <c r="T2866" s="11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42010.114108796297</v>
      </c>
      <c r="T2867" s="11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42657.916666666672</v>
      </c>
      <c r="T2868" s="11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42555.166666666672</v>
      </c>
      <c r="T2869" s="11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42648.827013888891</v>
      </c>
      <c r="T2870" s="11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42570.593530092592</v>
      </c>
      <c r="T2871" s="11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41776.189409722225</v>
      </c>
      <c r="T2872" s="11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41994.738576388889</v>
      </c>
      <c r="T2873" s="11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42175.11618055556</v>
      </c>
      <c r="T2874" s="11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42032.817488425921</v>
      </c>
      <c r="T2875" s="11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42752.84474537037</v>
      </c>
      <c r="T2876" s="11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42495.128391203703</v>
      </c>
      <c r="T2877" s="11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42201.743969907402</v>
      </c>
      <c r="T2878" s="11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42704.708333333328</v>
      </c>
      <c r="T2879" s="11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42188.615682870368</v>
      </c>
      <c r="T2880" s="11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42389.725243055553</v>
      </c>
      <c r="T2881" s="11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42236.711805555555</v>
      </c>
      <c r="T2882" s="11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SUM(E2883/D2883)</f>
        <v>0</v>
      </c>
      <c r="P2883" t="e">
        <f t="shared" ref="P2883:P2946" si="271">SUM(E2883/L2883)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42491.596273148149</v>
      </c>
      <c r="T2884" s="11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42406.207638888889</v>
      </c>
      <c r="T2885" s="11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41978.727256944447</v>
      </c>
      <c r="T2886" s="11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42077.034733796296</v>
      </c>
      <c r="T2887" s="11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42266.165972222225</v>
      </c>
      <c r="T2888" s="11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42015.427361111113</v>
      </c>
      <c r="T2889" s="11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41930.207638888889</v>
      </c>
      <c r="T2890" s="11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41880.863252314812</v>
      </c>
      <c r="T2891" s="11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41860.125</v>
      </c>
      <c r="T2892" s="11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42475.84175925926</v>
      </c>
      <c r="T2893" s="11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41876.875</v>
      </c>
      <c r="T2894" s="11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42013.083333333328</v>
      </c>
      <c r="T2895" s="11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42097.944618055553</v>
      </c>
      <c r="T2896" s="11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41812.875</v>
      </c>
      <c r="T2897" s="11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42716.25</v>
      </c>
      <c r="T2898" s="11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42288.645196759258</v>
      </c>
      <c r="T2899" s="11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42308.664965277778</v>
      </c>
      <c r="T2900" s="11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42575.078217592592</v>
      </c>
      <c r="T2901" s="11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41860.234166666669</v>
      </c>
      <c r="T2902" s="11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42042.904386574075</v>
      </c>
      <c r="T2903" s="11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42240.439768518518</v>
      </c>
      <c r="T2904" s="11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42256.166874999995</v>
      </c>
      <c r="T2905" s="11">
        <f t="shared" si="275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41952.5</v>
      </c>
      <c r="T2906" s="11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42620.056863425925</v>
      </c>
      <c r="T2907" s="11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42217.041666666672</v>
      </c>
      <c r="T2908" s="11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42504.877743055549</v>
      </c>
      <c r="T2909" s="11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42529.731701388882</v>
      </c>
      <c r="T2910" s="11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41968.823611111111</v>
      </c>
      <c r="T2911" s="11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42167.841284722221</v>
      </c>
      <c r="T2912" s="11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42182.768819444449</v>
      </c>
      <c r="T2913" s="11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42384.131643518514</v>
      </c>
      <c r="T2914" s="11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41888.922905092593</v>
      </c>
      <c r="T2915" s="11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42077.865671296298</v>
      </c>
      <c r="T2916" s="11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42445.356365740736</v>
      </c>
      <c r="T2917" s="11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41778.476724537039</v>
      </c>
      <c r="T2918" s="11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42263.234340277777</v>
      </c>
      <c r="T2919" s="11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42306.629710648151</v>
      </c>
      <c r="T2920" s="11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41856.61954861111</v>
      </c>
      <c r="T2921" s="11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42088.750810185185</v>
      </c>
      <c r="T2922" s="11">
        <f t="shared" si="275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41907.886620370373</v>
      </c>
      <c r="T2923" s="11">
        <f t="shared" si="275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42142.874155092592</v>
      </c>
      <c r="T2924" s="11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42028.125</v>
      </c>
      <c r="T2925" s="11">
        <f t="shared" si="275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42133.165972222225</v>
      </c>
      <c r="T2926" s="11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41893.584120370368</v>
      </c>
      <c r="T2927" s="11">
        <f t="shared" si="275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42058.765960648147</v>
      </c>
      <c r="T2928" s="11">
        <f t="shared" si="275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41835.208333333336</v>
      </c>
      <c r="T2929" s="11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42433.998217592598</v>
      </c>
      <c r="T2930" s="11">
        <f t="shared" si="275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41784.564328703702</v>
      </c>
      <c r="T2931" s="11">
        <f t="shared" si="275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42131.584074074075</v>
      </c>
      <c r="T2932" s="11">
        <f t="shared" si="275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41897.255555555559</v>
      </c>
      <c r="T2933" s="11">
        <f t="shared" si="275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42056.458333333328</v>
      </c>
      <c r="T2934" s="11">
        <f t="shared" si="275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42525.956631944442</v>
      </c>
      <c r="T2935" s="11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41805.636157407411</v>
      </c>
      <c r="T2936" s="11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42611.708333333328</v>
      </c>
      <c r="T2937" s="11">
        <f t="shared" si="275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41925.207638888889</v>
      </c>
      <c r="T2938" s="11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41833.457326388889</v>
      </c>
      <c r="T2939" s="11">
        <f t="shared" si="275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42034.703865740739</v>
      </c>
      <c r="T2940" s="11">
        <f t="shared" si="275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41879.041666666664</v>
      </c>
      <c r="T2941" s="11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42022.773356481484</v>
      </c>
      <c r="T2942" s="11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42064.960127314815</v>
      </c>
      <c r="T2943" s="11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42354.845833333333</v>
      </c>
      <c r="T2944" s="11">
        <f t="shared" si="275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42107.129398148143</v>
      </c>
      <c r="T2945" s="11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42162.9143287037</v>
      </c>
      <c r="T2946" s="11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SUM(E2947/D2947)</f>
        <v>0</v>
      </c>
      <c r="P2947" t="e">
        <f t="shared" ref="P2947:P3010" si="277">SUM(E2947/L2947)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42597.531157407408</v>
      </c>
      <c r="T2948" s="11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42698.715972222228</v>
      </c>
      <c r="T2949" s="11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42157.649224537032</v>
      </c>
      <c r="T2950" s="11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42327.864780092597</v>
      </c>
      <c r="T2951" s="11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42392.36518518519</v>
      </c>
      <c r="T2952" s="11">
        <f t="shared" si="28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41917.802928240737</v>
      </c>
      <c r="T2953" s="11">
        <f t="shared" si="28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42660.166666666672</v>
      </c>
      <c r="T2954" s="11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42285.791909722218</v>
      </c>
      <c r="T2955" s="11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42810.541701388895</v>
      </c>
      <c r="T2956" s="11">
        <f t="shared" si="28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42171.741307870368</v>
      </c>
      <c r="T2957" s="11">
        <f t="shared" si="28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42494.958912037036</v>
      </c>
      <c r="T2958" s="11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42090.969583333332</v>
      </c>
      <c r="T2959" s="11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42498.73746527778</v>
      </c>
      <c r="T2960" s="11">
        <f t="shared" si="28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42528.008391203708</v>
      </c>
      <c r="T2961" s="11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41893.757210648146</v>
      </c>
      <c r="T2962" s="11">
        <f t="shared" si="28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42089.166666666672</v>
      </c>
      <c r="T2963" s="11">
        <f t="shared" si="28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42064.290972222225</v>
      </c>
      <c r="T2964" s="11">
        <f t="shared" si="28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42187.470185185186</v>
      </c>
      <c r="T2965" s="11">
        <f t="shared" si="28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41857.897222222222</v>
      </c>
      <c r="T2966" s="11">
        <f t="shared" si="28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42192.729548611111</v>
      </c>
      <c r="T2967" s="11">
        <f t="shared" si="28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42263.738564814819</v>
      </c>
      <c r="T2968" s="11">
        <f t="shared" si="28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42072.156157407408</v>
      </c>
      <c r="T2969" s="11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42599.165972222225</v>
      </c>
      <c r="T2970" s="11">
        <f t="shared" si="281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42127.952083333337</v>
      </c>
      <c r="T2971" s="11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41838.669571759259</v>
      </c>
      <c r="T2972" s="11">
        <f t="shared" si="28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41882.658310185187</v>
      </c>
      <c r="T2973" s="11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42709.041666666672</v>
      </c>
      <c r="T2974" s="11">
        <f t="shared" si="28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42370.166666666672</v>
      </c>
      <c r="T2975" s="11">
        <f t="shared" si="28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41908.065972222219</v>
      </c>
      <c r="T2976" s="11">
        <f t="shared" si="28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41970.125</v>
      </c>
      <c r="T2977" s="11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42442.5</v>
      </c>
      <c r="T2978" s="11">
        <f t="shared" si="28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42086.093055555553</v>
      </c>
      <c r="T2979" s="11">
        <f t="shared" si="28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41932.249305555553</v>
      </c>
      <c r="T2980" s="11">
        <f t="shared" si="28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42010.25</v>
      </c>
      <c r="T2981" s="11">
        <f t="shared" si="28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42240.083333333328</v>
      </c>
      <c r="T2982" s="11">
        <f t="shared" si="28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42270.559675925921</v>
      </c>
      <c r="T2983" s="11">
        <f t="shared" si="28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42411.686840277776</v>
      </c>
      <c r="T2984" s="11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41954.674027777779</v>
      </c>
      <c r="T2985" s="11">
        <f t="shared" si="28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42606.278715277775</v>
      </c>
      <c r="T2986" s="11">
        <f t="shared" si="28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42674.166666666672</v>
      </c>
      <c r="T2987" s="11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42491.458402777775</v>
      </c>
      <c r="T2988" s="11">
        <f t="shared" si="28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42656</v>
      </c>
      <c r="T2989" s="11">
        <f t="shared" si="28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42541.362048611118</v>
      </c>
      <c r="T2990" s="11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42359.207638888889</v>
      </c>
      <c r="T2991" s="11">
        <f t="shared" si="28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42376.57430555555</v>
      </c>
      <c r="T2992" s="11">
        <f t="shared" si="28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42762.837152777778</v>
      </c>
      <c r="T2993" s="11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42652.767476851848</v>
      </c>
      <c r="T2994" s="11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42420.838738425926</v>
      </c>
      <c r="T2995" s="11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41915.478842592594</v>
      </c>
      <c r="T2996" s="11">
        <f t="shared" si="28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42754.665173611109</v>
      </c>
      <c r="T2997" s="11">
        <f t="shared" si="28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42150.912500000006</v>
      </c>
      <c r="T2998" s="11">
        <f t="shared" si="28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42793.207638888889</v>
      </c>
      <c r="T2999" s="11">
        <f t="shared" si="28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41806.184027777781</v>
      </c>
      <c r="T3000" s="11">
        <f t="shared" si="28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42795.083333333328</v>
      </c>
      <c r="T3001" s="11">
        <f t="shared" si="28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42766.75</v>
      </c>
      <c r="T3002" s="11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42564.895625000005</v>
      </c>
      <c r="T3003" s="11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41269.83625</v>
      </c>
      <c r="T3004" s="11">
        <f t="shared" si="28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42430.249305555553</v>
      </c>
      <c r="T3005" s="11">
        <f t="shared" si="28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41958.922731481478</v>
      </c>
      <c r="T3006" s="11">
        <f t="shared" si="28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41918.674826388888</v>
      </c>
      <c r="T3007" s="11">
        <f t="shared" si="28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41987.756840277783</v>
      </c>
      <c r="T3008" s="11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42119.216238425928</v>
      </c>
      <c r="T3009" s="11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42390.212025462963</v>
      </c>
      <c r="T3010" s="11">
        <f t="shared" si="28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SUM(E3011/D3011)</f>
        <v>1.19756</v>
      </c>
      <c r="P3011">
        <f t="shared" ref="P3011:P3074" si="283">SUM(E3011/L3011)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42056.832395833335</v>
      </c>
      <c r="T3012" s="11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42361.957638888889</v>
      </c>
      <c r="T3013" s="11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42045.702893518523</v>
      </c>
      <c r="T3014" s="11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42176.836215277777</v>
      </c>
      <c r="T3015" s="11">
        <f t="shared" si="28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41948.208333333336</v>
      </c>
      <c r="T3016" s="11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41801.166666666664</v>
      </c>
      <c r="T3017" s="11">
        <f t="shared" si="28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41838.548055555555</v>
      </c>
      <c r="T3018" s="11">
        <f t="shared" si="28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41871.850034722222</v>
      </c>
      <c r="T3019" s="11">
        <f t="shared" si="28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42205.916666666672</v>
      </c>
      <c r="T3020" s="11">
        <f t="shared" si="28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41786.125</v>
      </c>
      <c r="T3021" s="11">
        <f t="shared" si="28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42230.846446759257</v>
      </c>
      <c r="T3022" s="11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42696.249305555553</v>
      </c>
      <c r="T3023" s="11">
        <f t="shared" si="28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42609.95380787037</v>
      </c>
      <c r="T3024" s="11">
        <f t="shared" si="28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42166.675763888896</v>
      </c>
      <c r="T3025" s="11">
        <f t="shared" si="28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41188.993923611109</v>
      </c>
      <c r="T3026" s="11">
        <f t="shared" si="28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41789.666666666664</v>
      </c>
      <c r="T3027" s="11">
        <f t="shared" si="28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42797.459398148145</v>
      </c>
      <c r="T3028" s="11">
        <f t="shared" si="28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42083.662627314814</v>
      </c>
      <c r="T3029" s="11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42597.264178240745</v>
      </c>
      <c r="T3030" s="11">
        <f t="shared" si="28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41961.190972222219</v>
      </c>
      <c r="T3031" s="11">
        <f t="shared" si="28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42263.747349537036</v>
      </c>
      <c r="T3032" s="11">
        <f t="shared" si="28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42657.882488425923</v>
      </c>
      <c r="T3033" s="11">
        <f t="shared" si="28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42258.044664351852</v>
      </c>
      <c r="T3034" s="11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42600.110243055555</v>
      </c>
      <c r="T3035" s="11">
        <f t="shared" si="28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42675.165972222225</v>
      </c>
      <c r="T3036" s="11">
        <f t="shared" si="28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41398.560289351852</v>
      </c>
      <c r="T3037" s="11">
        <f t="shared" si="28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41502.499305555553</v>
      </c>
      <c r="T3038" s="11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40453.207638888889</v>
      </c>
      <c r="T3039" s="11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42433.252280092594</v>
      </c>
      <c r="T3040" s="11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41637.332638888889</v>
      </c>
      <c r="T3041" s="11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42181.958333333328</v>
      </c>
      <c r="T3042" s="11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42389.868611111116</v>
      </c>
      <c r="T3043" s="11">
        <f t="shared" si="28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42283.688043981485</v>
      </c>
      <c r="T3044" s="11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42110.118055555555</v>
      </c>
      <c r="T3045" s="11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42402.7268287037</v>
      </c>
      <c r="T3046" s="11">
        <f t="shared" si="28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41873.155729166669</v>
      </c>
      <c r="T3047" s="11">
        <f t="shared" si="28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41892.202777777777</v>
      </c>
      <c r="T3048" s="11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42487.552777777775</v>
      </c>
      <c r="T3049" s="11">
        <f t="shared" si="28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42004.890277777777</v>
      </c>
      <c r="T3050" s="11">
        <f t="shared" si="28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42169.014525462961</v>
      </c>
      <c r="T3051" s="11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42495.16851851852</v>
      </c>
      <c r="T3052" s="11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42774.416030092587</v>
      </c>
      <c r="T3053" s="11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42152.665972222225</v>
      </c>
      <c r="T3054" s="11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41914.165972222225</v>
      </c>
      <c r="T3055" s="11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42065.044444444444</v>
      </c>
      <c r="T3056" s="11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42013.95821759259</v>
      </c>
      <c r="T3057" s="11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41911.636388888888</v>
      </c>
      <c r="T3058" s="11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42463.608923611115</v>
      </c>
      <c r="T3059" s="11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42510.374305555553</v>
      </c>
      <c r="T3060" s="11">
        <f t="shared" si="28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41859.935717592591</v>
      </c>
      <c r="T3061" s="11">
        <f t="shared" si="28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42275.274699074071</v>
      </c>
      <c r="T3062" s="11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41864.784120370372</v>
      </c>
      <c r="T3063" s="11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42277.75</v>
      </c>
      <c r="T3064" s="11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42665.922893518517</v>
      </c>
      <c r="T3065" s="11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42330.290972222225</v>
      </c>
      <c r="T3066" s="11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41850.055231481485</v>
      </c>
      <c r="T3067" s="11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42561.228437500002</v>
      </c>
      <c r="T3068" s="11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42256.938414351855</v>
      </c>
      <c r="T3069" s="11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42293.691574074073</v>
      </c>
      <c r="T3070" s="11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41987.833726851852</v>
      </c>
      <c r="T3071" s="11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42711.733437499999</v>
      </c>
      <c r="T3072" s="11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42115.249305555553</v>
      </c>
      <c r="T3073" s="11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42673.073611111111</v>
      </c>
      <c r="T3074" s="11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SUM(E3075/D3075)</f>
        <v>2.3035714285714285E-4</v>
      </c>
      <c r="P3075">
        <f t="shared" ref="P3075:P3138" si="289">SUM(E3075/L3075)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42439.571284722217</v>
      </c>
      <c r="T3076" s="11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42601.102314814809</v>
      </c>
      <c r="T3077" s="11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42286.651886574073</v>
      </c>
      <c r="T3078" s="11">
        <f t="shared" si="293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42796.956921296296</v>
      </c>
      <c r="T3079" s="11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42061.138831018514</v>
      </c>
      <c r="T3080" s="11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42085.671701388885</v>
      </c>
      <c r="T3081" s="11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42000.0699537037</v>
      </c>
      <c r="T3082" s="11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42267.181608796294</v>
      </c>
      <c r="T3083" s="11">
        <f t="shared" si="293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42323.96465277778</v>
      </c>
      <c r="T3084" s="11">
        <f t="shared" si="293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41883.208333333336</v>
      </c>
      <c r="T3085" s="11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42129.783333333333</v>
      </c>
      <c r="T3086" s="11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42276.883784722217</v>
      </c>
      <c r="T3087" s="11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42233.67082175926</v>
      </c>
      <c r="T3088" s="11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42725.192013888889</v>
      </c>
      <c r="T3089" s="11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42012.570138888885</v>
      </c>
      <c r="T3090" s="11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42560.082638888889</v>
      </c>
      <c r="T3091" s="11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42125.777141203704</v>
      </c>
      <c r="T3092" s="11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42596.948414351849</v>
      </c>
      <c r="T3093" s="11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42292.916666666672</v>
      </c>
      <c r="T3094" s="11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41791.165972222225</v>
      </c>
      <c r="T3095" s="11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42267.795787037037</v>
      </c>
      <c r="T3096" s="11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42583.025231481486</v>
      </c>
      <c r="T3097" s="11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42144.825532407413</v>
      </c>
      <c r="T3098" s="11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42650.583333333328</v>
      </c>
      <c r="T3099" s="11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42408.01180555555</v>
      </c>
      <c r="T3100" s="11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42412.189710648148</v>
      </c>
      <c r="T3101" s="11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41932.622395833336</v>
      </c>
      <c r="T3102" s="11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42201.330555555556</v>
      </c>
      <c r="T3103" s="11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42605.340486111112</v>
      </c>
      <c r="T3104" s="11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42167.156319444446</v>
      </c>
      <c r="T3105" s="11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42038.083333333328</v>
      </c>
      <c r="T3106" s="11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41931.208333333336</v>
      </c>
      <c r="T3107" s="11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42263.916666666672</v>
      </c>
      <c r="T3108" s="11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42135.814247685179</v>
      </c>
      <c r="T3109" s="11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42122.638819444444</v>
      </c>
      <c r="T3110" s="11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41879.125115740739</v>
      </c>
      <c r="T3111" s="11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42785.031469907408</v>
      </c>
      <c r="T3112" s="11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41916.595138888886</v>
      </c>
      <c r="T3113" s="11">
        <f t="shared" si="293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42675.121921296297</v>
      </c>
      <c r="T3114" s="11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42111.731273148151</v>
      </c>
      <c r="T3115" s="11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41903.632523148146</v>
      </c>
      <c r="T3116" s="11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42526.447071759263</v>
      </c>
      <c r="T3117" s="11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42095.515335648146</v>
      </c>
      <c r="T3118" s="11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42517.55</v>
      </c>
      <c r="T3119" s="11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42553.649571759262</v>
      </c>
      <c r="T3120" s="11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42090.003842592589</v>
      </c>
      <c r="T3121" s="11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42495.900416666671</v>
      </c>
      <c r="T3122" s="11">
        <f t="shared" si="293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41908.679803240739</v>
      </c>
      <c r="T3123" s="11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42683.973750000005</v>
      </c>
      <c r="T3124" s="11">
        <f t="shared" si="2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42560.993032407408</v>
      </c>
      <c r="T3125" s="11">
        <f t="shared" si="2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42037.780104166668</v>
      </c>
      <c r="T3126" s="11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42376.20685185185</v>
      </c>
      <c r="T3127" s="11">
        <f t="shared" si="2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42456.976412037038</v>
      </c>
      <c r="T3128" s="11">
        <f t="shared" si="293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42064.856817129628</v>
      </c>
      <c r="T3129" s="11">
        <f t="shared" si="2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42810.784039351856</v>
      </c>
      <c r="T3130" s="11">
        <f t="shared" si="2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42843.801145833335</v>
      </c>
      <c r="T3131" s="11">
        <f t="shared" si="2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42839.207638888889</v>
      </c>
      <c r="T3132" s="11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42833.537557870368</v>
      </c>
      <c r="T3133" s="11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42846.308564814812</v>
      </c>
      <c r="T3134" s="11">
        <f t="shared" si="2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42818.523541666669</v>
      </c>
      <c r="T3135" s="11">
        <f t="shared" si="2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42821.678460648152</v>
      </c>
      <c r="T3136" s="11">
        <f t="shared" si="293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42829.151863425926</v>
      </c>
      <c r="T3137" s="11">
        <f t="shared" si="2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42825.957638888889</v>
      </c>
      <c r="T3138" s="11">
        <f t="shared" si="293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SUM(E3139/D3139)</f>
        <v>3.3333333333333333E-2</v>
      </c>
      <c r="P3139">
        <f t="shared" ref="P3139:P3202" si="295">SUM(E3139/L3139)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42828.645914351851</v>
      </c>
      <c r="T3140" s="11">
        <f t="shared" si="2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42819.189583333333</v>
      </c>
      <c r="T3141" s="11">
        <f t="shared" si="2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42832.677118055552</v>
      </c>
      <c r="T3142" s="11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42841.833333333328</v>
      </c>
      <c r="T3143" s="11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42813.471516203703</v>
      </c>
      <c r="T3144" s="11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42834.358287037037</v>
      </c>
      <c r="T3145" s="11">
        <f t="shared" si="2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42813.25</v>
      </c>
      <c r="T3146" s="11">
        <f t="shared" si="2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42821.999236111107</v>
      </c>
      <c r="T3147" s="11">
        <f t="shared" si="2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42841.640810185185</v>
      </c>
      <c r="T3148" s="11">
        <f t="shared" si="2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41950.011053240742</v>
      </c>
      <c r="T3149" s="11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41913.166666666664</v>
      </c>
      <c r="T3150" s="11">
        <f t="shared" si="2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41250.083333333336</v>
      </c>
      <c r="T3151" s="11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40568.166666666664</v>
      </c>
      <c r="T3152" s="11">
        <f t="shared" si="2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41892.83997685185</v>
      </c>
      <c r="T3153" s="11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41580.867673611108</v>
      </c>
      <c r="T3154" s="11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40664.207638888889</v>
      </c>
      <c r="T3155" s="11">
        <f t="shared" si="2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41000.834004629629</v>
      </c>
      <c r="T3156" s="11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41263.499131944445</v>
      </c>
      <c r="T3157" s="11">
        <f t="shared" si="2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41061.953055555554</v>
      </c>
      <c r="T3158" s="11">
        <f t="shared" si="2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41839.208333333336</v>
      </c>
      <c r="T3159" s="11">
        <f t="shared" si="2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41477.839722222219</v>
      </c>
      <c r="T3160" s="11">
        <f t="shared" si="2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40926.958333333336</v>
      </c>
      <c r="T3161" s="11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41864.207638888889</v>
      </c>
      <c r="T3162" s="11">
        <f t="shared" si="2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41927.536134259259</v>
      </c>
      <c r="T3163" s="11">
        <f t="shared" si="2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41827.083333333336</v>
      </c>
      <c r="T3164" s="11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41805.753761574073</v>
      </c>
      <c r="T3165" s="11">
        <f t="shared" si="2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41799.80572916667</v>
      </c>
      <c r="T3166" s="11">
        <f t="shared" si="2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40666.165972222225</v>
      </c>
      <c r="T3167" s="11">
        <f t="shared" si="2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41969.332638888889</v>
      </c>
      <c r="T3168" s="11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41853.175706018519</v>
      </c>
      <c r="T3169" s="11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41803.916666666664</v>
      </c>
      <c r="T3170" s="11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41621.207638888889</v>
      </c>
      <c r="T3171" s="11">
        <f t="shared" si="2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41822.166666666664</v>
      </c>
      <c r="T3172" s="11">
        <f t="shared" si="2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42496.608310185184</v>
      </c>
      <c r="T3173" s="11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40953.729953703703</v>
      </c>
      <c r="T3174" s="11">
        <f t="shared" si="2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41908.878379629627</v>
      </c>
      <c r="T3175" s="11">
        <f t="shared" si="2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41876.864675925928</v>
      </c>
      <c r="T3176" s="11">
        <f t="shared" si="2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40591.886886574073</v>
      </c>
      <c r="T3177" s="11">
        <f t="shared" si="2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41504.625</v>
      </c>
      <c r="T3178" s="11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41811.666770833333</v>
      </c>
      <c r="T3179" s="11">
        <f t="shared" si="2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41836.605034722219</v>
      </c>
      <c r="T3180" s="11">
        <f t="shared" si="2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41400.702210648145</v>
      </c>
      <c r="T3181" s="11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41810.412604166668</v>
      </c>
      <c r="T3182" s="11">
        <f t="shared" si="2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41805.666666666664</v>
      </c>
      <c r="T3183" s="11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40939.708333333336</v>
      </c>
      <c r="T3184" s="11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41509.79478009259</v>
      </c>
      <c r="T3185" s="11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41821.993414351848</v>
      </c>
      <c r="T3186" s="11">
        <f t="shared" si="2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41836.977326388893</v>
      </c>
      <c r="T3187" s="11">
        <f t="shared" si="2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41898.875</v>
      </c>
      <c r="T3188" s="11">
        <f t="shared" si="2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41855.666354166664</v>
      </c>
      <c r="T3189" s="11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42165.415532407409</v>
      </c>
      <c r="T3190" s="11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42148.346435185187</v>
      </c>
      <c r="T3191" s="11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42713.192997685182</v>
      </c>
      <c r="T3192" s="11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42598.755428240736</v>
      </c>
      <c r="T3193" s="11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42063.916666666672</v>
      </c>
      <c r="T3194" s="11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42055.968240740738</v>
      </c>
      <c r="T3195" s="11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42212.062476851846</v>
      </c>
      <c r="T3196" s="11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42047.594236111108</v>
      </c>
      <c r="T3197" s="11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42217.583333333328</v>
      </c>
      <c r="T3198" s="11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42039.493263888886</v>
      </c>
      <c r="T3199" s="11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42051.424502314811</v>
      </c>
      <c r="T3200" s="11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41888.875</v>
      </c>
      <c r="T3201" s="11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42490.231944444444</v>
      </c>
      <c r="T3202" s="11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SUM(E3203/D3203)</f>
        <v>1.2500000000000001E-2</v>
      </c>
      <c r="P3203">
        <f t="shared" ref="P3203:P3266" si="301">SUM(E3203/L3203)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42352.249305555553</v>
      </c>
      <c r="T3204" s="11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42272.988680555558</v>
      </c>
      <c r="T3205" s="11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42202.676388888889</v>
      </c>
      <c r="T3206" s="11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42125.374675925923</v>
      </c>
      <c r="T3207" s="11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42266.276053240741</v>
      </c>
      <c r="T3208" s="11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42117.236192129625</v>
      </c>
      <c r="T3209" s="11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41848.605057870373</v>
      </c>
      <c r="T3210" s="11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41810.958333333336</v>
      </c>
      <c r="T3211" s="11">
        <f t="shared" si="305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41061.165972222225</v>
      </c>
      <c r="T3212" s="11">
        <f t="shared" si="305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41866.083333333336</v>
      </c>
      <c r="T3213" s="11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41859.795729166668</v>
      </c>
      <c r="T3214" s="11">
        <f t="shared" si="305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42211.763414351852</v>
      </c>
      <c r="T3215" s="11">
        <f t="shared" si="305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42374.996527777781</v>
      </c>
      <c r="T3216" s="11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42257.165972222225</v>
      </c>
      <c r="T3217" s="11">
        <f t="shared" si="305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42196.604166666672</v>
      </c>
      <c r="T3218" s="11">
        <f t="shared" si="305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42678.546111111107</v>
      </c>
      <c r="T3219" s="11">
        <f t="shared" si="305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42004</v>
      </c>
      <c r="T3220" s="11">
        <f t="shared" si="305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42085.941516203704</v>
      </c>
      <c r="T3221" s="11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42806.875</v>
      </c>
      <c r="T3222" s="11">
        <f t="shared" si="305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42190.696793981479</v>
      </c>
      <c r="T3223" s="11">
        <f t="shared" si="305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42301.895138888889</v>
      </c>
      <c r="T3224" s="11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42236.835370370376</v>
      </c>
      <c r="T3225" s="11">
        <f t="shared" si="305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42745.208333333328</v>
      </c>
      <c r="T3226" s="11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42524.875</v>
      </c>
      <c r="T3227" s="11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42307.583472222221</v>
      </c>
      <c r="T3228" s="11">
        <f t="shared" si="305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42752.882361111115</v>
      </c>
      <c r="T3229" s="11">
        <f t="shared" si="305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42355.207638888889</v>
      </c>
      <c r="T3230" s="11">
        <f t="shared" si="305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41963.333310185189</v>
      </c>
      <c r="T3231" s="11">
        <f t="shared" si="305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41913.165972222225</v>
      </c>
      <c r="T3232" s="11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42476.943831018521</v>
      </c>
      <c r="T3233" s="11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42494.165972222225</v>
      </c>
      <c r="T3234" s="11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42796.805034722223</v>
      </c>
      <c r="T3235" s="11">
        <f t="shared" si="305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42767.979861111111</v>
      </c>
      <c r="T3236" s="11">
        <f t="shared" si="305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42552.347812499997</v>
      </c>
      <c r="T3237" s="11">
        <f t="shared" si="305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42732.917048611111</v>
      </c>
      <c r="T3238" s="11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42276.165972222225</v>
      </c>
      <c r="T3239" s="11">
        <f t="shared" si="305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42186.510393518518</v>
      </c>
      <c r="T3240" s="11">
        <f t="shared" si="305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42302.999305555553</v>
      </c>
      <c r="T3241" s="11">
        <f t="shared" si="305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42782.958333333328</v>
      </c>
      <c r="T3242" s="11">
        <f t="shared" si="305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41926.290972222225</v>
      </c>
      <c r="T3243" s="11">
        <f t="shared" si="305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41901.755694444444</v>
      </c>
      <c r="T3244" s="11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42286</v>
      </c>
      <c r="T3245" s="11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42705.735902777778</v>
      </c>
      <c r="T3246" s="11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42167.083333333328</v>
      </c>
      <c r="T3247" s="11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42259.165972222225</v>
      </c>
      <c r="T3248" s="11">
        <f t="shared" si="305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42197.434166666666</v>
      </c>
      <c r="T3249" s="11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42098.846724537041</v>
      </c>
      <c r="T3250" s="11">
        <f t="shared" si="305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42175.746689814812</v>
      </c>
      <c r="T3251" s="11">
        <f t="shared" si="305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41948.783842592595</v>
      </c>
      <c r="T3252" s="11">
        <f t="shared" si="305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42176.731087962966</v>
      </c>
      <c r="T3253" s="11">
        <f t="shared" si="305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42620.472685185188</v>
      </c>
      <c r="T3254" s="11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42621.15625</v>
      </c>
      <c r="T3255" s="11">
        <f t="shared" si="305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42089.044085648144</v>
      </c>
      <c r="T3256" s="11">
        <f t="shared" si="305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41919.768229166664</v>
      </c>
      <c r="T3257" s="11">
        <f t="shared" si="305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42166.165972222225</v>
      </c>
      <c r="T3258" s="11">
        <f t="shared" si="305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42788.559629629628</v>
      </c>
      <c r="T3259" s="11">
        <f t="shared" si="305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42012.887280092589</v>
      </c>
      <c r="T3260" s="11">
        <f t="shared" si="305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42644.165972222225</v>
      </c>
      <c r="T3261" s="11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42338.714328703703</v>
      </c>
      <c r="T3262" s="11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42201.725416666668</v>
      </c>
      <c r="T3263" s="11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41995.166666666672</v>
      </c>
      <c r="T3264" s="11">
        <f t="shared" si="305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42307.875</v>
      </c>
      <c r="T3265" s="11">
        <f t="shared" si="305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42032.916666666672</v>
      </c>
      <c r="T3266" s="11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SUM(E3267/D3267)</f>
        <v>1.64</v>
      </c>
      <c r="P3267">
        <f t="shared" ref="P3267:P3330" si="307">SUM(E3267/L3267)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42167.875</v>
      </c>
      <c r="T3268" s="11">
        <f t="shared" si="311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42202.757638888885</v>
      </c>
      <c r="T3269" s="11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42606.90425925926</v>
      </c>
      <c r="T3270" s="11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42171.458333333328</v>
      </c>
      <c r="T3271" s="11">
        <f t="shared" si="311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42197.533159722225</v>
      </c>
      <c r="T3272" s="11">
        <f t="shared" si="311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41945.478877314818</v>
      </c>
      <c r="T3273" s="11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42314.541770833333</v>
      </c>
      <c r="T3274" s="11">
        <f t="shared" si="311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42627.791666666672</v>
      </c>
      <c r="T3275" s="11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42444.875</v>
      </c>
      <c r="T3276" s="11">
        <f t="shared" si="311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42044.1875</v>
      </c>
      <c r="T3277" s="11">
        <f t="shared" si="311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42461.165972222225</v>
      </c>
      <c r="T3278" s="11">
        <f t="shared" si="311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41961.724606481483</v>
      </c>
      <c r="T3279" s="11">
        <f t="shared" si="311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42154.848414351851</v>
      </c>
      <c r="T3280" s="11">
        <f t="shared" si="311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42461.06086805556</v>
      </c>
      <c r="T3281" s="11">
        <f t="shared" si="311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42156.208333333328</v>
      </c>
      <c r="T3282" s="11">
        <f t="shared" si="311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42249.019733796296</v>
      </c>
      <c r="T3283" s="11">
        <f t="shared" si="311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42489.19430555556</v>
      </c>
      <c r="T3284" s="11">
        <f t="shared" si="311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42410.875</v>
      </c>
      <c r="T3285" s="11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42398.249305555553</v>
      </c>
      <c r="T3286" s="11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42794.208333333328</v>
      </c>
      <c r="T3287" s="11">
        <f t="shared" si="311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42597.840069444443</v>
      </c>
      <c r="T3288" s="11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42336.750324074077</v>
      </c>
      <c r="T3289" s="11">
        <f t="shared" si="311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42541.958333333328</v>
      </c>
      <c r="T3290" s="11">
        <f t="shared" si="311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42786.368078703701</v>
      </c>
      <c r="T3291" s="11">
        <f t="shared" si="311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42805.51494212963</v>
      </c>
      <c r="T3292" s="11">
        <f t="shared" si="311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42264.165972222225</v>
      </c>
      <c r="T3293" s="11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42342.811898148153</v>
      </c>
      <c r="T3294" s="11">
        <f t="shared" si="311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42798.425370370373</v>
      </c>
      <c r="T3295" s="11">
        <f t="shared" si="311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42171.541134259256</v>
      </c>
      <c r="T3296" s="11">
        <f t="shared" si="311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42639.442465277782</v>
      </c>
      <c r="T3297" s="11">
        <f t="shared" si="311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42330.916666666672</v>
      </c>
      <c r="T3298" s="11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42212.957638888889</v>
      </c>
      <c r="T3299" s="11">
        <f t="shared" si="311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42260</v>
      </c>
      <c r="T3300" s="11">
        <f t="shared" si="311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42291.917395833334</v>
      </c>
      <c r="T3301" s="11">
        <f t="shared" si="311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42123.743773148148</v>
      </c>
      <c r="T3302" s="11">
        <f t="shared" si="311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42583.290972222225</v>
      </c>
      <c r="T3303" s="11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42711.35157407407</v>
      </c>
      <c r="T3304" s="11">
        <f t="shared" si="311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42091.609768518523</v>
      </c>
      <c r="T3305" s="11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42726.624444444446</v>
      </c>
      <c r="T3306" s="11">
        <f t="shared" si="311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42216.855879629627</v>
      </c>
      <c r="T3307" s="11">
        <f t="shared" si="311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42531.125</v>
      </c>
      <c r="T3308" s="11">
        <f t="shared" si="311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42505.057164351849</v>
      </c>
      <c r="T3309" s="11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42473.876909722225</v>
      </c>
      <c r="T3310" s="11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42659.650208333333</v>
      </c>
      <c r="T3311" s="11">
        <f t="shared" si="311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42283.928530092591</v>
      </c>
      <c r="T3312" s="11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42294.29178240741</v>
      </c>
      <c r="T3313" s="11">
        <f t="shared" si="311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42685.916666666672</v>
      </c>
      <c r="T3314" s="11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42396.041666666672</v>
      </c>
      <c r="T3315" s="11">
        <f t="shared" si="311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42132.836805555555</v>
      </c>
      <c r="T3316" s="11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42496.303715277783</v>
      </c>
      <c r="T3317" s="11">
        <f t="shared" si="311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41859.57916666667</v>
      </c>
      <c r="T3318" s="11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42529.039629629624</v>
      </c>
      <c r="T3319" s="11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42471.104166666672</v>
      </c>
      <c r="T3320" s="11">
        <f t="shared" si="311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42035.585486111115</v>
      </c>
      <c r="T3321" s="11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42543.045798611114</v>
      </c>
      <c r="T3322" s="11">
        <f t="shared" si="311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41928.165972222225</v>
      </c>
      <c r="T3323" s="11">
        <f t="shared" si="311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42543.163194444445</v>
      </c>
      <c r="T3324" s="11">
        <f t="shared" si="311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42638.36583333333</v>
      </c>
      <c r="T3325" s="11">
        <f t="shared" si="311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42526.58321759259</v>
      </c>
      <c r="T3326" s="11">
        <f t="shared" si="311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42099.743946759263</v>
      </c>
      <c r="T3327" s="11">
        <f t="shared" si="311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42071.67251157407</v>
      </c>
      <c r="T3328" s="11">
        <f t="shared" si="311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42498.374606481477</v>
      </c>
      <c r="T3329" s="11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41825.041666666664</v>
      </c>
      <c r="T3330" s="11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SUM(E3331/D3331)</f>
        <v>1.1679999999999999</v>
      </c>
      <c r="P3331">
        <f t="shared" ref="P3331:P3394" si="313">SUM(E3331/L3331)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42095.845694444448</v>
      </c>
      <c r="T3332" s="11">
        <f t="shared" si="3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42283.697754629626</v>
      </c>
      <c r="T3333" s="11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41839.860300925924</v>
      </c>
      <c r="T3334" s="11">
        <f t="shared" si="3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42170.676851851851</v>
      </c>
      <c r="T3335" s="11">
        <f t="shared" si="3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42215.521087962959</v>
      </c>
      <c r="T3336" s="11">
        <f t="shared" si="3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41854.958333333336</v>
      </c>
      <c r="T3337" s="11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42465.35701388889</v>
      </c>
      <c r="T3338" s="11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41922.875</v>
      </c>
      <c r="T3339" s="11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42790.574999999997</v>
      </c>
      <c r="T3340" s="11">
        <f t="shared" si="3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42579.665717592594</v>
      </c>
      <c r="T3341" s="11">
        <f t="shared" si="3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42710.974004629628</v>
      </c>
      <c r="T3342" s="11">
        <f t="shared" si="3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42533.708333333328</v>
      </c>
      <c r="T3343" s="11">
        <f t="shared" si="3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42095.207638888889</v>
      </c>
      <c r="T3344" s="11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42473.554166666669</v>
      </c>
      <c r="T3345" s="11">
        <f t="shared" si="3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41881.200150462959</v>
      </c>
      <c r="T3346" s="11">
        <f t="shared" si="3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42112.025694444441</v>
      </c>
      <c r="T3347" s="11">
        <f t="shared" si="3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42061.024421296301</v>
      </c>
      <c r="T3348" s="11">
        <f t="shared" si="3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42498.875</v>
      </c>
      <c r="T3349" s="11">
        <f t="shared" si="3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42490.165972222225</v>
      </c>
      <c r="T3350" s="11">
        <f t="shared" si="3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42534.708333333328</v>
      </c>
      <c r="T3351" s="11">
        <f t="shared" si="3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42337.958333333328</v>
      </c>
      <c r="T3352" s="11">
        <f t="shared" si="3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41843.458333333336</v>
      </c>
      <c r="T3353" s="11">
        <f t="shared" si="3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42552.958333333328</v>
      </c>
      <c r="T3354" s="11">
        <f t="shared" si="3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42492.958333333328</v>
      </c>
      <c r="T3355" s="11">
        <f t="shared" si="3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42306.167361111111</v>
      </c>
      <c r="T3356" s="11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42500.470138888893</v>
      </c>
      <c r="T3357" s="11">
        <f t="shared" si="3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42566.815648148149</v>
      </c>
      <c r="T3358" s="11">
        <f t="shared" si="3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41852.417939814812</v>
      </c>
      <c r="T3359" s="11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41962.352766203709</v>
      </c>
      <c r="T3360" s="11">
        <f t="shared" si="3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42791.057106481487</v>
      </c>
      <c r="T3361" s="11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42718.665972222225</v>
      </c>
      <c r="T3362" s="11">
        <f t="shared" si="3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41883.665972222225</v>
      </c>
      <c r="T3363" s="11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42070.204861111109</v>
      </c>
      <c r="T3364" s="11">
        <f t="shared" si="3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41870.666666666664</v>
      </c>
      <c r="T3365" s="11">
        <f t="shared" si="3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42444.875</v>
      </c>
      <c r="T3366" s="11">
        <f t="shared" si="3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42351.101759259262</v>
      </c>
      <c r="T3367" s="11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42137.067557870367</v>
      </c>
      <c r="T3368" s="11">
        <f t="shared" si="3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42217.933958333335</v>
      </c>
      <c r="T3369" s="11">
        <f t="shared" si="3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42005.208333333328</v>
      </c>
      <c r="T3370" s="11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42750.041435185187</v>
      </c>
      <c r="T3371" s="11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42721.333333333328</v>
      </c>
      <c r="T3372" s="11">
        <f t="shared" si="3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42340.874594907407</v>
      </c>
      <c r="T3373" s="11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41876.207638888889</v>
      </c>
      <c r="T3374" s="11">
        <f t="shared" si="3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42203.666666666672</v>
      </c>
      <c r="T3375" s="11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42305.731666666667</v>
      </c>
      <c r="T3376" s="11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41777.610798611109</v>
      </c>
      <c r="T3377" s="11">
        <f t="shared" si="3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42119.659652777773</v>
      </c>
      <c r="T3378" s="11">
        <f t="shared" si="3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42083.705555555556</v>
      </c>
      <c r="T3379" s="11">
        <f t="shared" si="3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41882.547222222223</v>
      </c>
      <c r="T3380" s="11">
        <f t="shared" si="3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42242.958333333328</v>
      </c>
      <c r="T3381" s="11">
        <f t="shared" si="3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41972.995115740734</v>
      </c>
      <c r="T3382" s="11">
        <f t="shared" si="3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42074.143321759257</v>
      </c>
      <c r="T3383" s="11">
        <f t="shared" si="3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42583.957638888889</v>
      </c>
      <c r="T3384" s="11">
        <f t="shared" si="3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42544.782638888893</v>
      </c>
      <c r="T3385" s="11">
        <f t="shared" si="3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42329.125</v>
      </c>
      <c r="T3386" s="11">
        <f t="shared" si="3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41983.8675</v>
      </c>
      <c r="T3387" s="11">
        <f t="shared" si="3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41976.644745370373</v>
      </c>
      <c r="T3388" s="11">
        <f t="shared" si="3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41987.762592592597</v>
      </c>
      <c r="T3389" s="11">
        <f t="shared" si="3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42173.461122685185</v>
      </c>
      <c r="T3390" s="11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42524.563449074078</v>
      </c>
      <c r="T3391" s="11">
        <f t="shared" si="3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41830.774826388886</v>
      </c>
      <c r="T3392" s="11">
        <f t="shared" si="3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41859.936111111114</v>
      </c>
      <c r="T3393" s="11">
        <f t="shared" si="3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42496.845543981486</v>
      </c>
      <c r="T3394" s="11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SUM(E3395/D3395)</f>
        <v>1.0580000000000001</v>
      </c>
      <c r="P3395">
        <f t="shared" ref="P3395:P3458" si="319">SUM(E3395/L3395)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41847.59542824074</v>
      </c>
      <c r="T3396" s="11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42154.756944444445</v>
      </c>
      <c r="T3397" s="11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41791.165972222225</v>
      </c>
      <c r="T3398" s="11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42418.916666666672</v>
      </c>
      <c r="T3399" s="11">
        <f t="shared" si="32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41964.708333333328</v>
      </c>
      <c r="T3400" s="11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42056.920428240745</v>
      </c>
      <c r="T3401" s="11">
        <f t="shared" si="32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41879.953865740739</v>
      </c>
      <c r="T3402" s="11">
        <f t="shared" si="32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42223.723912037036</v>
      </c>
      <c r="T3403" s="11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42320.104861111111</v>
      </c>
      <c r="T3404" s="11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42180.462083333332</v>
      </c>
      <c r="T3405" s="11">
        <f t="shared" si="32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42172.503495370373</v>
      </c>
      <c r="T3406" s="11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42430.999305555553</v>
      </c>
      <c r="T3407" s="11">
        <f t="shared" si="32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41836.492777777778</v>
      </c>
      <c r="T3408" s="11">
        <f t="shared" si="32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41826.422326388885</v>
      </c>
      <c r="T3409" s="11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41838.991944444446</v>
      </c>
      <c r="T3410" s="11">
        <f t="shared" si="32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42582.873611111107</v>
      </c>
      <c r="T3411" s="11">
        <f t="shared" si="323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42527.291666666672</v>
      </c>
      <c r="T3412" s="11">
        <f t="shared" si="32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42285.022824074069</v>
      </c>
      <c r="T3413" s="11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41909.959050925929</v>
      </c>
      <c r="T3414" s="11">
        <f t="shared" si="32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42063.207638888889</v>
      </c>
      <c r="T3415" s="11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42705.332638888889</v>
      </c>
      <c r="T3416" s="11">
        <f t="shared" si="32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42477.979166666672</v>
      </c>
      <c r="T3417" s="11">
        <f t="shared" si="32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42117.770833333328</v>
      </c>
      <c r="T3418" s="11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41938.029861111114</v>
      </c>
      <c r="T3419" s="11">
        <f t="shared" si="32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41782.83457175926</v>
      </c>
      <c r="T3420" s="11">
        <f t="shared" si="32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42466.895833333328</v>
      </c>
      <c r="T3421" s="11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42414</v>
      </c>
      <c r="T3422" s="11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42067.791238425925</v>
      </c>
      <c r="T3423" s="11">
        <f t="shared" si="32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42352</v>
      </c>
      <c r="T3424" s="11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42118.911354166667</v>
      </c>
      <c r="T3425" s="11">
        <f t="shared" si="32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42040.290972222225</v>
      </c>
      <c r="T3426" s="11">
        <f t="shared" si="32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41916.617314814815</v>
      </c>
      <c r="T3427" s="11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41903.083333333336</v>
      </c>
      <c r="T3428" s="11">
        <f t="shared" si="32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41822.645277777774</v>
      </c>
      <c r="T3429" s="11">
        <f t="shared" si="32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42063.708333333328</v>
      </c>
      <c r="T3430" s="11">
        <f t="shared" si="32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42676.021539351852</v>
      </c>
      <c r="T3431" s="11">
        <f t="shared" si="32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41850.945613425924</v>
      </c>
      <c r="T3432" s="11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41869.730937500004</v>
      </c>
      <c r="T3433" s="11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42405.916666666672</v>
      </c>
      <c r="T3434" s="11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41807.125</v>
      </c>
      <c r="T3435" s="11">
        <f t="shared" si="32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41830.380428240744</v>
      </c>
      <c r="T3436" s="11">
        <f t="shared" si="32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42589.125</v>
      </c>
      <c r="T3437" s="11">
        <f t="shared" si="32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41872.686111111114</v>
      </c>
      <c r="T3438" s="11">
        <f t="shared" si="32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42235.710879629631</v>
      </c>
      <c r="T3439" s="11">
        <f t="shared" si="32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42126.875</v>
      </c>
      <c r="T3440" s="11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42388.207638888889</v>
      </c>
      <c r="T3441" s="11">
        <f t="shared" si="32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41831.677083333336</v>
      </c>
      <c r="T3442" s="11">
        <f t="shared" si="32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42321.845138888893</v>
      </c>
      <c r="T3443" s="11">
        <f t="shared" si="32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42154.841111111105</v>
      </c>
      <c r="T3444" s="11">
        <f t="shared" si="32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41891.524837962963</v>
      </c>
      <c r="T3445" s="11">
        <f t="shared" si="32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42529.582638888889</v>
      </c>
      <c r="T3446" s="11">
        <f t="shared" si="32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42300.530509259261</v>
      </c>
      <c r="T3447" s="11">
        <f t="shared" si="32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42040.513888888891</v>
      </c>
      <c r="T3448" s="11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42447.847361111111</v>
      </c>
      <c r="T3449" s="11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41990.119085648148</v>
      </c>
      <c r="T3450" s="11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42560.166666666672</v>
      </c>
      <c r="T3451" s="11">
        <f t="shared" si="32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42096.662858796291</v>
      </c>
      <c r="T3452" s="11">
        <f t="shared" si="32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42115.723692129628</v>
      </c>
      <c r="T3453" s="11">
        <f t="shared" si="32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41843.165972222225</v>
      </c>
      <c r="T3454" s="11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42595.97865740741</v>
      </c>
      <c r="T3455" s="11">
        <f t="shared" si="32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41851.698599537034</v>
      </c>
      <c r="T3456" s="11">
        <f t="shared" si="32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42656.7503125</v>
      </c>
      <c r="T3457" s="11">
        <f t="shared" si="32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41852.290972222225</v>
      </c>
      <c r="T3458" s="11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SUM(E3459/D3459)</f>
        <v>1.4019999999999999</v>
      </c>
      <c r="P3459">
        <f t="shared" ref="P3459:P3522" si="325">SUM(E3459/L3459)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42038.185416666667</v>
      </c>
      <c r="T3460" s="11">
        <f t="shared" si="32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42510.479861111111</v>
      </c>
      <c r="T3461" s="11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41866.527222222219</v>
      </c>
      <c r="T3462" s="11">
        <f t="shared" si="32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42672.125</v>
      </c>
      <c r="T3463" s="11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42195.75</v>
      </c>
      <c r="T3464" s="11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42654.165972222225</v>
      </c>
      <c r="T3465" s="11">
        <f t="shared" si="32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42605.130057870367</v>
      </c>
      <c r="T3466" s="11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42225.666666666672</v>
      </c>
      <c r="T3467" s="11">
        <f t="shared" si="32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42479.977430555555</v>
      </c>
      <c r="T3468" s="11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42083.630000000005</v>
      </c>
      <c r="T3469" s="11">
        <f t="shared" si="32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42634.125</v>
      </c>
      <c r="T3470" s="11">
        <f t="shared" si="32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42488.641724537039</v>
      </c>
      <c r="T3471" s="11">
        <f t="shared" si="32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42566.901388888888</v>
      </c>
      <c r="T3472" s="11">
        <f t="shared" si="32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41882.833333333336</v>
      </c>
      <c r="T3473" s="11">
        <f t="shared" si="32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41949.249305555553</v>
      </c>
      <c r="T3474" s="11">
        <f t="shared" si="32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42083.852083333331</v>
      </c>
      <c r="T3475" s="11">
        <f t="shared" si="32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42571.501516203702</v>
      </c>
      <c r="T3476" s="11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41946</v>
      </c>
      <c r="T3477" s="11">
        <f t="shared" si="32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41939.125</v>
      </c>
      <c r="T3478" s="11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42141.125</v>
      </c>
      <c r="T3479" s="11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42079.875</v>
      </c>
      <c r="T3480" s="11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41811.855092592588</v>
      </c>
      <c r="T3481" s="11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42195.875</v>
      </c>
      <c r="T3482" s="11">
        <f t="shared" si="32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42006.24754629629</v>
      </c>
      <c r="T3483" s="11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41826.771597222221</v>
      </c>
      <c r="T3484" s="11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41823.668761574074</v>
      </c>
      <c r="T3485" s="11">
        <f t="shared" si="32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42536.760405092587</v>
      </c>
      <c r="T3486" s="11">
        <f t="shared" si="32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42402.693055555559</v>
      </c>
      <c r="T3487" s="11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42158.290972222225</v>
      </c>
      <c r="T3488" s="11">
        <f t="shared" si="32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42179.940416666665</v>
      </c>
      <c r="T3489" s="11">
        <f t="shared" si="32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42111.666666666672</v>
      </c>
      <c r="T3490" s="11">
        <f t="shared" si="32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41783.875</v>
      </c>
      <c r="T3491" s="11">
        <f t="shared" si="32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42473.802361111113</v>
      </c>
      <c r="T3492" s="11">
        <f t="shared" si="32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42142.249814814815</v>
      </c>
      <c r="T3493" s="11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42303.009224537032</v>
      </c>
      <c r="T3494" s="11">
        <f t="shared" si="32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41868.21597222222</v>
      </c>
      <c r="T3495" s="11">
        <f t="shared" si="32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42700.25</v>
      </c>
      <c r="T3496" s="11">
        <f t="shared" si="32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41944.720833333333</v>
      </c>
      <c r="T3497" s="11">
        <f t="shared" si="32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42624.846828703703</v>
      </c>
      <c r="T3498" s="11">
        <f t="shared" si="32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42523.916666666672</v>
      </c>
      <c r="T3499" s="11">
        <f t="shared" si="32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42518.905555555553</v>
      </c>
      <c r="T3500" s="11">
        <f t="shared" si="32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42186.290972222225</v>
      </c>
      <c r="T3501" s="11">
        <f t="shared" si="32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42436.207638888889</v>
      </c>
      <c r="T3502" s="11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42258.763831018514</v>
      </c>
      <c r="T3503" s="11">
        <f t="shared" si="32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42445.165972222225</v>
      </c>
      <c r="T3504" s="11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42575.478333333333</v>
      </c>
      <c r="T3505" s="11">
        <f t="shared" si="32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42327.790405092594</v>
      </c>
      <c r="T3506" s="11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41772.166666666664</v>
      </c>
      <c r="T3507" s="11">
        <f t="shared" si="32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41874.734259259261</v>
      </c>
      <c r="T3508" s="11">
        <f t="shared" si="32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42521.92288194444</v>
      </c>
      <c r="T3509" s="11">
        <f t="shared" si="32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42500.875</v>
      </c>
      <c r="T3510" s="11">
        <f t="shared" si="32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41964.204861111109</v>
      </c>
      <c r="T3511" s="11">
        <f t="shared" si="32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41822.62090277778</v>
      </c>
      <c r="T3512" s="11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41950.770833333336</v>
      </c>
      <c r="T3513" s="11">
        <f t="shared" si="32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42117.49527777778</v>
      </c>
      <c r="T3514" s="11">
        <f t="shared" si="32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41794.207638888889</v>
      </c>
      <c r="T3515" s="11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42037.207638888889</v>
      </c>
      <c r="T3516" s="11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42155.772812499999</v>
      </c>
      <c r="T3517" s="11">
        <f t="shared" si="32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41890.125</v>
      </c>
      <c r="T3518" s="11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41824.458333333336</v>
      </c>
      <c r="T3519" s="11">
        <f t="shared" si="32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41914.597916666666</v>
      </c>
      <c r="T3520" s="11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42067.598958333328</v>
      </c>
      <c r="T3521" s="11">
        <f t="shared" si="32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42253.57430555555</v>
      </c>
      <c r="T3522" s="11">
        <f t="shared" si="32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SUM(E3523/D3523)</f>
        <v>1.6942857142857144</v>
      </c>
      <c r="P3523">
        <f t="shared" ref="P3523:P3586" si="331">SUM(E3523/L3523)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42262.420833333337</v>
      </c>
      <c r="T3524" s="11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42638.958333333328</v>
      </c>
      <c r="T3525" s="11">
        <f t="shared" si="335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41895.166666666664</v>
      </c>
      <c r="T3526" s="11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42225.666666666672</v>
      </c>
      <c r="T3527" s="11">
        <f t="shared" si="335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42488.249305555553</v>
      </c>
      <c r="T3528" s="11">
        <f t="shared" si="335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42196.165972222225</v>
      </c>
      <c r="T3529" s="11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42753.50136574074</v>
      </c>
      <c r="T3530" s="11">
        <f t="shared" si="335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42198.041666666672</v>
      </c>
      <c r="T3531" s="11">
        <f t="shared" si="335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42470.833333333328</v>
      </c>
      <c r="T3532" s="11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42551.654328703706</v>
      </c>
      <c r="T3533" s="11">
        <f t="shared" si="335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41900.165972222225</v>
      </c>
      <c r="T3534" s="11">
        <f t="shared" si="335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42319.802858796291</v>
      </c>
      <c r="T3535" s="11">
        <f t="shared" si="335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42278.6252662037</v>
      </c>
      <c r="T3536" s="11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42279.75</v>
      </c>
      <c r="T3537" s="11">
        <f t="shared" si="335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42358.499305555553</v>
      </c>
      <c r="T3538" s="11">
        <f t="shared" si="335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41960.332638888889</v>
      </c>
      <c r="T3539" s="11">
        <f t="shared" si="335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42599.420601851853</v>
      </c>
      <c r="T3540" s="11">
        <f t="shared" si="335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42621.756041666667</v>
      </c>
      <c r="T3541" s="11">
        <f t="shared" si="335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42547.003368055557</v>
      </c>
      <c r="T3542" s="11">
        <f t="shared" si="335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42247.730034722219</v>
      </c>
      <c r="T3543" s="11">
        <f t="shared" si="335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41889.599791666667</v>
      </c>
      <c r="T3544" s="11">
        <f t="shared" si="335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42180.755312499998</v>
      </c>
      <c r="T3545" s="11">
        <f t="shared" si="335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42070.831678240742</v>
      </c>
      <c r="T3546" s="11">
        <f t="shared" si="335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42105.807395833333</v>
      </c>
      <c r="T3547" s="11">
        <f t="shared" si="335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42095.165972222225</v>
      </c>
      <c r="T3548" s="11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42504.165972222225</v>
      </c>
      <c r="T3549" s="11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42434.041666666672</v>
      </c>
      <c r="T3550" s="11">
        <f t="shared" si="335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42251.394363425927</v>
      </c>
      <c r="T3551" s="11">
        <f t="shared" si="335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42492.893495370372</v>
      </c>
      <c r="T3552" s="11">
        <f t="shared" si="335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41781.921527777777</v>
      </c>
      <c r="T3553" s="11">
        <f t="shared" si="335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41818.587083333332</v>
      </c>
      <c r="T3554" s="11">
        <f t="shared" si="335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42228</v>
      </c>
      <c r="T3555" s="11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42046.708333333328</v>
      </c>
      <c r="T3556" s="11">
        <f t="shared" si="335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42691.483726851846</v>
      </c>
      <c r="T3557" s="11">
        <f t="shared" si="335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41868.649583333332</v>
      </c>
      <c r="T3558" s="11">
        <f t="shared" si="335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41764.276747685188</v>
      </c>
      <c r="T3559" s="11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42181.875</v>
      </c>
      <c r="T3560" s="11">
        <f t="shared" si="335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42216.373611111107</v>
      </c>
      <c r="T3561" s="11">
        <f t="shared" si="335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42151.114583333328</v>
      </c>
      <c r="T3562" s="11">
        <f t="shared" si="335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42221.774999999994</v>
      </c>
      <c r="T3563" s="11">
        <f t="shared" si="335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42442.916666666672</v>
      </c>
      <c r="T3564" s="11">
        <f t="shared" si="335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42583.791666666672</v>
      </c>
      <c r="T3565" s="11">
        <f t="shared" si="335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42282.666666666672</v>
      </c>
      <c r="T3566" s="11">
        <f t="shared" si="335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42004.743148148147</v>
      </c>
      <c r="T3567" s="11">
        <f t="shared" si="335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42027.507905092592</v>
      </c>
      <c r="T3568" s="11">
        <f t="shared" si="335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42165.810694444444</v>
      </c>
      <c r="T3569" s="11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41899.740671296298</v>
      </c>
      <c r="T3570" s="11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42012.688611111109</v>
      </c>
      <c r="T3571" s="11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42004.291666666672</v>
      </c>
      <c r="T3572" s="11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41942.858946759261</v>
      </c>
      <c r="T3573" s="11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42176.570393518516</v>
      </c>
      <c r="T3574" s="11">
        <f t="shared" si="335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41951.417199074072</v>
      </c>
      <c r="T3575" s="11">
        <f t="shared" si="335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41956.984351851846</v>
      </c>
      <c r="T3576" s="11">
        <f t="shared" si="335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42593.165972222225</v>
      </c>
      <c r="T3577" s="11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42709.590902777782</v>
      </c>
      <c r="T3578" s="11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42120.26944444445</v>
      </c>
      <c r="T3579" s="11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42490.733530092592</v>
      </c>
      <c r="T3580" s="11">
        <f t="shared" si="335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42460.720555555556</v>
      </c>
      <c r="T3581" s="11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42064.207638888889</v>
      </c>
      <c r="T3582" s="11">
        <f t="shared" si="335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41850.471180555556</v>
      </c>
      <c r="T3583" s="11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42465.095856481479</v>
      </c>
      <c r="T3584" s="11">
        <f t="shared" si="335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42478.384317129632</v>
      </c>
      <c r="T3585" s="11">
        <f t="shared" si="335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42198.316481481481</v>
      </c>
      <c r="T3586" s="11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SUM(E3587/D3587)</f>
        <v>1.1911764705882353</v>
      </c>
      <c r="P3587">
        <f t="shared" ref="P3587:P3650" si="337">SUM(E3587/L3587)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42636.697569444441</v>
      </c>
      <c r="T3588" s="11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42548.791666666672</v>
      </c>
      <c r="T3589" s="11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42123.958333333328</v>
      </c>
      <c r="T3590" s="11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42150.647534722222</v>
      </c>
      <c r="T3591" s="11">
        <f t="shared" si="341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41932.333726851852</v>
      </c>
      <c r="T3592" s="11">
        <f t="shared" si="341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42028.207638888889</v>
      </c>
      <c r="T3593" s="11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42046.207638888889</v>
      </c>
      <c r="T3594" s="11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42009.851388888885</v>
      </c>
      <c r="T3595" s="11">
        <f t="shared" si="341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42617.066921296297</v>
      </c>
      <c r="T3596" s="11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42076.290972222225</v>
      </c>
      <c r="T3597" s="11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41877.715069444443</v>
      </c>
      <c r="T3598" s="11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42432.249305555553</v>
      </c>
      <c r="T3599" s="11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41885.207638888889</v>
      </c>
      <c r="T3600" s="11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42246</v>
      </c>
      <c r="T3601" s="11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42656.849120370374</v>
      </c>
      <c r="T3602" s="11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42020.99863425926</v>
      </c>
      <c r="T3603" s="11">
        <f t="shared" si="341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42507.894432870366</v>
      </c>
      <c r="T3604" s="11">
        <f t="shared" si="341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42313.906018518523</v>
      </c>
      <c r="T3605" s="11">
        <f t="shared" si="341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42489.290972222225</v>
      </c>
      <c r="T3606" s="11">
        <f t="shared" si="341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42413.793124999997</v>
      </c>
      <c r="T3607" s="11">
        <f t="shared" si="341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42596.604826388888</v>
      </c>
      <c r="T3608" s="11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42353</v>
      </c>
      <c r="T3609" s="11">
        <f t="shared" si="341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42538.583333333328</v>
      </c>
      <c r="T3610" s="11">
        <f t="shared" si="341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42459.950057870374</v>
      </c>
      <c r="T3611" s="11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42233.432129629626</v>
      </c>
      <c r="T3612" s="11">
        <f t="shared" si="341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42102.370381944449</v>
      </c>
      <c r="T3613" s="11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41799.726979166669</v>
      </c>
      <c r="T3614" s="11">
        <f t="shared" si="341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41818.58997685185</v>
      </c>
      <c r="T3615" s="11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42174.041851851856</v>
      </c>
      <c r="T3616" s="11">
        <f t="shared" si="341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42348.593703703707</v>
      </c>
      <c r="T3617" s="11">
        <f t="shared" si="341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42082.908148148148</v>
      </c>
      <c r="T3618" s="11">
        <f t="shared" si="341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42794</v>
      </c>
      <c r="T3619" s="11">
        <f t="shared" si="341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42158.627893518518</v>
      </c>
      <c r="T3620" s="11">
        <f t="shared" si="341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42693.916666666672</v>
      </c>
      <c r="T3621" s="11">
        <f t="shared" si="341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42068.166666666672</v>
      </c>
      <c r="T3622" s="11">
        <f t="shared" si="341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42643.875</v>
      </c>
      <c r="T3623" s="11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41910.140972222223</v>
      </c>
      <c r="T3624" s="11">
        <f t="shared" si="341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41846.291666666664</v>
      </c>
      <c r="T3625" s="11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42605.774189814809</v>
      </c>
      <c r="T3626" s="11">
        <f t="shared" si="341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42187.652511574073</v>
      </c>
      <c r="T3627" s="11">
        <f t="shared" si="341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41867.667326388888</v>
      </c>
      <c r="T3628" s="11">
        <f t="shared" si="341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42511.165972222225</v>
      </c>
      <c r="T3629" s="11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42351.874953703707</v>
      </c>
      <c r="T3630" s="11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42495.708333333328</v>
      </c>
      <c r="T3631" s="11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41972.888773148152</v>
      </c>
      <c r="T3632" s="11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41905.165972222225</v>
      </c>
      <c r="T3633" s="11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41966.936909722222</v>
      </c>
      <c r="T3634" s="11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42693.041666666672</v>
      </c>
      <c r="T3635" s="11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42749.165972222225</v>
      </c>
      <c r="T3636" s="11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42480.88282407407</v>
      </c>
      <c r="T3637" s="11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42261.694780092599</v>
      </c>
      <c r="T3638" s="11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42005.700636574074</v>
      </c>
      <c r="T3639" s="11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42113.631157407406</v>
      </c>
      <c r="T3640" s="11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42650.632638888885</v>
      </c>
      <c r="T3641" s="11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42134.781597222223</v>
      </c>
      <c r="T3642" s="11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41917.208333333336</v>
      </c>
      <c r="T3643" s="11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42338.708333333328</v>
      </c>
      <c r="T3644" s="11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42325.185636574075</v>
      </c>
      <c r="T3645" s="11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42437.207638888889</v>
      </c>
      <c r="T3646" s="11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42696.012013888889</v>
      </c>
      <c r="T3647" s="11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42171.979166666672</v>
      </c>
      <c r="T3648" s="11">
        <f t="shared" si="341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42643.749155092592</v>
      </c>
      <c r="T3649" s="11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41917.292187500003</v>
      </c>
      <c r="T3650" s="11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SUM(E3651/D3651)</f>
        <v>1.04</v>
      </c>
      <c r="P3651">
        <f t="shared" ref="P3651:P3714" si="343">SUM(E3651/L3651)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42402.478981481487</v>
      </c>
      <c r="T3652" s="11">
        <f t="shared" si="34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41861.665972222225</v>
      </c>
      <c r="T3653" s="11">
        <f t="shared" si="34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42607.165972222225</v>
      </c>
      <c r="T3654" s="11">
        <f t="shared" si="34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42221.363506944443</v>
      </c>
      <c r="T3655" s="11">
        <f t="shared" si="34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42463.708333333328</v>
      </c>
      <c r="T3656" s="11">
        <f t="shared" si="34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42203.290972222225</v>
      </c>
      <c r="T3657" s="11">
        <f t="shared" si="34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42767.957638888889</v>
      </c>
      <c r="T3658" s="11">
        <f t="shared" si="34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42522.904166666667</v>
      </c>
      <c r="T3659" s="11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41822.165972222225</v>
      </c>
      <c r="T3660" s="11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42082.610416666663</v>
      </c>
      <c r="T3661" s="11">
        <f t="shared" si="34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41996.881076388891</v>
      </c>
      <c r="T3662" s="11">
        <f t="shared" si="34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42470.166666666672</v>
      </c>
      <c r="T3663" s="11">
        <f t="shared" si="34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42094.178402777776</v>
      </c>
      <c r="T3664" s="11">
        <f t="shared" si="34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42725.493402777778</v>
      </c>
      <c r="T3665" s="11">
        <f t="shared" si="34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42537.248715277776</v>
      </c>
      <c r="T3666" s="11">
        <f t="shared" si="34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42305.829166666663</v>
      </c>
      <c r="T3667" s="11">
        <f t="shared" si="34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41844.291666666664</v>
      </c>
      <c r="T3668" s="11">
        <f t="shared" si="34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42203.970127314817</v>
      </c>
      <c r="T3669" s="11">
        <f t="shared" si="34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42208.772916666669</v>
      </c>
      <c r="T3670" s="11">
        <f t="shared" si="34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42166.675196759257</v>
      </c>
      <c r="T3671" s="11">
        <f t="shared" si="34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42155.958333333328</v>
      </c>
      <c r="T3672" s="11">
        <f t="shared" si="34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41841.165972222225</v>
      </c>
      <c r="T3673" s="11">
        <f t="shared" si="34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41908.946574074071</v>
      </c>
      <c r="T3674" s="11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41948.536111111112</v>
      </c>
      <c r="T3675" s="11">
        <f t="shared" si="34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42616.873020833329</v>
      </c>
      <c r="T3676" s="11">
        <f t="shared" si="34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42505.958333333328</v>
      </c>
      <c r="T3677" s="11">
        <f t="shared" si="34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41894.815787037034</v>
      </c>
      <c r="T3678" s="11">
        <f t="shared" si="34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41823.165972222225</v>
      </c>
      <c r="T3679" s="11">
        <f t="shared" si="34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42155.531226851846</v>
      </c>
      <c r="T3680" s="11">
        <f t="shared" si="34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41821.207638888889</v>
      </c>
      <c r="T3681" s="11">
        <f t="shared" si="34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42648.454097222217</v>
      </c>
      <c r="T3682" s="11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42384.651504629626</v>
      </c>
      <c r="T3683" s="11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41806.290972222225</v>
      </c>
      <c r="T3684" s="11">
        <f t="shared" si="34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42663.116851851853</v>
      </c>
      <c r="T3685" s="11">
        <f t="shared" si="34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42249.180393518516</v>
      </c>
      <c r="T3686" s="11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41778.875</v>
      </c>
      <c r="T3687" s="11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42245.165972222225</v>
      </c>
      <c r="T3688" s="11">
        <f t="shared" si="34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41817.218229166669</v>
      </c>
      <c r="T3689" s="11">
        <f t="shared" si="34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41859.787083333329</v>
      </c>
      <c r="T3690" s="11">
        <f t="shared" si="34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42176.934027777781</v>
      </c>
      <c r="T3691" s="11">
        <f t="shared" si="34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41970.639849537038</v>
      </c>
      <c r="T3692" s="11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42065.207638888889</v>
      </c>
      <c r="T3693" s="11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41901</v>
      </c>
      <c r="T3694" s="11">
        <f t="shared" si="34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42338.9375</v>
      </c>
      <c r="T3695" s="11">
        <f t="shared" si="34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42527.083333333328</v>
      </c>
      <c r="T3696" s="11">
        <f t="shared" si="34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42015.870486111111</v>
      </c>
      <c r="T3697" s="11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42048.617083333331</v>
      </c>
      <c r="T3698" s="11">
        <f t="shared" si="34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42500.465833333335</v>
      </c>
      <c r="T3699" s="11">
        <f t="shared" si="34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42431.806562500002</v>
      </c>
      <c r="T3700" s="11">
        <f t="shared" si="34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41927.602037037039</v>
      </c>
      <c r="T3701" s="11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41912.666666666664</v>
      </c>
      <c r="T3702" s="11">
        <f t="shared" si="34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42159.541585648149</v>
      </c>
      <c r="T3703" s="11">
        <f t="shared" si="34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42561.957638888889</v>
      </c>
      <c r="T3704" s="11">
        <f t="shared" si="34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42595.290972222225</v>
      </c>
      <c r="T3705" s="11">
        <f t="shared" si="34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42521.689745370371</v>
      </c>
      <c r="T3706" s="11">
        <f t="shared" si="34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41813.75</v>
      </c>
      <c r="T3707" s="11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41894.913761574076</v>
      </c>
      <c r="T3708" s="11">
        <f t="shared" si="34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42573.226388888885</v>
      </c>
      <c r="T3709" s="11">
        <f t="shared" si="34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41824.142199074071</v>
      </c>
      <c r="T3710" s="11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41815.707708333335</v>
      </c>
      <c r="T3711" s="11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42097.576249999998</v>
      </c>
      <c r="T3712" s="11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41805.666666666664</v>
      </c>
      <c r="T3713" s="11">
        <f t="shared" si="34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42155.290972222225</v>
      </c>
      <c r="T3714" s="11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SUM(E3715/D3715)</f>
        <v>1.0149999999999999</v>
      </c>
      <c r="P3715">
        <f t="shared" ref="P3715:P3778" si="349">SUM(E3715/L3715)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42150.165972222225</v>
      </c>
      <c r="T3716" s="11">
        <f t="shared" si="353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42094.536111111112</v>
      </c>
      <c r="T3717" s="11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42390.887835648144</v>
      </c>
      <c r="T3718" s="11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42133.866307870368</v>
      </c>
      <c r="T3719" s="11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42062.716145833328</v>
      </c>
      <c r="T3720" s="11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42187.993125000001</v>
      </c>
      <c r="T3722" s="11">
        <f t="shared" si="35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41948.977824074071</v>
      </c>
      <c r="T3723" s="11">
        <f t="shared" si="35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42411.957638888889</v>
      </c>
      <c r="T3724" s="11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41973.794699074075</v>
      </c>
      <c r="T3725" s="11">
        <f t="shared" si="353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42494.958333333328</v>
      </c>
      <c r="T3726" s="11">
        <f t="shared" si="353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42418.895833333328</v>
      </c>
      <c r="T3727" s="11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42489.875</v>
      </c>
      <c r="T3728" s="11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42663.204861111109</v>
      </c>
      <c r="T3729" s="11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42235.171018518522</v>
      </c>
      <c r="T3730" s="11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42086.16333333333</v>
      </c>
      <c r="T3731" s="11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42233.677766203706</v>
      </c>
      <c r="T3732" s="11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42014.140972222223</v>
      </c>
      <c r="T3733" s="11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42028.5</v>
      </c>
      <c r="T3734" s="11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42112.9375</v>
      </c>
      <c r="T3735" s="11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42149.901574074072</v>
      </c>
      <c r="T3736" s="11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42152.693159722221</v>
      </c>
      <c r="T3737" s="11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42086.75</v>
      </c>
      <c r="T3738" s="11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42320.290972222225</v>
      </c>
      <c r="T3739" s="11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41835.916666666664</v>
      </c>
      <c r="T3740" s="11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42568.449861111112</v>
      </c>
      <c r="T3741" s="11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41863.079143518517</v>
      </c>
      <c r="T3742" s="11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42355.920717592591</v>
      </c>
      <c r="T3743" s="11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41888.214629629627</v>
      </c>
      <c r="T3744" s="11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41823.710231481484</v>
      </c>
      <c r="T3745" s="11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41825.165972222225</v>
      </c>
      <c r="T3746" s="11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41861.697939814818</v>
      </c>
      <c r="T3747" s="11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42651.389340277776</v>
      </c>
      <c r="T3748" s="11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42190.957638888889</v>
      </c>
      <c r="T3749" s="11">
        <f t="shared" si="353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42416.249305555553</v>
      </c>
      <c r="T3750" s="11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42489.165972222225</v>
      </c>
      <c r="T3751" s="11">
        <f t="shared" si="35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42045.332638888889</v>
      </c>
      <c r="T3752" s="11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42462.993900462956</v>
      </c>
      <c r="T3753" s="11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42659.875</v>
      </c>
      <c r="T3754" s="11">
        <f t="shared" si="35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42158</v>
      </c>
      <c r="T3755" s="11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41846.207638888889</v>
      </c>
      <c r="T3756" s="11">
        <f t="shared" si="35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42475.866979166662</v>
      </c>
      <c r="T3757" s="11">
        <f t="shared" si="35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41801.814791666664</v>
      </c>
      <c r="T3758" s="11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41974.850868055553</v>
      </c>
      <c r="T3759" s="11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41778.208333333336</v>
      </c>
      <c r="T3760" s="11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42242.108252314814</v>
      </c>
      <c r="T3761" s="11">
        <f t="shared" si="353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41764.525300925925</v>
      </c>
      <c r="T3762" s="11">
        <f t="shared" si="35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42226.958333333328</v>
      </c>
      <c r="T3763" s="11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42218.813530092593</v>
      </c>
      <c r="T3764" s="11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42095.708634259259</v>
      </c>
      <c r="T3765" s="11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42519.024999999994</v>
      </c>
      <c r="T3766" s="11">
        <f t="shared" si="35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41850.776412037041</v>
      </c>
      <c r="T3767" s="11">
        <f t="shared" si="35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41823.167187500003</v>
      </c>
      <c r="T3768" s="11">
        <f t="shared" si="35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42064.207638888889</v>
      </c>
      <c r="T3769" s="11">
        <f t="shared" si="35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41802.727893518517</v>
      </c>
      <c r="T3770" s="11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42475.598136574074</v>
      </c>
      <c r="T3771" s="11">
        <f t="shared" si="35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42168.930671296301</v>
      </c>
      <c r="T3772" s="11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42508</v>
      </c>
      <c r="T3773" s="11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42703.25</v>
      </c>
      <c r="T3774" s="11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42689.088888888888</v>
      </c>
      <c r="T3775" s="11">
        <f t="shared" si="353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42103.792303240742</v>
      </c>
      <c r="T3776" s="11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42103.166666666672</v>
      </c>
      <c r="T3777" s="11">
        <f t="shared" si="35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41852.041666666664</v>
      </c>
      <c r="T3778" s="11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SUM(E3779/D3779)</f>
        <v>1.4319999999999999</v>
      </c>
      <c r="P3779">
        <f t="shared" ref="P3779:P3842" si="355">SUM(E3779/L3779)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42049.819212962961</v>
      </c>
      <c r="T3780" s="11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42455.693750000006</v>
      </c>
      <c r="T3781" s="11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42198.837499999994</v>
      </c>
      <c r="T3782" s="11">
        <f t="shared" si="35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41890.882928240739</v>
      </c>
      <c r="T3783" s="11">
        <f t="shared" si="35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42575.958333333328</v>
      </c>
      <c r="T3784" s="11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42444.666666666672</v>
      </c>
      <c r="T3785" s="11">
        <f t="shared" si="35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42561.980694444443</v>
      </c>
      <c r="T3786" s="11">
        <f t="shared" si="35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42584.418749999997</v>
      </c>
      <c r="T3787" s="11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42517.037905092591</v>
      </c>
      <c r="T3788" s="11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42196.165972222225</v>
      </c>
      <c r="T3789" s="11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42361.679166666669</v>
      </c>
      <c r="T3790" s="11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42170.798819444448</v>
      </c>
      <c r="T3791" s="11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42696.708599537036</v>
      </c>
      <c r="T3792" s="11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41826.692037037035</v>
      </c>
      <c r="T3793" s="11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42200.447013888886</v>
      </c>
      <c r="T3794" s="11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41989.938993055555</v>
      </c>
      <c r="T3795" s="11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42162.58048611111</v>
      </c>
      <c r="T3796" s="11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42244.9375</v>
      </c>
      <c r="T3797" s="11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42749.029583333337</v>
      </c>
      <c r="T3798" s="11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42114.881539351853</v>
      </c>
      <c r="T3799" s="11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41861.722777777781</v>
      </c>
      <c r="T3800" s="11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42440.93105324074</v>
      </c>
      <c r="T3801" s="11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42015.207638888889</v>
      </c>
      <c r="T3802" s="11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42006.676111111112</v>
      </c>
      <c r="T3803" s="11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42299.126226851848</v>
      </c>
      <c r="T3804" s="11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42433.971851851849</v>
      </c>
      <c r="T3805" s="11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42582.291666666672</v>
      </c>
      <c r="T3806" s="11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41909.887037037035</v>
      </c>
      <c r="T3807" s="11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41819.259039351848</v>
      </c>
      <c r="T3808" s="11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42097.909016203703</v>
      </c>
      <c r="T3809" s="11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42119.412256944444</v>
      </c>
      <c r="T3810" s="11">
        <f t="shared" si="35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41850.958333333336</v>
      </c>
      <c r="T3811" s="11">
        <f t="shared" si="35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42084.807384259257</v>
      </c>
      <c r="T3812" s="11">
        <f t="shared" si="35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42521.458333333328</v>
      </c>
      <c r="T3813" s="11">
        <f t="shared" si="35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42156.165972222225</v>
      </c>
      <c r="T3814" s="11">
        <f t="shared" si="35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42535.904861111107</v>
      </c>
      <c r="T3815" s="11">
        <f t="shared" si="35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42095.165972222225</v>
      </c>
      <c r="T3816" s="11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42236.958333333328</v>
      </c>
      <c r="T3817" s="11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41837.690081018518</v>
      </c>
      <c r="T3818" s="11">
        <f t="shared" si="35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42301.165972222225</v>
      </c>
      <c r="T3819" s="11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42075.800717592589</v>
      </c>
      <c r="T3820" s="11">
        <f t="shared" si="35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42202.876388888893</v>
      </c>
      <c r="T3821" s="11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42190.651817129634</v>
      </c>
      <c r="T3822" s="11">
        <f t="shared" si="35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42373.180636574078</v>
      </c>
      <c r="T3823" s="11">
        <f t="shared" si="35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42388.957638888889</v>
      </c>
      <c r="T3824" s="11">
        <f t="shared" si="35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42205.165972222225</v>
      </c>
      <c r="T3825" s="11">
        <f t="shared" si="35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42583.570138888885</v>
      </c>
      <c r="T3826" s="11">
        <f t="shared" si="35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42172.069606481484</v>
      </c>
      <c r="T3827" s="11">
        <f t="shared" si="35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42131.423541666663</v>
      </c>
      <c r="T3828" s="11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42090</v>
      </c>
      <c r="T3829" s="11">
        <f t="shared" si="35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42004.569293981483</v>
      </c>
      <c r="T3830" s="11">
        <f t="shared" si="35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42613.865405092598</v>
      </c>
      <c r="T3831" s="11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42517.740868055553</v>
      </c>
      <c r="T3832" s="11">
        <f t="shared" si="35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41948.890567129631</v>
      </c>
      <c r="T3833" s="11">
        <f t="shared" si="35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42420.114988425921</v>
      </c>
      <c r="T3834" s="11">
        <f t="shared" si="35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41974.797916666663</v>
      </c>
      <c r="T3835" s="11">
        <f t="shared" si="35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42173.445219907408</v>
      </c>
      <c r="T3836" s="11">
        <f t="shared" si="35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42481.94222222222</v>
      </c>
      <c r="T3837" s="11">
        <f t="shared" si="35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42585.172916666663</v>
      </c>
      <c r="T3838" s="11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42188.765717592592</v>
      </c>
      <c r="T3839" s="11">
        <f t="shared" si="35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42146.710752314815</v>
      </c>
      <c r="T3840" s="11">
        <f t="shared" si="35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42215.142638888887</v>
      </c>
      <c r="T3841" s="11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42457.660057870366</v>
      </c>
      <c r="T3842" s="11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SUM(E3843/D3843)</f>
        <v>8.72E-2</v>
      </c>
      <c r="P3843">
        <f t="shared" ref="P3843:P3906" si="361">SUM(E3843/L3843)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41770.493657407409</v>
      </c>
      <c r="T3844" s="11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41791.072500000002</v>
      </c>
      <c r="T3845" s="11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41793.290972222225</v>
      </c>
      <c r="T3846" s="11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42278.627013888887</v>
      </c>
      <c r="T3847" s="11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41916.290972222225</v>
      </c>
      <c r="T3848" s="11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42204.224432870367</v>
      </c>
      <c r="T3849" s="11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42295.817002314812</v>
      </c>
      <c r="T3850" s="11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42166.767175925925</v>
      </c>
      <c r="T3851" s="11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42005.124340277776</v>
      </c>
      <c r="T3852" s="11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42202.439571759256</v>
      </c>
      <c r="T3853" s="11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42090.149027777778</v>
      </c>
      <c r="T3854" s="11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41883.84002314815</v>
      </c>
      <c r="T3855" s="11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42133.884930555556</v>
      </c>
      <c r="T3856" s="11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42089.929062499999</v>
      </c>
      <c r="T3857" s="11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42071.701423611114</v>
      </c>
      <c r="T3858" s="11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41852.716666666667</v>
      </c>
      <c r="T3859" s="11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42146.875</v>
      </c>
      <c r="T3860" s="11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41815.875</v>
      </c>
      <c r="T3861" s="11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41863.660995370366</v>
      </c>
      <c r="T3862" s="11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41955.907638888893</v>
      </c>
      <c r="T3863" s="11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42625.707638888889</v>
      </c>
      <c r="T3864" s="11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42313.674826388888</v>
      </c>
      <c r="T3865" s="11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42325.933495370366</v>
      </c>
      <c r="T3866" s="11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41881.229166666664</v>
      </c>
      <c r="T3867" s="11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42452.145138888889</v>
      </c>
      <c r="T3868" s="11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42539.814108796301</v>
      </c>
      <c r="T3869" s="11">
        <f t="shared" si="36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41890.659780092588</v>
      </c>
      <c r="T3870" s="11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42077.132638888885</v>
      </c>
      <c r="T3871" s="11">
        <f t="shared" si="36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41823.17219907407</v>
      </c>
      <c r="T3872" s="11">
        <f t="shared" si="36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42823.739004629635</v>
      </c>
      <c r="T3873" s="11">
        <f t="shared" si="36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42230.145787037036</v>
      </c>
      <c r="T3874" s="11">
        <f t="shared" si="36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42285.696006944447</v>
      </c>
      <c r="T3875" s="11">
        <f t="shared" si="36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42028.041666666672</v>
      </c>
      <c r="T3876" s="11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42616.416666666672</v>
      </c>
      <c r="T3877" s="11">
        <f t="shared" si="36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42402.624166666668</v>
      </c>
      <c r="T3878" s="11">
        <f t="shared" si="36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42712.67768518519</v>
      </c>
      <c r="T3879" s="11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42185.165972222225</v>
      </c>
      <c r="T3880" s="11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42029.861064814817</v>
      </c>
      <c r="T3881" s="11">
        <f t="shared" si="36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41850.958333333336</v>
      </c>
      <c r="T3882" s="11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42786.018506944441</v>
      </c>
      <c r="T3883" s="11">
        <f t="shared" si="365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42400.960416666669</v>
      </c>
      <c r="T3884" s="11">
        <f t="shared" si="36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41884.602650462963</v>
      </c>
      <c r="T3885" s="11">
        <f t="shared" si="36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42090.749907407408</v>
      </c>
      <c r="T3886" s="11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42499.951284722221</v>
      </c>
      <c r="T3887" s="11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41984.228032407409</v>
      </c>
      <c r="T3888" s="11">
        <f t="shared" si="36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42125.916666666672</v>
      </c>
      <c r="T3889" s="11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42792.545810185184</v>
      </c>
      <c r="T3890" s="11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42008.976388888885</v>
      </c>
      <c r="T3891" s="11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42231.758611111116</v>
      </c>
      <c r="T3892" s="11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42086.207638888889</v>
      </c>
      <c r="T3893" s="11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41875.291666666664</v>
      </c>
      <c r="T3894" s="11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41821.25</v>
      </c>
      <c r="T3895" s="11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42710.207638888889</v>
      </c>
      <c r="T3896" s="11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42063.250208333338</v>
      </c>
      <c r="T3897" s="11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41807.191875000004</v>
      </c>
      <c r="T3898" s="11">
        <f t="shared" si="365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42012.87364583333</v>
      </c>
      <c r="T3899" s="11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42233.666666666672</v>
      </c>
      <c r="T3900" s="11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41863.775011574071</v>
      </c>
      <c r="T3901" s="11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42166.092488425929</v>
      </c>
      <c r="T3902" s="11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42357.826377314821</v>
      </c>
      <c r="T3903" s="11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42688.509745370371</v>
      </c>
      <c r="T3904" s="11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42230.818055555559</v>
      </c>
      <c r="T3905" s="11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42109.211111111115</v>
      </c>
      <c r="T3906" s="11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SUM(E3907/D3907)</f>
        <v>0.11533333333333333</v>
      </c>
      <c r="P3907">
        <f t="shared" ref="P3907:P3970" si="367">SUM(E3907/L3907)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42181.559027777781</v>
      </c>
      <c r="T3908" s="11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41938.838888888888</v>
      </c>
      <c r="T3909" s="11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41849.135370370372</v>
      </c>
      <c r="T3910" s="11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41893.359282407408</v>
      </c>
      <c r="T3911" s="11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42254.756909722222</v>
      </c>
      <c r="T3912" s="11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41969.853900462964</v>
      </c>
      <c r="T3913" s="11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42119.190972222219</v>
      </c>
      <c r="T3914" s="11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42338.252881944441</v>
      </c>
      <c r="T3915" s="11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42134.957638888889</v>
      </c>
      <c r="T3916" s="11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42522.98505787037</v>
      </c>
      <c r="T3917" s="11">
        <f t="shared" si="371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42524.471666666665</v>
      </c>
      <c r="T3918" s="11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41893.527326388888</v>
      </c>
      <c r="T3919" s="11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41855.666666666664</v>
      </c>
      <c r="T3920" s="11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42387</v>
      </c>
      <c r="T3921" s="11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42687.428935185191</v>
      </c>
      <c r="T3922" s="11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41938.75</v>
      </c>
      <c r="T3923" s="11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42065.958333333328</v>
      </c>
      <c r="T3924" s="11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42103.979988425926</v>
      </c>
      <c r="T3925" s="11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41816.959745370368</v>
      </c>
      <c r="T3926" s="11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41850.870821759258</v>
      </c>
      <c r="T3927" s="11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42000.085046296299</v>
      </c>
      <c r="T3928" s="11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41860.267407407409</v>
      </c>
      <c r="T3929" s="11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42293.207638888889</v>
      </c>
      <c r="T3930" s="11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42631.827141203699</v>
      </c>
      <c r="T3931" s="11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42461.25</v>
      </c>
      <c r="T3932" s="11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42253.151701388888</v>
      </c>
      <c r="T3933" s="11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42445.126898148148</v>
      </c>
      <c r="T3934" s="11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42568.029861111107</v>
      </c>
      <c r="T3935" s="11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42278.541666666672</v>
      </c>
      <c r="T3936" s="11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42281.656782407401</v>
      </c>
      <c r="T3937" s="11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42705.304629629631</v>
      </c>
      <c r="T3938" s="11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42562.631481481483</v>
      </c>
      <c r="T3939" s="11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42182.905717592599</v>
      </c>
      <c r="T3940" s="11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41919.1875</v>
      </c>
      <c r="T3941" s="11">
        <f t="shared" si="371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42006.492488425924</v>
      </c>
      <c r="T3942" s="11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41968.041666666672</v>
      </c>
      <c r="T3943" s="11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42171.904097222221</v>
      </c>
      <c r="T3944" s="11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42310.701388888891</v>
      </c>
      <c r="T3945" s="11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42243.662905092591</v>
      </c>
      <c r="T3946" s="11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42139.801712962959</v>
      </c>
      <c r="T3947" s="11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42063.333333333328</v>
      </c>
      <c r="T3948" s="11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42645.142870370371</v>
      </c>
      <c r="T3949" s="11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41889.325497685182</v>
      </c>
      <c r="T3950" s="11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42046.120613425926</v>
      </c>
      <c r="T3951" s="11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42468.774305555555</v>
      </c>
      <c r="T3952" s="11">
        <f t="shared" si="371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42493.784050925926</v>
      </c>
      <c r="T3953" s="11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42303.790393518517</v>
      </c>
      <c r="T3954" s="11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42580.978472222225</v>
      </c>
      <c r="T3955" s="11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41834.651203703703</v>
      </c>
      <c r="T3956" s="11">
        <f t="shared" si="371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42336.890520833331</v>
      </c>
      <c r="T3957" s="11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42485.013888888891</v>
      </c>
      <c r="T3958" s="11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42559.976319444439</v>
      </c>
      <c r="T3959" s="11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41853.583333333336</v>
      </c>
      <c r="T3960" s="11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41910.788842592592</v>
      </c>
      <c r="T3961" s="11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42372.845555555556</v>
      </c>
      <c r="T3962" s="11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41767.891319444447</v>
      </c>
      <c r="T3963" s="11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42336.621458333335</v>
      </c>
      <c r="T3964" s="11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42326.195798611108</v>
      </c>
      <c r="T3965" s="11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42113.680393518516</v>
      </c>
      <c r="T3966" s="11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42474.194212962961</v>
      </c>
      <c r="T3967" s="11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41844.124305555553</v>
      </c>
      <c r="T3968" s="11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42800.290590277778</v>
      </c>
      <c r="T3969" s="11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42512.815659722226</v>
      </c>
      <c r="T3970" s="11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SUM(E3971/D3971)</f>
        <v>7.4690265486725665E-2</v>
      </c>
      <c r="P3971">
        <f t="shared" ref="P3971:P4034" si="373">SUM(E3971/L3971)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42477.863553240735</v>
      </c>
      <c r="T3972" s="11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41841.536180555559</v>
      </c>
      <c r="T3973" s="11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42041.067523148144</v>
      </c>
      <c r="T3974" s="11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42499.166666666672</v>
      </c>
      <c r="T3975" s="11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42523.546851851846</v>
      </c>
      <c r="T3976" s="11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42564.866875</v>
      </c>
      <c r="T3977" s="11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41852.291666666664</v>
      </c>
      <c r="T3978" s="11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42573.788564814815</v>
      </c>
      <c r="T3979" s="11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42035.642974537041</v>
      </c>
      <c r="T3980" s="11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42092.833333333328</v>
      </c>
      <c r="T3981" s="11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41825.598923611113</v>
      </c>
      <c r="T3982" s="11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42568.179965277777</v>
      </c>
      <c r="T3983" s="11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42192.809953703705</v>
      </c>
      <c r="T3984" s="11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41779.290972222225</v>
      </c>
      <c r="T3985" s="11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41951</v>
      </c>
      <c r="T3986" s="11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42420.878472222219</v>
      </c>
      <c r="T3987" s="11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42496.544444444444</v>
      </c>
      <c r="T3988" s="11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41775.92465277778</v>
      </c>
      <c r="T3989" s="11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42245.08116898148</v>
      </c>
      <c r="T3990" s="11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42316.791446759264</v>
      </c>
      <c r="T3991" s="11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42431.672372685185</v>
      </c>
      <c r="T3992" s="11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42155.644467592589</v>
      </c>
      <c r="T3993" s="11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42349.982164351852</v>
      </c>
      <c r="T3994" s="11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42137.864722222221</v>
      </c>
      <c r="T3995" s="11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41839.389930555553</v>
      </c>
      <c r="T3996" s="11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42049.477083333331</v>
      </c>
      <c r="T3997" s="11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41963.669444444444</v>
      </c>
      <c r="T3998" s="11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42099.349780092598</v>
      </c>
      <c r="T3999" s="11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42091.921597222223</v>
      </c>
      <c r="T4000" s="11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41882.827650462961</v>
      </c>
      <c r="T4001" s="11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42497.603680555556</v>
      </c>
      <c r="T4002" s="11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42795.791666666672</v>
      </c>
      <c r="T4003" s="11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41909.043530092589</v>
      </c>
      <c r="T4004" s="11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42050.587349537032</v>
      </c>
      <c r="T4005" s="11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41920.16269675926</v>
      </c>
      <c r="T4006" s="11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41932.807696759257</v>
      </c>
      <c r="T4007" s="11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42416.772997685184</v>
      </c>
      <c r="T4008" s="11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41877.686111111114</v>
      </c>
      <c r="T4009" s="11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42207.964201388888</v>
      </c>
      <c r="T4010" s="11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41891.700925925928</v>
      </c>
      <c r="T4011" s="11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41938.770439814813</v>
      </c>
      <c r="T4012" s="11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42032.54488425926</v>
      </c>
      <c r="T4013" s="11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42126.544548611113</v>
      </c>
      <c r="T4014" s="11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42051.301192129627</v>
      </c>
      <c r="T4015" s="11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42434.246168981481</v>
      </c>
      <c r="T4016" s="11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42204.780821759254</v>
      </c>
      <c r="T4017" s="11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41899.872685185182</v>
      </c>
      <c r="T4018" s="11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41886.672152777777</v>
      </c>
      <c r="T4019" s="11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42650.91097222222</v>
      </c>
      <c r="T4020" s="11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42475.686111111107</v>
      </c>
      <c r="T4021" s="11">
        <f t="shared" si="37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42087.149293981478</v>
      </c>
      <c r="T4022" s="11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41938.911550925928</v>
      </c>
      <c r="T4023" s="11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42036.120833333334</v>
      </c>
      <c r="T4024" s="11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42453.957905092597</v>
      </c>
      <c r="T4025" s="11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42247.670104166667</v>
      </c>
      <c r="T4026" s="11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42211.237685185188</v>
      </c>
      <c r="T4027" s="11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42342.697210648148</v>
      </c>
      <c r="T4028" s="11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42789.041666666672</v>
      </c>
      <c r="T4029" s="11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41795.938657407409</v>
      </c>
      <c r="T4030" s="11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42352.025115740747</v>
      </c>
      <c r="T4031" s="11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42403.784027777772</v>
      </c>
      <c r="T4032" s="11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41991.626898148148</v>
      </c>
      <c r="T4033" s="11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42353.85087962963</v>
      </c>
      <c r="T4034" s="11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SUM(E4035/D4035)</f>
        <v>0.25698702928870293</v>
      </c>
      <c r="P4035">
        <f t="shared" ref="P4035:P4098" si="379">SUM(E4035/L4035)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42097.905671296292</v>
      </c>
      <c r="T4036" s="11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41933.882951388885</v>
      </c>
      <c r="T4037" s="11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41821.9375</v>
      </c>
      <c r="T4038" s="11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42514.600694444445</v>
      </c>
      <c r="T4039" s="11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41929.798726851855</v>
      </c>
      <c r="T4040" s="11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42339.249305555553</v>
      </c>
      <c r="T4041" s="11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42203.125</v>
      </c>
      <c r="T4042" s="11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42619.474004629628</v>
      </c>
      <c r="T4043" s="11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42024.802777777775</v>
      </c>
      <c r="T4044" s="11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41963.957465277781</v>
      </c>
      <c r="T4045" s="11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42104.208333333328</v>
      </c>
      <c r="T4046" s="11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41872.201261574075</v>
      </c>
      <c r="T4047" s="11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41934.650578703702</v>
      </c>
      <c r="T4048" s="11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42015.041666666672</v>
      </c>
      <c r="T4049" s="11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42471.467442129629</v>
      </c>
      <c r="T4050" s="11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42199.958506944444</v>
      </c>
      <c r="T4051" s="11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41935.636469907404</v>
      </c>
      <c r="T4052" s="11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41768.286805555559</v>
      </c>
      <c r="T4053" s="11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41925.878657407404</v>
      </c>
      <c r="T4054" s="11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41958.833333333328</v>
      </c>
      <c r="T4055" s="11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42644.166666666672</v>
      </c>
      <c r="T4056" s="11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41809.648506944446</v>
      </c>
      <c r="T4057" s="11">
        <f t="shared" si="383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42554.832638888889</v>
      </c>
      <c r="T4058" s="11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42333.958333333328</v>
      </c>
      <c r="T4059" s="11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42461.165972222225</v>
      </c>
      <c r="T4060" s="11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41898.125</v>
      </c>
      <c r="T4061" s="11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41813.666666666664</v>
      </c>
      <c r="T4062" s="11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42481.099803240737</v>
      </c>
      <c r="T4063" s="11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42553.739212962959</v>
      </c>
      <c r="T4064" s="11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41817.681527777779</v>
      </c>
      <c r="T4065" s="11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42123.588263888887</v>
      </c>
      <c r="T4066" s="11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41863.951516203706</v>
      </c>
      <c r="T4067" s="11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42509.039212962962</v>
      </c>
      <c r="T4068" s="11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42275.117476851854</v>
      </c>
      <c r="T4069" s="11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42748.961805555555</v>
      </c>
      <c r="T4070" s="11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42063.5</v>
      </c>
      <c r="T4071" s="11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42064.125</v>
      </c>
      <c r="T4072" s="11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42730.804756944446</v>
      </c>
      <c r="T4073" s="11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41872.77443287037</v>
      </c>
      <c r="T4074" s="11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42133.166666666672</v>
      </c>
      <c r="T4075" s="11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42313.594618055555</v>
      </c>
      <c r="T4076" s="11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41820.727777777778</v>
      </c>
      <c r="T4077" s="11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41933.82708333333</v>
      </c>
      <c r="T4078" s="11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42725.7105787037</v>
      </c>
      <c r="T4079" s="11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42762.787523148145</v>
      </c>
      <c r="T4080" s="11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42540.938900462963</v>
      </c>
      <c r="T4081" s="11">
        <f t="shared" si="383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42535.787500000006</v>
      </c>
      <c r="T4082" s="11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42071.539641203708</v>
      </c>
      <c r="T4083" s="11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42322.958333333328</v>
      </c>
      <c r="T4084" s="11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42383.761759259258</v>
      </c>
      <c r="T4085" s="11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42652.436412037037</v>
      </c>
      <c r="T4086" s="11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42087.165972222225</v>
      </c>
      <c r="T4087" s="11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42329.166666666672</v>
      </c>
      <c r="T4088" s="11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42568.742893518516</v>
      </c>
      <c r="T4089" s="11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42020.434722222228</v>
      </c>
      <c r="T4090" s="11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42155.732638888891</v>
      </c>
      <c r="T4091" s="11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42223.625</v>
      </c>
      <c r="T4092" s="11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42020.506377314814</v>
      </c>
      <c r="T4093" s="11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42099.153321759266</v>
      </c>
      <c r="T4094" s="11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42238.815891203703</v>
      </c>
      <c r="T4095" s="11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41934.207638888889</v>
      </c>
      <c r="T4096" s="11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42723.031828703708</v>
      </c>
      <c r="T4097" s="11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42794.368749999994</v>
      </c>
      <c r="T4098" s="11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SUM(E4099/D4099)</f>
        <v>0</v>
      </c>
      <c r="P4099" t="e">
        <f t="shared" ref="P4099:P4115" si="385">SUM(E4099/L4099)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42525.722187499996</v>
      </c>
      <c r="T4100" s="11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42615.850381944445</v>
      </c>
      <c r="T4101" s="11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41937.124884259261</v>
      </c>
      <c r="T4102" s="11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42760.903726851851</v>
      </c>
      <c r="T4103" s="11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42505.848067129627</v>
      </c>
      <c r="T4104" s="11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42242.772222222222</v>
      </c>
      <c r="T4105" s="11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42670.278171296297</v>
      </c>
      <c r="T4106" s="11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42730.010520833333</v>
      </c>
      <c r="T4107" s="11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42096.041666666672</v>
      </c>
      <c r="T4108" s="11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41906.916678240741</v>
      </c>
      <c r="T4109" s="11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42797.208333333328</v>
      </c>
      <c r="T4110" s="11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42337.581064814818</v>
      </c>
      <c r="T4111" s="11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42572.626747685179</v>
      </c>
      <c r="T4112" s="11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42059.135879629626</v>
      </c>
      <c r="T4113" s="11">
        <f t="shared" si="38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42428</v>
      </c>
      <c r="T4114" s="11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42377.273611111115</v>
      </c>
      <c r="T4115" s="11">
        <f t="shared" si="389"/>
        <v>42358.573182870372</v>
      </c>
    </row>
    <row r="4116" spans="1:20" x14ac:dyDescent="0.25">
      <c r="S4116" s="11"/>
      <c r="T4116" s="11"/>
    </row>
  </sheetData>
  <autoFilter ref="A1:R4115" xr:uid="{1BD34569-9B3F-4587-A58D-51B1ABB288D7}"/>
  <dataConsolidate/>
  <conditionalFormatting sqref="F1:F1048576">
    <cfRule type="cellIs" dxfId="6" priority="7" operator="equal">
      <formula>"live"</formula>
    </cfRule>
    <cfRule type="cellIs" dxfId="5" priority="8" operator="equal">
      <formula>"canceled"</formula>
    </cfRule>
    <cfRule type="cellIs" dxfId="4" priority="9" operator="equal">
      <formula>"failed"</formula>
    </cfRule>
    <cfRule type="cellIs" dxfId="3" priority="10" operator="equal">
      <formula>"successful"</formula>
    </cfRule>
  </conditionalFormatting>
  <conditionalFormatting sqref="O1:O1048576">
    <cfRule type="cellIs" dxfId="2" priority="1" operator="greaterThanOrEqual">
      <formula>200%</formula>
    </cfRule>
    <cfRule type="cellIs" dxfId="1" priority="2" operator="greaterThanOrEqual">
      <formula>100%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61702-3516-4F3E-8497-3841CC103553}">
  <sheetPr codeName="Sheet2"/>
  <dimension ref="A1:F14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8313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AE80-FE19-4D19-85A2-BD26C5BD6CB3}">
  <sheetPr codeName="Sheet3"/>
  <dimension ref="A1:F47"/>
  <sheetViews>
    <sheetView workbookViewId="0">
      <selection activeCell="K28" sqref="K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8365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9" t="s">
        <v>8323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8324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8325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8326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8332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8333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8334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8337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8346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8360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8362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8363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8320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4051-EB2C-4210-9839-1C64ED8AC531}">
  <sheetPr codeName="Sheet4"/>
  <dimension ref="A1:E18"/>
  <sheetViews>
    <sheetView tabSelected="1"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140625" bestFit="1" customWidth="1"/>
    <col min="8" max="8" width="11.28515625" bestFit="1" customWidth="1"/>
    <col min="9" max="9" width="4.85546875" bestFit="1" customWidth="1"/>
    <col min="10" max="11" width="4" bestFit="1" customWidth="1"/>
    <col min="12" max="12" width="4.42578125" bestFit="1" customWidth="1"/>
    <col min="13" max="13" width="4.2851562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15" bestFit="1" customWidth="1"/>
    <col min="18" max="18" width="9.140625" bestFit="1" customWidth="1"/>
    <col min="19" max="19" width="12.140625" bestFit="1" customWidth="1"/>
    <col min="20" max="20" width="11.28515625" bestFit="1" customWidth="1"/>
    <col min="21" max="21" width="9.140625" bestFit="1" customWidth="1"/>
    <col min="22" max="22" width="12.140625" bestFit="1" customWidth="1"/>
    <col min="23" max="23" width="11.28515625" bestFit="1" customWidth="1"/>
    <col min="24" max="24" width="4.85546875" bestFit="1" customWidth="1"/>
    <col min="25" max="26" width="4" bestFit="1" customWidth="1"/>
    <col min="27" max="27" width="4.42578125" bestFit="1" customWidth="1"/>
    <col min="28" max="28" width="4.28515625" bestFit="1" customWidth="1"/>
    <col min="29" max="29" width="4" bestFit="1" customWidth="1"/>
    <col min="30" max="30" width="4.5703125" bestFit="1" customWidth="1"/>
    <col min="31" max="31" width="4.28515625" bestFit="1" customWidth="1"/>
    <col min="32" max="32" width="15" bestFit="1" customWidth="1"/>
    <col min="33" max="33" width="9.140625" bestFit="1" customWidth="1"/>
    <col min="34" max="34" width="12.140625" bestFit="1" customWidth="1"/>
    <col min="35" max="35" width="11.28515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6" max="46" width="12.140625" bestFit="1" customWidth="1"/>
    <col min="47" max="47" width="11.28515625" bestFit="1" customWidth="1"/>
  </cols>
  <sheetData>
    <row r="1" spans="1:5" x14ac:dyDescent="0.25">
      <c r="A1" s="8" t="s">
        <v>8365</v>
      </c>
      <c r="B1" t="s">
        <v>8364</v>
      </c>
    </row>
    <row r="2" spans="1:5" x14ac:dyDescent="0.25">
      <c r="A2" s="8" t="s">
        <v>8380</v>
      </c>
      <c r="B2" t="s">
        <v>8364</v>
      </c>
    </row>
    <row r="4" spans="1:5" x14ac:dyDescent="0.25">
      <c r="A4" s="8" t="s">
        <v>8322</v>
      </c>
      <c r="B4" s="8" t="s">
        <v>8321</v>
      </c>
    </row>
    <row r="5" spans="1:5" x14ac:dyDescent="0.25">
      <c r="A5" s="8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9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8376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8371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8372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8373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8377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8378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8368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14D7D-2E93-42F8-AC38-987FD3A882DA}">
  <sheetPr codeName="Sheet5"/>
  <dimension ref="A1:M8"/>
  <sheetViews>
    <sheetView workbookViewId="0">
      <selection activeCell="C15" sqref="C15"/>
    </sheetView>
  </sheetViews>
  <sheetFormatPr defaultRowHeight="15" x14ac:dyDescent="0.25"/>
  <cols>
    <col min="1" max="1" width="22.5703125" customWidth="1"/>
    <col min="2" max="2" width="16.7109375" customWidth="1"/>
    <col min="3" max="3" width="18.7109375" customWidth="1"/>
    <col min="4" max="4" width="18.42578125" customWidth="1"/>
    <col min="5" max="5" width="18.28515625" customWidth="1"/>
    <col min="6" max="6" width="18.140625" customWidth="1"/>
    <col min="7" max="7" width="18.28515625" customWidth="1"/>
    <col min="8" max="8" width="18.140625" customWidth="1"/>
    <col min="9" max="9" width="18.42578125" customWidth="1"/>
    <col min="10" max="10" width="18.140625" customWidth="1"/>
    <col min="11" max="11" width="18" customWidth="1"/>
    <col min="12" max="12" width="18.28515625" customWidth="1"/>
    <col min="13" max="13" width="27.7109375" customWidth="1"/>
  </cols>
  <sheetData>
    <row r="1" spans="1:13" x14ac:dyDescent="0.25">
      <c r="A1" s="5" t="s">
        <v>8381</v>
      </c>
      <c r="B1" s="1" t="s">
        <v>8389</v>
      </c>
      <c r="C1" s="1" t="s">
        <v>8390</v>
      </c>
      <c r="D1" s="1" t="s">
        <v>8391</v>
      </c>
      <c r="E1" s="1" t="s">
        <v>8400</v>
      </c>
      <c r="F1" s="1" t="s">
        <v>8392</v>
      </c>
      <c r="G1" s="1" t="s">
        <v>8393</v>
      </c>
      <c r="H1" s="1" t="s">
        <v>8394</v>
      </c>
      <c r="I1" s="1" t="s">
        <v>8395</v>
      </c>
      <c r="J1" s="1" t="s">
        <v>8396</v>
      </c>
      <c r="K1" s="1" t="s">
        <v>8397</v>
      </c>
      <c r="L1" s="1" t="s">
        <v>8398</v>
      </c>
      <c r="M1" s="1" t="s">
        <v>8399</v>
      </c>
    </row>
    <row r="2" spans="1:13" x14ac:dyDescent="0.25">
      <c r="A2" s="5" t="s">
        <v>8382</v>
      </c>
      <c r="B2">
        <f>COUNTIFS(StarterBook!D:D,"&lt;1000", StarterBook!F:F,"successful")</f>
        <v>322</v>
      </c>
      <c r="C2">
        <f>COUNTIFS(StarterBook!D:D,"=1000",StarterBook!D:D,"&lt;=4999",StarterBook!F:F,"successful")</f>
        <v>116</v>
      </c>
      <c r="D2">
        <f>COUNTIFS(StarterBook!D:D,"=5000",StarterBook!D:D,"&lt;=9999",StarterBook!F:F,"successful")</f>
        <v>150</v>
      </c>
      <c r="E2">
        <f>COUNTIFS(StarterBook!D:D,"=10000",StarterBook!D:D,"&lt;=14999",StarterBook!F:F,"successful")</f>
        <v>103</v>
      </c>
      <c r="F2">
        <f>COUNTIFS(StarterBook!D:D,"=15000",StarterBook!D:D,"&lt;=19999",StarterBook!F:F,"successful")</f>
        <v>56</v>
      </c>
      <c r="G2">
        <f>COUNTIFS(StarterBook!D:D,"=20000",StarterBook!D:D,"&lt;=24999",StarterBook!F:F,"successful")</f>
        <v>44</v>
      </c>
      <c r="H2">
        <f>COUNTIFS(StarterBook!D:D,"=25000",StarterBook!D:D,"&lt;=29999",StarterBook!F:F,"successful")</f>
        <v>47</v>
      </c>
      <c r="I2">
        <f>COUNTIFS(StarterBook!D:D,"=30000",StarterBook!D:D,"&lt;=34999",StarterBook!F:F,"successful")</f>
        <v>26</v>
      </c>
      <c r="J2">
        <f>COUNTIFS(StarterBook!D:D,"=35000",StarterBook!D:D,"&lt;=39999",StarterBook!F:F,"successful")</f>
        <v>22</v>
      </c>
      <c r="K2">
        <f>COUNTIFS(StarterBook!D:D,"=40000",StarterBook!D:D,"&lt;=44999",StarterBook!F:F,"successful")</f>
        <v>16</v>
      </c>
      <c r="L2">
        <f>COUNTIFS(StarterBook!D:D,"=45000",StarterBook!D:D,"&lt;=49999",StarterBook!F:F,"successful")</f>
        <v>3</v>
      </c>
      <c r="M2">
        <f>COUNTIFS(StarterBook!D:D,"&gt;=50000",StarterBook!F:F,"successful")</f>
        <v>86</v>
      </c>
    </row>
    <row r="3" spans="1:13" x14ac:dyDescent="0.25">
      <c r="A3" s="5" t="s">
        <v>8383</v>
      </c>
      <c r="B3">
        <f>COUNTIFS(StarterBook!D:D,"&lt;1000",StarterBook!F:F,"failed")</f>
        <v>113</v>
      </c>
      <c r="C3">
        <f>COUNTIFS(StarterBook!D:D,"=1000",StarterBook!D:D,"&lt;=4999",StarterBook!F:F,"failed")</f>
        <v>63</v>
      </c>
      <c r="D3">
        <f>COUNTIFS(StarterBook!D:D,"=5000",StarterBook!D:D,"&lt;=9999",StarterBook!F:F,"failed")</f>
        <v>122</v>
      </c>
      <c r="E3">
        <f>COUNTIFS(StarterBook!D:D,"=10000",StarterBook!D:D,"&lt;=14999",StarterBook!F:F,"failed")</f>
        <v>85</v>
      </c>
      <c r="F3">
        <f>COUNTIFS(StarterBook!D:D,"=15000",StarterBook!D:D,"&lt;=19999",StarterBook!F:F,"failed")</f>
        <v>58</v>
      </c>
      <c r="G3">
        <f>COUNTIFS(StarterBook!D:D,"=20000",StarterBook!D:D,"&lt;=24999",StarterBook!F:F,"failed")</f>
        <v>56</v>
      </c>
      <c r="H3">
        <f>COUNTIFS(StarterBook!D:D,"=25000",StarterBook!D:D,"&lt;=29999",StarterBook!F:F,"failed")</f>
        <v>49</v>
      </c>
      <c r="I3">
        <f>COUNTIFS(StarterBook!D:D,"=30000",StarterBook!D:D,"&lt;=34999",StarterBook!F:F,"failed")</f>
        <v>31</v>
      </c>
      <c r="J3">
        <f>COUNTIFS(StarterBook!D:D,"=35000",StarterBook!D:D,"&lt;=39999",StarterBook!F:F,"failed")</f>
        <v>14</v>
      </c>
      <c r="K3">
        <f>COUNTIFS(StarterBook!D:D,"=40000",StarterBook!D:D,"&lt;=44999",StarterBook!F:F,"failed")</f>
        <v>13</v>
      </c>
      <c r="L3">
        <f>COUNTIFS(StarterBook!D:D,"=45000",StarterBook!D:D,"&lt;=49999",StarterBook!F:F,"failed")</f>
        <v>6</v>
      </c>
      <c r="M3">
        <f>COUNTIFS(StarterBook!D:D,"&gt;=50000",StarterBook!F:F,"failed")</f>
        <v>258</v>
      </c>
    </row>
    <row r="4" spans="1:13" x14ac:dyDescent="0.25">
      <c r="A4" s="5" t="s">
        <v>8384</v>
      </c>
      <c r="B4">
        <f>COUNTIFS(StarterBook!D:D,"&lt;1000",StarterBook!F:F,"canceled")</f>
        <v>18</v>
      </c>
      <c r="C4">
        <f>COUNTIFS(StarterBook!D:D,"=1000",StarterBook!D:D,"&lt;=4999",StarterBook!F:F,"canceled")</f>
        <v>8</v>
      </c>
      <c r="D4">
        <f>COUNTIFS(StarterBook!D:D,"=5000",StarterBook!D:D,"&lt;=9999",StarterBook!F:F,"canceled")</f>
        <v>24</v>
      </c>
      <c r="E4">
        <f>COUNTIFS(StarterBook!D:D,"=10000",StarterBook!D:D,"&lt;=14999",StarterBook!F:F,"canceled")</f>
        <v>28</v>
      </c>
      <c r="F4">
        <f>COUNTIFS(StarterBook!D:D,"=15000",StarterBook!D:D,"&lt;=19999",StarterBook!F:F,"canceled")</f>
        <v>13</v>
      </c>
      <c r="G4">
        <f>COUNTIFS(StarterBook!D:D,"=20000",StarterBook!D:D,"&lt;=24999",StarterBook!F:F,"canceled")</f>
        <v>13</v>
      </c>
      <c r="H4">
        <f>COUNTIFS(StarterBook!D:D,"=25000",StarterBook!D:D,"&lt;=29999",StarterBook!F:F,"canceled")</f>
        <v>17</v>
      </c>
      <c r="I4">
        <f>COUNTIFS(StarterBook!D:D,"=30000",StarterBook!D:D,"&lt;=34999",StarterBook!F:F,"canceled")</f>
        <v>12</v>
      </c>
      <c r="J4">
        <f>COUNTIFS(StarterBook!D:D,"=35000",StarterBook!D:D,"&lt;=39999",StarterBook!F:F,"canceled")</f>
        <v>5</v>
      </c>
      <c r="K4">
        <f>COUNTIFS(StarterBook!D:D,"=40000",StarterBook!D:D,"&lt;=44999",StarterBook!F:F,"canceled")</f>
        <v>6</v>
      </c>
      <c r="L4">
        <f>COUNTIFS(StarterBook!D:D,"=45000",StarterBook!D:D,"&lt;=49999",StarterBook!F:F,"canceled")</f>
        <v>2</v>
      </c>
      <c r="M4">
        <f>COUNTIFS(StarterBook!D:D,"&gt;=50000",StarterBook!F:F,"canceled")</f>
        <v>100</v>
      </c>
    </row>
    <row r="5" spans="1:13" x14ac:dyDescent="0.25">
      <c r="A5" s="5" t="s">
        <v>8385</v>
      </c>
      <c r="B5">
        <f t="shared" ref="B5:M5" si="0">SUM(B2+B3+B4)</f>
        <v>453</v>
      </c>
      <c r="C5">
        <f t="shared" si="0"/>
        <v>187</v>
      </c>
      <c r="D5">
        <f t="shared" si="0"/>
        <v>296</v>
      </c>
      <c r="E5">
        <f t="shared" si="0"/>
        <v>216</v>
      </c>
      <c r="F5">
        <f t="shared" si="0"/>
        <v>127</v>
      </c>
      <c r="G5">
        <f t="shared" si="0"/>
        <v>113</v>
      </c>
      <c r="H5">
        <f t="shared" si="0"/>
        <v>113</v>
      </c>
      <c r="I5">
        <f t="shared" si="0"/>
        <v>69</v>
      </c>
      <c r="J5">
        <f t="shared" si="0"/>
        <v>41</v>
      </c>
      <c r="K5">
        <f t="shared" si="0"/>
        <v>35</v>
      </c>
      <c r="L5">
        <f t="shared" si="0"/>
        <v>11</v>
      </c>
      <c r="M5">
        <f t="shared" si="0"/>
        <v>444</v>
      </c>
    </row>
    <row r="6" spans="1:13" x14ac:dyDescent="0.25">
      <c r="A6" s="5" t="s">
        <v>8386</v>
      </c>
      <c r="B6" s="6">
        <f t="shared" ref="B6:M6" si="1">B2/B5</f>
        <v>0.71081677704194257</v>
      </c>
      <c r="C6" s="6">
        <f t="shared" si="1"/>
        <v>0.6203208556149733</v>
      </c>
      <c r="D6" s="6">
        <f t="shared" si="1"/>
        <v>0.5067567567567568</v>
      </c>
      <c r="E6" s="6">
        <f t="shared" si="1"/>
        <v>0.47685185185185186</v>
      </c>
      <c r="F6" s="6">
        <f t="shared" si="1"/>
        <v>0.44094488188976377</v>
      </c>
      <c r="G6" s="6">
        <f t="shared" si="1"/>
        <v>0.38938053097345132</v>
      </c>
      <c r="H6" s="6">
        <f t="shared" si="1"/>
        <v>0.41592920353982299</v>
      </c>
      <c r="I6" s="6">
        <f t="shared" si="1"/>
        <v>0.37681159420289856</v>
      </c>
      <c r="J6" s="6">
        <f t="shared" si="1"/>
        <v>0.53658536585365857</v>
      </c>
      <c r="K6" s="6">
        <f t="shared" si="1"/>
        <v>0.45714285714285713</v>
      </c>
      <c r="L6" s="6">
        <f t="shared" si="1"/>
        <v>0.27272727272727271</v>
      </c>
      <c r="M6" s="6">
        <f t="shared" si="1"/>
        <v>0.19369369369369369</v>
      </c>
    </row>
    <row r="7" spans="1:13" x14ac:dyDescent="0.25">
      <c r="A7" s="5" t="s">
        <v>8387</v>
      </c>
      <c r="B7" s="6">
        <f t="shared" ref="B7:M7" si="2">B3/B5</f>
        <v>0.24944812362030905</v>
      </c>
      <c r="C7" s="6">
        <f t="shared" si="2"/>
        <v>0.33689839572192515</v>
      </c>
      <c r="D7" s="6">
        <f t="shared" si="2"/>
        <v>0.41216216216216217</v>
      </c>
      <c r="E7" s="6">
        <f t="shared" si="2"/>
        <v>0.39351851851851855</v>
      </c>
      <c r="F7" s="6">
        <f t="shared" si="2"/>
        <v>0.45669291338582679</v>
      </c>
      <c r="G7" s="6">
        <f t="shared" si="2"/>
        <v>0.49557522123893805</v>
      </c>
      <c r="H7" s="6">
        <f t="shared" si="2"/>
        <v>0.4336283185840708</v>
      </c>
      <c r="I7" s="6">
        <f t="shared" si="2"/>
        <v>0.44927536231884058</v>
      </c>
      <c r="J7" s="6">
        <f t="shared" si="2"/>
        <v>0.34146341463414637</v>
      </c>
      <c r="K7" s="6">
        <f t="shared" si="2"/>
        <v>0.37142857142857144</v>
      </c>
      <c r="L7" s="6">
        <f t="shared" si="2"/>
        <v>0.54545454545454541</v>
      </c>
      <c r="M7" s="6">
        <f t="shared" si="2"/>
        <v>0.58108108108108103</v>
      </c>
    </row>
    <row r="8" spans="1:13" x14ac:dyDescent="0.25">
      <c r="A8" s="5" t="s">
        <v>8388</v>
      </c>
      <c r="B8" s="6">
        <f t="shared" ref="B8:M8" si="3">B4/B5</f>
        <v>3.9735099337748346E-2</v>
      </c>
      <c r="C8" s="6">
        <f t="shared" si="3"/>
        <v>4.2780748663101602E-2</v>
      </c>
      <c r="D8" s="6">
        <f t="shared" si="3"/>
        <v>8.1081081081081086E-2</v>
      </c>
      <c r="E8" s="6">
        <f t="shared" si="3"/>
        <v>0.12962962962962962</v>
      </c>
      <c r="F8" s="6">
        <f t="shared" si="3"/>
        <v>0.10236220472440945</v>
      </c>
      <c r="G8" s="6">
        <f t="shared" si="3"/>
        <v>0.11504424778761062</v>
      </c>
      <c r="H8" s="6">
        <f t="shared" si="3"/>
        <v>0.15044247787610621</v>
      </c>
      <c r="I8" s="6">
        <f t="shared" si="3"/>
        <v>0.17391304347826086</v>
      </c>
      <c r="J8" s="6">
        <f t="shared" si="3"/>
        <v>0.12195121951219512</v>
      </c>
      <c r="K8" s="6">
        <f t="shared" si="3"/>
        <v>0.17142857142857143</v>
      </c>
      <c r="L8" s="6">
        <f t="shared" si="3"/>
        <v>0.18181818181818182</v>
      </c>
      <c r="M8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Count of Outcome</vt:lpstr>
      <vt:lpstr>Subcategory Stats</vt:lpstr>
      <vt:lpstr>Lauch Date</vt:lpstr>
      <vt:lpstr>##Bonus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Carmi Smith</cp:lastModifiedBy>
  <dcterms:created xsi:type="dcterms:W3CDTF">2017-04-20T15:17:24Z</dcterms:created>
  <dcterms:modified xsi:type="dcterms:W3CDTF">2020-12-12T17:35:45Z</dcterms:modified>
</cp:coreProperties>
</file>