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ar\Desktop\LaboratorioBiofisica\ASS2\"/>
    </mc:Choice>
  </mc:AlternateContent>
  <xr:revisionPtr revIDLastSave="0" documentId="13_ncr:1_{677EAFE7-4142-4886-8331-E1093236413C}" xr6:coauthVersionLast="47" xr6:coauthVersionMax="47" xr10:uidLastSave="{00000000-0000-0000-0000-000000000000}"/>
  <bookViews>
    <workbookView xWindow="-108" yWindow="-108" windowWidth="23256" windowHeight="12456" xr2:uid="{1F45957B-575B-4CE8-AA57-9CCE8FEA7D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<sst xmlns="http://schemas.openxmlformats.org/spreadsheetml/2006/main" count="10" uniqueCount="10">
  <si>
    <t>V BLG [uL]</t>
  </si>
  <si>
    <t>V PBS [uL]</t>
  </si>
  <si>
    <t>v GuHCl   [uL]</t>
  </si>
  <si>
    <t>densità GuHCl [mg/ uL]</t>
  </si>
  <si>
    <t>m GuHCl [g]</t>
  </si>
  <si>
    <t>Vtot [uL]</t>
  </si>
  <si>
    <t>mol GuHCl</t>
  </si>
  <si>
    <t>Pesto atomico  GuHCl [dalton]</t>
  </si>
  <si>
    <t>C teo [uM]</t>
  </si>
  <si>
    <t>C GuHCl 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</si>
</sst>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3" borderId="0" xfId="0" applyNumberFormat="1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69AB-1317-4621-B5F3-2C87307BEF4E}">
  <dimension ref="A1:J7"/>
  <sheetViews>
    <sheetView tabSelected="1" workbookViewId="0">
      <selection activeCell="F17" sqref="F17"/>
    </sheetView>
  </sheetViews>
  <sheetFormatPr defaultRowHeight="14.4" x14ac:dyDescent="0.3"/>
  <cols>
    <col min="2" max="2" width="13.109375" customWidth="1"/>
    <col min="4" max="4" width="11.77734375" customWidth="1"/>
    <col min="6" max="6" width="24.88671875" customWidth="1"/>
    <col min="7" max="7" width="21.33203125" customWidth="1"/>
    <col min="8" max="8" width="13.21875" customWidth="1"/>
    <col min="10" max="10" width="11.109375" customWidth="1"/>
  </cols>
  <sheetData>
    <row r="1" spans="1:10" x14ac:dyDescent="0.3">
      <c r="A1" s="7" t="s">
        <v>8</v>
      </c>
      <c r="B1" s="8" t="s">
        <v>9</v>
      </c>
      <c r="C1" s="9" t="s">
        <v>0</v>
      </c>
      <c r="D1" s="9" t="s">
        <v>4</v>
      </c>
      <c r="E1" s="9" t="s">
        <v>1</v>
      </c>
      <c r="F1" s="7" t="s">
        <v>7</v>
      </c>
      <c r="G1" s="7" t="s">
        <v>3</v>
      </c>
      <c r="H1" s="7" t="s">
        <v>2</v>
      </c>
      <c r="I1" s="7" t="s">
        <v>5</v>
      </c>
      <c r="J1" s="7" t="s">
        <v>6</v>
      </c>
    </row>
    <row r="2" spans="1:10" x14ac:dyDescent="0.3">
      <c r="A2">
        <v>0</v>
      </c>
      <c r="B2" s="6">
        <f>J2/I2 *1000000</f>
        <v>0</v>
      </c>
      <c r="C2" s="3">
        <v>83.7</v>
      </c>
      <c r="D2" s="4">
        <v>0</v>
      </c>
      <c r="E2" s="5">
        <v>2873</v>
      </c>
      <c r="F2" s="2">
        <v>95.54</v>
      </c>
      <c r="G2">
        <v>1.18</v>
      </c>
      <c r="H2" s="1">
        <f>D2*1000/$G$2</f>
        <v>0</v>
      </c>
      <c r="I2" s="1">
        <f>SUM(C2,E2,H2)</f>
        <v>2956.7</v>
      </c>
      <c r="J2">
        <f>D2/$F$2</f>
        <v>0</v>
      </c>
    </row>
    <row r="3" spans="1:10" x14ac:dyDescent="0.3">
      <c r="A3">
        <v>1</v>
      </c>
      <c r="B3" s="6">
        <f t="shared" ref="B3:B7" si="0">J3/I3 *1000000</f>
        <v>1.5450619125383929</v>
      </c>
      <c r="C3" s="3">
        <v>92.4</v>
      </c>
      <c r="D3" s="4">
        <v>0.44330000000000003</v>
      </c>
      <c r="E3" s="5">
        <v>2535</v>
      </c>
      <c r="F3" s="1"/>
      <c r="H3" s="1">
        <f t="shared" ref="H3:H7" si="1">D3*1000/$G$2</f>
        <v>375.67796610169495</v>
      </c>
      <c r="I3" s="1">
        <f t="shared" ref="I3:I7" si="2">SUM(C3,E3,H3)</f>
        <v>3003.077966101695</v>
      </c>
      <c r="J3">
        <f t="shared" ref="J3:J7" si="3">D3/$F$2</f>
        <v>4.6399413858069921E-3</v>
      </c>
    </row>
    <row r="4" spans="1:10" x14ac:dyDescent="0.3">
      <c r="A4">
        <v>2</v>
      </c>
      <c r="B4" s="6">
        <f t="shared" si="0"/>
        <v>3.0729196255657136</v>
      </c>
      <c r="C4" s="3">
        <v>100</v>
      </c>
      <c r="D4" s="4">
        <v>0.88600000000000001</v>
      </c>
      <c r="E4" s="5">
        <v>2167</v>
      </c>
      <c r="F4" s="1"/>
      <c r="H4" s="1">
        <f t="shared" si="1"/>
        <v>750.84745762711873</v>
      </c>
      <c r="I4" s="1">
        <f t="shared" si="2"/>
        <v>3017.8474576271187</v>
      </c>
      <c r="J4">
        <f t="shared" si="3"/>
        <v>9.273602679505966E-3</v>
      </c>
    </row>
    <row r="5" spans="1:10" x14ac:dyDescent="0.3">
      <c r="A5">
        <v>3</v>
      </c>
      <c r="B5" s="6">
        <f t="shared" si="0"/>
        <v>4.6309043867238353</v>
      </c>
      <c r="C5" s="3">
        <v>86.2</v>
      </c>
      <c r="D5" s="4">
        <v>1.333</v>
      </c>
      <c r="E5" s="5">
        <v>1797</v>
      </c>
      <c r="F5" s="1"/>
      <c r="H5" s="1">
        <f t="shared" si="1"/>
        <v>1129.6610169491526</v>
      </c>
      <c r="I5" s="1">
        <f t="shared" si="2"/>
        <v>3012.8610169491526</v>
      </c>
      <c r="J5">
        <f t="shared" si="3"/>
        <v>1.3952271299979065E-2</v>
      </c>
    </row>
    <row r="6" spans="1:10" x14ac:dyDescent="0.3">
      <c r="A6">
        <v>4</v>
      </c>
      <c r="B6" s="6">
        <f t="shared" si="0"/>
        <v>6.1993760409208489</v>
      </c>
      <c r="C6" s="3">
        <v>82.5</v>
      </c>
      <c r="D6" s="4">
        <v>1.782</v>
      </c>
      <c r="E6" s="5">
        <v>1416</v>
      </c>
      <c r="F6" s="1"/>
      <c r="H6" s="1">
        <f t="shared" si="1"/>
        <v>1510.1694915254238</v>
      </c>
      <c r="I6" s="1">
        <f t="shared" si="2"/>
        <v>3008.6694915254238</v>
      </c>
      <c r="J6">
        <f t="shared" si="3"/>
        <v>1.8651873560812226E-2</v>
      </c>
    </row>
    <row r="7" spans="1:10" x14ac:dyDescent="0.3">
      <c r="A7">
        <v>5</v>
      </c>
      <c r="B7" s="6">
        <f t="shared" si="0"/>
        <v>7.7261514486198193</v>
      </c>
      <c r="C7" s="3">
        <v>92.6</v>
      </c>
      <c r="D7" s="4">
        <v>2.2149999999999999</v>
      </c>
      <c r="E7" s="5">
        <v>1031</v>
      </c>
      <c r="F7" s="1"/>
      <c r="H7" s="1">
        <f t="shared" si="1"/>
        <v>1877.1186440677968</v>
      </c>
      <c r="I7" s="1">
        <f t="shared" si="2"/>
        <v>3000.718644067797</v>
      </c>
      <c r="J7">
        <f t="shared" si="3"/>
        <v>2.3184006698764911E-2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g.carminati17@campus.unimib.it</dc:creator>
  <cp:lastModifiedBy>g.carminati17@campus.unimib.it</cp:lastModifiedBy>
  <dcterms:created xsi:type="dcterms:W3CDTF">2025-06-11T08:06:19Z</dcterms:created>
  <dcterms:modified xsi:type="dcterms:W3CDTF">2025-06-11T08:26:02Z</dcterms:modified>
</cp:coreProperties>
</file>