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car\Desktop\LaboratorioBiofisica\ASS3\"/>
    </mc:Choice>
  </mc:AlternateContent>
  <xr:revisionPtr revIDLastSave="0" documentId="13_ncr:1_{D0AD31C4-09D9-4FD1-94C7-E55F8D3C546F}" xr6:coauthVersionLast="47" xr6:coauthVersionMax="47" xr10:uidLastSave="{00000000-0000-0000-0000-000000000000}"/>
  <bookViews>
    <workbookView xWindow="-108" yWindow="-108" windowWidth="23256" windowHeight="12456" activeTab="1" xr2:uid="{0D600005-C996-4181-BD0A-B0FD57EC381A}"/>
  </bookViews>
  <sheets>
    <sheet name="teorico" sheetId="1" r:id="rId1"/>
    <sheet name="sperimenta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10" i="1"/>
  <c r="D11" i="1"/>
  <c r="D12" i="1"/>
  <c r="D13" i="1"/>
  <c r="D9" i="1"/>
  <c r="C9" i="1"/>
  <c r="C10" i="1"/>
  <c r="C11" i="1"/>
  <c r="C12" i="1"/>
  <c r="C13" i="1"/>
  <c r="C8" i="1"/>
  <c r="B13" i="1"/>
  <c r="B9" i="1"/>
  <c r="B10" i="1"/>
  <c r="B11" i="1"/>
  <c r="B12" i="1"/>
  <c r="B8" i="1"/>
</calcChain>
</file>

<file path=xl/sharedStrings.xml><?xml version="1.0" encoding="utf-8"?>
<sst xmlns="http://schemas.openxmlformats.org/spreadsheetml/2006/main" count="13" uniqueCount="13">
  <si>
    <t>concentrazione stock PROTEINA</t>
  </si>
  <si>
    <t>concentrazione stock DENATURANTE</t>
  </si>
  <si>
    <t>V PROTEINA</t>
  </si>
  <si>
    <t>volume FINALE</t>
  </si>
  <si>
    <t>V DENATURANTE</t>
  </si>
  <si>
    <t>m DENATURANTE</t>
  </si>
  <si>
    <t>V PBS TAMPONE</t>
  </si>
  <si>
    <t>C denaturante</t>
  </si>
  <si>
    <t>densità del denaturante</t>
  </si>
  <si>
    <t>m GUGU (g)</t>
  </si>
  <si>
    <t>C GUGU teorico</t>
  </si>
  <si>
    <t>m BLG (g)</t>
  </si>
  <si>
    <t>m PBS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</si>
</sst>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88B07-AC03-45AE-8E72-6CF6973042EA}" name="Table1" displayName="Table1" ref="A7:E13" totalsRowShown="0" headerRowDxfId="0">
  <autoFilter ref="A7:E13" xr:uid="{A1488B07-AC03-45AE-8E72-6CF6973042EA}"/>
  <tableColumns count="5">
    <tableColumn id="1" xr3:uid="{A29EA85D-EC34-4A23-8EA7-9B891066081B}" name="V PROTEINA"/>
    <tableColumn id="2" xr3:uid="{581EC28D-CEC1-4BC0-99F0-679F88DD4F30}" name="V DENATURANTE">
      <calculatedColumnFormula>E8*$B$3/$B$2</calculatedColumnFormula>
    </tableColumn>
    <tableColumn id="3" xr3:uid="{D2972347-4B8F-4CD0-B545-0384AAAB0489}" name="m DENATURANTE">
      <calculatedColumnFormula>B8*$B$4</calculatedColumnFormula>
    </tableColumn>
    <tableColumn id="4" xr3:uid="{FAC8CAFC-2CDC-4C6F-B8E3-3BB283639A02}" name="V PBS TAMPONE">
      <calculatedColumnFormula>$B$3-B8-A8</calculatedColumnFormula>
    </tableColumn>
    <tableColumn id="5" xr3:uid="{8961942A-C2BF-4A30-976E-B59BD99FC9CD}" name="C denaturant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E6889-F4E6-4D9B-8642-0240DF4E91E7}">
  <dimension ref="A1:E13"/>
  <sheetViews>
    <sheetView workbookViewId="0">
      <selection activeCell="A8" sqref="A8"/>
    </sheetView>
  </sheetViews>
  <sheetFormatPr defaultRowHeight="14.4" x14ac:dyDescent="0.3"/>
  <cols>
    <col min="1" max="1" width="31.88671875" customWidth="1"/>
    <col min="2" max="2" width="18.33203125" customWidth="1"/>
    <col min="3" max="3" width="17.109375" customWidth="1"/>
    <col min="4" max="4" width="16.6640625" customWidth="1"/>
    <col min="5" max="5" width="17.44140625" customWidth="1"/>
  </cols>
  <sheetData>
    <row r="1" spans="1:5" x14ac:dyDescent="0.3">
      <c r="A1" t="s">
        <v>0</v>
      </c>
      <c r="B1">
        <v>115</v>
      </c>
    </row>
    <row r="2" spans="1:5" x14ac:dyDescent="0.3">
      <c r="A2" t="s">
        <v>1</v>
      </c>
      <c r="B2" s="1">
        <v>8</v>
      </c>
    </row>
    <row r="3" spans="1:5" x14ac:dyDescent="0.3">
      <c r="A3" t="s">
        <v>3</v>
      </c>
      <c r="B3">
        <v>2000</v>
      </c>
    </row>
    <row r="4" spans="1:5" x14ac:dyDescent="0.3">
      <c r="A4" t="s">
        <v>8</v>
      </c>
      <c r="B4">
        <v>1.1870000000000001</v>
      </c>
    </row>
    <row r="7" spans="1:5" x14ac:dyDescent="0.3">
      <c r="A7" s="2" t="s">
        <v>2</v>
      </c>
      <c r="B7" s="2" t="s">
        <v>4</v>
      </c>
      <c r="C7" s="2" t="s">
        <v>5</v>
      </c>
      <c r="D7" s="2" t="s">
        <v>6</v>
      </c>
      <c r="E7" s="2" t="s">
        <v>7</v>
      </c>
    </row>
    <row r="8" spans="1:5" x14ac:dyDescent="0.3">
      <c r="A8">
        <v>69.599999999999994</v>
      </c>
      <c r="B8">
        <f>E8*$B$3/$B$2</f>
        <v>0</v>
      </c>
      <c r="C8">
        <f>B8*$B$4</f>
        <v>0</v>
      </c>
      <c r="D8">
        <f>$B$3-B8-A8</f>
        <v>1930.4</v>
      </c>
      <c r="E8">
        <v>0</v>
      </c>
    </row>
    <row r="9" spans="1:5" x14ac:dyDescent="0.3">
      <c r="A9">
        <v>69.599999999999994</v>
      </c>
      <c r="B9">
        <f t="shared" ref="B9:B12" si="0">E9*$B$3/$B$2</f>
        <v>250</v>
      </c>
      <c r="C9">
        <f t="shared" ref="C9:C13" si="1">B9*$B$4</f>
        <v>296.75</v>
      </c>
      <c r="D9">
        <f>$B$3-B9-A9</f>
        <v>1680.4</v>
      </c>
      <c r="E9">
        <v>1</v>
      </c>
    </row>
    <row r="10" spans="1:5" x14ac:dyDescent="0.3">
      <c r="A10">
        <v>69.599999999999994</v>
      </c>
      <c r="B10">
        <f t="shared" si="0"/>
        <v>500</v>
      </c>
      <c r="C10">
        <f t="shared" si="1"/>
        <v>593.5</v>
      </c>
      <c r="D10">
        <f t="shared" ref="D10:D13" si="2">$B$3-B10-A10</f>
        <v>1430.4</v>
      </c>
      <c r="E10">
        <v>2</v>
      </c>
    </row>
    <row r="11" spans="1:5" x14ac:dyDescent="0.3">
      <c r="A11">
        <v>69.599999999999994</v>
      </c>
      <c r="B11">
        <f t="shared" si="0"/>
        <v>750</v>
      </c>
      <c r="C11">
        <f t="shared" si="1"/>
        <v>890.25</v>
      </c>
      <c r="D11">
        <f t="shared" si="2"/>
        <v>1180.4000000000001</v>
      </c>
      <c r="E11">
        <v>3</v>
      </c>
    </row>
    <row r="12" spans="1:5" x14ac:dyDescent="0.3">
      <c r="A12">
        <v>69.599999999999994</v>
      </c>
      <c r="B12">
        <f t="shared" si="0"/>
        <v>1000</v>
      </c>
      <c r="C12">
        <f t="shared" si="1"/>
        <v>1187</v>
      </c>
      <c r="D12">
        <f t="shared" si="2"/>
        <v>930.4</v>
      </c>
      <c r="E12">
        <v>4</v>
      </c>
    </row>
    <row r="13" spans="1:5" x14ac:dyDescent="0.3">
      <c r="A13">
        <v>69.599999999999994</v>
      </c>
      <c r="B13">
        <f>E13*$B$3/$B$2</f>
        <v>1250</v>
      </c>
      <c r="C13">
        <f t="shared" si="1"/>
        <v>1483.75</v>
      </c>
      <c r="D13">
        <f t="shared" si="2"/>
        <v>680.4</v>
      </c>
      <c r="E13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2B17-C51A-4711-8BE2-A605426A6544}">
  <dimension ref="A1:D7"/>
  <sheetViews>
    <sheetView tabSelected="1" workbookViewId="0">
      <selection activeCell="D9" sqref="D9"/>
    </sheetView>
  </sheetViews>
  <sheetFormatPr defaultRowHeight="14.4" x14ac:dyDescent="0.3"/>
  <cols>
    <col min="1" max="1" width="15" customWidth="1"/>
    <col min="2" max="2" width="18.77734375" customWidth="1"/>
    <col min="3" max="3" width="11.77734375" customWidth="1"/>
  </cols>
  <sheetData>
    <row r="1" spans="1:4" x14ac:dyDescent="0.3">
      <c r="A1" t="s">
        <v>10</v>
      </c>
      <c r="B1" t="s">
        <v>9</v>
      </c>
      <c r="C1" t="s">
        <v>12</v>
      </c>
      <c r="D1" t="s">
        <v>11</v>
      </c>
    </row>
    <row r="2" spans="1:4" x14ac:dyDescent="0.3">
      <c r="A2">
        <v>0</v>
      </c>
      <c r="B2">
        <v>0</v>
      </c>
      <c r="C2">
        <v>2.9079999999999999</v>
      </c>
      <c r="D2">
        <v>0.1045</v>
      </c>
    </row>
    <row r="3" spans="1:4" x14ac:dyDescent="0.3">
      <c r="A3">
        <v>1</v>
      </c>
      <c r="B3">
        <v>0.45119999999999999</v>
      </c>
      <c r="C3">
        <v>2.5144000000000002</v>
      </c>
      <c r="D3">
        <v>0.11409999999999999</v>
      </c>
    </row>
    <row r="4" spans="1:4" x14ac:dyDescent="0.3">
      <c r="A4">
        <v>2</v>
      </c>
      <c r="B4">
        <v>0.89400000000000002</v>
      </c>
      <c r="C4">
        <v>2.1680000000000001</v>
      </c>
      <c r="D4">
        <v>0.1075</v>
      </c>
    </row>
    <row r="5" spans="1:4" x14ac:dyDescent="0.3">
      <c r="A5">
        <v>3</v>
      </c>
      <c r="B5">
        <v>1.3223</v>
      </c>
      <c r="C5">
        <v>1.7813000000000001</v>
      </c>
      <c r="D5">
        <v>0.1053</v>
      </c>
    </row>
    <row r="6" spans="1:4" x14ac:dyDescent="0.3">
      <c r="A6">
        <v>4</v>
      </c>
      <c r="B6">
        <v>1.7768999999999999</v>
      </c>
      <c r="C6">
        <v>1.3988</v>
      </c>
      <c r="D6">
        <v>0.1007</v>
      </c>
    </row>
    <row r="7" spans="1:4" x14ac:dyDescent="0.3">
      <c r="A7">
        <v>5</v>
      </c>
      <c r="B7">
        <v>2.2204000000000002</v>
      </c>
      <c r="C7">
        <v>1.0223</v>
      </c>
      <c r="D7">
        <v>0.1013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teorico</vt:lpstr>
      <vt:lpstr>sperimentale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g.carminati17@campus.unimib.it</dc:creator>
  <cp:lastModifiedBy>g.carminati17@campus.unimib.it</cp:lastModifiedBy>
  <dcterms:created xsi:type="dcterms:W3CDTF">2025-04-14T07:19:21Z</dcterms:created>
  <dcterms:modified xsi:type="dcterms:W3CDTF">2025-04-16T09:18:58Z</dcterms:modified>
</cp:coreProperties>
</file>