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oscillazioni libere" sheetId="1" state="visible" r:id="rId1"/>
    <sheet name="oscillazioni smorzate" sheetId="2" state="visible" r:id="rId2"/>
    <sheet name="Sheet1" sheetId="3" state="visible" r:id="rId3"/>
  </sheets>
  <calcPr/>
</workbook>
</file>

<file path=xl/sharedStrings.xml><?xml version="1.0" encoding="utf-8"?>
<sst xmlns="http://schemas.openxmlformats.org/spreadsheetml/2006/main" count="19" uniqueCount="19">
  <si>
    <t xml:space="preserve">omega (rad/s)</t>
  </si>
  <si>
    <t>sigmaomega</t>
  </si>
  <si>
    <t xml:space="preserve">essendo sigmaomega una sottostima dell'errore, assumiamo come incertezza su omega 0,01 rad/s</t>
  </si>
  <si>
    <t>omega</t>
  </si>
  <si>
    <t>gamma</t>
  </si>
  <si>
    <t xml:space="preserve">omega Medio</t>
  </si>
  <si>
    <t xml:space="preserve">gamma Media</t>
  </si>
  <si>
    <t xml:space="preserve">omega zero</t>
  </si>
  <si>
    <t xml:space="preserve">sigma omega</t>
  </si>
  <si>
    <t xml:space="preserve">sigma gamma</t>
  </si>
  <si>
    <t xml:space="preserve">sigma omega zero</t>
  </si>
  <si>
    <t xml:space="preserve">sigma omega  misurazione</t>
  </si>
  <si>
    <t xml:space="preserve">sigma gamma misurazione</t>
  </si>
  <si>
    <t xml:space="preserve">dev std omega</t>
  </si>
  <si>
    <t xml:space="preserve">dev std gamma</t>
  </si>
  <si>
    <t>T</t>
  </si>
  <si>
    <t>V</t>
  </si>
  <si>
    <t>A</t>
  </si>
  <si>
    <t>omegaf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</si>
</sst>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"/>
  </numFmts>
  <fonts count="4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sz val="11.000000"/>
      <color rgb="FF9C6500"/>
      <name val="Calibri"/>
      <scheme val="minor"/>
    </font>
    <font>
      <sz val="11.000000"/>
      <color rgb="FF0061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0" numFmtId="0" applyNumberFormat="0" applyFont="1" applyFill="1" applyBorder="0"/>
    <xf fontId="3" fillId="4" borderId="0" numFmtId="0" applyNumberFormat="0" applyFont="1" applyFill="1" applyBorder="0"/>
  </cellStyleXfs>
  <cellXfs count="15">
    <xf fontId="0" fillId="0" borderId="0" numFmtId="0" xfId="0"/>
    <xf fontId="0" fillId="0" borderId="0" numFmtId="0" xfId="0" applyAlignment="1">
      <alignment horizontal="center" vertical="center"/>
    </xf>
    <xf fontId="0" fillId="0" borderId="0" numFmtId="160" xfId="0" applyNumberFormat="1"/>
    <xf fontId="1" fillId="2" borderId="1" numFmtId="0" xfId="1" applyFont="1" applyFill="1" applyBorder="1"/>
    <xf fontId="2" fillId="3" borderId="0" numFmtId="0" xfId="2" applyFont="1" applyFill="1"/>
    <xf fontId="3" fillId="4" borderId="0" numFmtId="0" xfId="3" applyFont="1" applyFill="1"/>
    <xf fontId="0" fillId="0" borderId="0" numFmtId="2" xfId="0" applyNumberFormat="1"/>
    <xf fontId="0" fillId="0" borderId="0" numFmtId="161" xfId="0" applyNumberFormat="1"/>
    <xf fontId="1" fillId="5" borderId="1" numFmtId="161" xfId="1" applyNumberFormat="1" applyFont="1" applyFill="1" applyBorder="1"/>
    <xf fontId="2" fillId="3" borderId="0" numFmtId="160" xfId="2" applyNumberFormat="1" applyFont="1" applyFill="1"/>
    <xf fontId="3" fillId="4" borderId="0" numFmtId="161" xfId="3" applyNumberFormat="1" applyFont="1" applyFill="1"/>
    <xf fontId="1" fillId="2" borderId="1" numFmtId="161" xfId="1" applyNumberFormat="1" applyFont="1" applyFill="1" applyBorder="1"/>
    <xf fontId="0" fillId="0" borderId="0" numFmtId="0" xfId="0"/>
    <xf fontId="0" fillId="0" borderId="0" numFmtId="0" xfId="0"/>
    <xf fontId="0" fillId="0" borderId="0" numFmtId="2" xfId="0" applyNumberFormat="1"/>
  </cellXfs>
  <cellStyles count="4">
    <cellStyle name="Normal" xfId="0" builtinId="0"/>
    <cellStyle name="Input" xfId="1" builtinId="20"/>
    <cellStyle name="Neutral" xfId="2" builtinId="28"/>
    <cellStyle name="Good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421875"/>
    <col bestFit="1" min="2" max="2" width="11.6640625"/>
    <col customWidth="1" min="3" max="3" width="11.00390625"/>
  </cols>
  <sheetData>
    <row r="1" ht="14.25">
      <c r="A1" t="s">
        <v>0</v>
      </c>
      <c r="B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ht="14.25">
      <c r="A2">
        <v>2.6200000000000001</v>
      </c>
      <c r="B2" s="2">
        <v>0.001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ht="14.25">
      <c r="A3">
        <v>2.6200000000000001</v>
      </c>
      <c r="B3" s="2">
        <v>0.00089999999999999998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ht="14.25">
      <c r="A4">
        <v>2.6200000000000001</v>
      </c>
      <c r="B4" s="2">
        <v>0.00089999999999999998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ht="14.25">
      <c r="A5">
        <v>2.6200000000000001</v>
      </c>
      <c r="B5" s="2">
        <v>0.00080000000000000004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ht="14.25">
      <c r="A6">
        <v>2.6200000000000001</v>
      </c>
      <c r="B6" s="2">
        <v>0.00069999999999999999</v>
      </c>
      <c r="C6" s="1"/>
      <c r="D6" s="1"/>
      <c r="E6" s="1"/>
      <c r="F6" s="1"/>
      <c r="G6" s="1"/>
      <c r="H6" s="1"/>
      <c r="I6" s="1"/>
      <c r="J6" s="1"/>
      <c r="K6" s="1"/>
      <c r="L6" s="1"/>
    </row>
  </sheetData>
  <mergeCells count="1">
    <mergeCell ref="C1:L6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width="23.76171875"/>
    <col bestFit="1" min="4" max="4" width="23.8515625"/>
    <col bestFit="1" min="5" max="5" width="16.421875"/>
    <col bestFit="1" min="6" max="6" width="12.7109375"/>
  </cols>
  <sheetData>
    <row r="1" ht="14.25">
      <c r="A1" t="s">
        <v>3</v>
      </c>
      <c r="B1" t="s">
        <v>4</v>
      </c>
      <c r="C1" s="3" t="s">
        <v>5</v>
      </c>
      <c r="D1" s="4" t="s">
        <v>6</v>
      </c>
      <c r="E1" s="5" t="s">
        <v>7</v>
      </c>
    </row>
    <row r="2" ht="14.25">
      <c r="A2" s="6">
        <v>2.6200000000000001</v>
      </c>
      <c r="B2" s="7">
        <v>0.157</v>
      </c>
      <c r="C2" s="8">
        <f>AVERAGE(A2:A11)</f>
        <v>2.5710000000000006</v>
      </c>
      <c r="D2" s="9">
        <f>AVERAGE(B2:B11)</f>
        <v>0.16369999999999998</v>
      </c>
      <c r="E2" s="10">
        <f>SQRT(C2*C2+D2*D2)</f>
        <v>2.5762062592114017</v>
      </c>
      <c r="F2" s="2"/>
    </row>
    <row r="3" ht="14.25">
      <c r="A3" s="6">
        <v>2.4900000000000002</v>
      </c>
      <c r="B3" s="7">
        <v>0.17999999999999999</v>
      </c>
      <c r="C3" s="3"/>
      <c r="D3" s="4"/>
      <c r="E3" s="5"/>
    </row>
    <row r="4" ht="14.25">
      <c r="A4" s="6">
        <v>2.5600000000000001</v>
      </c>
      <c r="B4" s="7">
        <v>0.16500000000000001</v>
      </c>
      <c r="C4" s="3" t="s">
        <v>8</v>
      </c>
      <c r="D4" s="4" t="s">
        <v>9</v>
      </c>
      <c r="E4" s="5" t="s">
        <v>10</v>
      </c>
    </row>
    <row r="5" ht="14.25">
      <c r="A5" s="6">
        <v>2.54</v>
      </c>
      <c r="B5" s="7">
        <v>0.17000000000000001</v>
      </c>
      <c r="C5" s="11">
        <f>SQRT(C8*C8+C10*C10)</f>
        <v>0.069992063042097027</v>
      </c>
      <c r="D5" s="9">
        <f>SQRT(D8*D8+D10*D10)</f>
        <v>0.10024752698529112</v>
      </c>
      <c r="E5" s="10">
        <f>(SQRT(POWER(2*C2*C5,2)+POWER(2*D2*D5,2)))/(2*SQRT(C2*C2+D2*D2))</f>
        <v>0.070140472472493123</v>
      </c>
    </row>
    <row r="6" ht="14.25">
      <c r="A6" s="6">
        <v>2.5899999999999999</v>
      </c>
      <c r="B6" s="7">
        <v>0.157</v>
      </c>
      <c r="C6" s="3"/>
      <c r="D6" s="4"/>
    </row>
    <row r="7" ht="14.25">
      <c r="A7" s="6">
        <v>2.5699999999999998</v>
      </c>
      <c r="B7" s="7">
        <v>0.16400000000000001</v>
      </c>
      <c r="C7" s="3" t="s">
        <v>11</v>
      </c>
      <c r="D7" s="4" t="s">
        <v>12</v>
      </c>
    </row>
    <row r="8" ht="14.25">
      <c r="A8" s="6">
        <v>2.6000000000000001</v>
      </c>
      <c r="B8" s="7">
        <v>0.158</v>
      </c>
      <c r="C8" s="3">
        <v>0.059999999999999998</v>
      </c>
      <c r="D8" s="4">
        <v>0.10000000000000001</v>
      </c>
    </row>
    <row r="9" ht="14.25">
      <c r="A9" s="6">
        <v>2.5699999999999998</v>
      </c>
      <c r="B9" s="7">
        <v>0.16400000000000001</v>
      </c>
      <c r="C9" s="3" t="s">
        <v>13</v>
      </c>
      <c r="D9" s="4" t="s">
        <v>14</v>
      </c>
    </row>
    <row r="10" ht="14.25">
      <c r="A10" s="6">
        <v>2.5800000000000001</v>
      </c>
      <c r="B10" s="7">
        <v>0.16200000000000001</v>
      </c>
      <c r="C10" s="11">
        <f>STDEV(A2:A11)</f>
        <v>0.036040101122067972</v>
      </c>
      <c r="D10" s="9">
        <f>STDEV(B2:B11)</f>
        <v>0.0070403598392885184</v>
      </c>
    </row>
    <row r="11" ht="14.25">
      <c r="A11" s="6">
        <v>2.5899999999999999</v>
      </c>
      <c r="B11" s="7">
        <v>0.16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15</v>
      </c>
      <c r="B1" s="12" t="s">
        <v>16</v>
      </c>
      <c r="C1" t="s">
        <v>17</v>
      </c>
      <c r="D1" s="13" t="s">
        <v>3</v>
      </c>
      <c r="E1" t="s">
        <v>18</v>
      </c>
    </row>
    <row r="2" ht="14.25">
      <c r="A2" s="6">
        <v>4.3200000000000003</v>
      </c>
      <c r="B2" s="6">
        <v>1.78</v>
      </c>
      <c r="C2" s="6">
        <v>2.4500000000000002</v>
      </c>
      <c r="D2" s="6">
        <v>1.45</v>
      </c>
      <c r="E2" s="6">
        <f>2*PI()/A2</f>
        <v>1.4544410433286079</v>
      </c>
      <c r="F2" s="6"/>
    </row>
    <row r="3" ht="14.25">
      <c r="A3" s="6">
        <v>3.9100000000000001</v>
      </c>
      <c r="B3" s="6">
        <v>1.8999999999999999</v>
      </c>
      <c r="C3" s="6">
        <v>2.9500000000000002</v>
      </c>
      <c r="D3" s="6">
        <v>1.6100000000000001</v>
      </c>
      <c r="E3" s="6">
        <f>6.28/A3</f>
        <v>1.6061381074168799</v>
      </c>
      <c r="F3" s="6"/>
    </row>
    <row r="4" ht="14.25">
      <c r="A4" s="6">
        <v>3.5499999999999998</v>
      </c>
      <c r="B4" s="6">
        <v>2</v>
      </c>
      <c r="C4" s="6">
        <v>3.4300000000000002</v>
      </c>
      <c r="D4" s="6">
        <v>1.78</v>
      </c>
      <c r="E4" s="6">
        <f>2*PI()/A4</f>
        <v>1.7699113541350948</v>
      </c>
      <c r="F4" s="6"/>
    </row>
    <row r="5" ht="14.25">
      <c r="A5" s="6">
        <v>3.04</v>
      </c>
      <c r="B5" s="6">
        <v>2.2000000000000002</v>
      </c>
      <c r="C5" s="6">
        <v>5.5</v>
      </c>
      <c r="D5" s="6">
        <v>2.1499999999999999</v>
      </c>
      <c r="E5" s="6">
        <f>2*PI()/A5</f>
        <v>2.0668372720985482</v>
      </c>
      <c r="F5" s="6"/>
    </row>
    <row r="6" ht="14.25">
      <c r="A6" s="6">
        <v>2.5499999999999998</v>
      </c>
      <c r="B6" s="6">
        <v>2.3999999999999999</v>
      </c>
      <c r="C6" s="6">
        <v>12.4</v>
      </c>
      <c r="D6" s="6">
        <v>2.4500000000000002</v>
      </c>
      <c r="E6" s="6">
        <f>6.28/A6</f>
        <v>2.4627450980392158</v>
      </c>
      <c r="F6" s="6"/>
    </row>
    <row r="7" ht="14.25">
      <c r="A7" s="6">
        <v>2.3999999999999999</v>
      </c>
      <c r="B7" s="6">
        <v>2.5</v>
      </c>
      <c r="C7" s="6">
        <v>11.800000000000001</v>
      </c>
      <c r="D7" s="6">
        <v>2.6600000000000001</v>
      </c>
      <c r="E7" s="6">
        <f>2*PI()/A7</f>
        <v>2.6179938779914944</v>
      </c>
      <c r="F7" s="6"/>
    </row>
    <row r="8" ht="14.25">
      <c r="A8" s="6">
        <v>2.2599999999999998</v>
      </c>
      <c r="B8" s="6">
        <v>2.6000000000000001</v>
      </c>
      <c r="C8" s="6">
        <v>10.5</v>
      </c>
      <c r="D8" s="6">
        <v>2.79</v>
      </c>
      <c r="E8" s="6">
        <f>2*PI()/A8</f>
        <v>2.780170489902472</v>
      </c>
      <c r="F8" s="6"/>
    </row>
    <row r="9" ht="14.25">
      <c r="A9" s="6">
        <v>2.1800000000000002</v>
      </c>
      <c r="B9" s="6">
        <v>2.7000000000000002</v>
      </c>
      <c r="C9" s="6">
        <v>6.2800000000000002</v>
      </c>
      <c r="D9" s="6">
        <v>2.8599999999999999</v>
      </c>
      <c r="E9" s="6">
        <f>2*PI()/A9</f>
        <v>2.8821950950365074</v>
      </c>
      <c r="F9" s="6"/>
    </row>
    <row r="10" ht="14.25">
      <c r="A10" s="6">
        <v>2.0699999999999998</v>
      </c>
      <c r="B10" s="6">
        <v>2.7999999999999998</v>
      </c>
      <c r="C10" s="6">
        <v>4.8499999999999996</v>
      </c>
      <c r="D10" s="6">
        <v>3.0600000000000001</v>
      </c>
      <c r="E10" s="6">
        <f>2*PI()/A10</f>
        <v>3.0353552208597039</v>
      </c>
      <c r="F10" s="6"/>
    </row>
    <row r="11" ht="14.25">
      <c r="A11" s="6">
        <v>2</v>
      </c>
      <c r="B11" s="6">
        <v>2.8999999999999999</v>
      </c>
      <c r="C11" s="6">
        <v>3.75</v>
      </c>
      <c r="D11" s="6">
        <v>3.1400000000000001</v>
      </c>
      <c r="E11" s="14">
        <f>2*PI()/A11</f>
        <v>3.1415926535897931</v>
      </c>
      <c r="F11" s="6"/>
    </row>
    <row r="12" ht="14.25">
      <c r="A12" s="6"/>
      <c r="B12" s="6"/>
      <c r="C12" s="6"/>
      <c r="D12" s="6"/>
      <c r="E12" s="6"/>
      <c r="F12" s="6"/>
    </row>
    <row r="13" ht="14.25">
      <c r="F13" s="6"/>
    </row>
    <row r="14" ht="14.25">
      <c r="F14" s="6"/>
    </row>
    <row r="15" ht="14.25">
      <c r="F15" s="6"/>
    </row>
    <row r="16" ht="14.25">
      <c r="F16" s="6"/>
    </row>
    <row r="17" ht="14.25">
      <c r="F17" s="6"/>
    </row>
    <row r="18" ht="14.25">
      <c r="F18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2023-04-03T13:19:07Z</dcterms:modified>
</cp:coreProperties>
</file>