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ARIA" sheetId="1" state="visible" r:id="rId1"/>
    <sheet name="ACQUA" sheetId="2" state="visible" r:id="rId2"/>
    <sheet name="ARIA TRA I 10 E 60 lmin-1" sheetId="3" state="visible" r:id="rId3"/>
  </sheets>
  <calcPr/>
</workbook>
</file>

<file path=xl/sharedStrings.xml><?xml version="1.0" encoding="utf-8"?>
<sst xmlns="http://schemas.openxmlformats.org/spreadsheetml/2006/main" count="24" uniqueCount="24">
  <si>
    <t>p1</t>
  </si>
  <si>
    <t>p2</t>
  </si>
  <si>
    <t>p3</t>
  </si>
  <si>
    <t>p4</t>
  </si>
  <si>
    <t>R</t>
  </si>
  <si>
    <t>p1m</t>
  </si>
  <si>
    <t>p2m</t>
  </si>
  <si>
    <t>p3m</t>
  </si>
  <si>
    <t>p4m</t>
  </si>
  <si>
    <t>Rm</t>
  </si>
  <si>
    <t>STD1</t>
  </si>
  <si>
    <t>STD2</t>
  </si>
  <si>
    <t>STD3</t>
  </si>
  <si>
    <t>STD4</t>
  </si>
  <si>
    <t>offset1</t>
  </si>
  <si>
    <t>offset2</t>
  </si>
  <si>
    <t>offset3</t>
  </si>
  <si>
    <t>offset4</t>
  </si>
  <si>
    <t>V</t>
  </si>
  <si>
    <t>m_lorda</t>
  </si>
  <si>
    <t>m</t>
  </si>
  <si>
    <t>Volume</t>
  </si>
  <si>
    <t>m_bottiglia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</si>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</sst>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160" xfId="0" applyNumberFormat="1"/>
    <xf fontId="0" fillId="0" borderId="0" numFmtId="2" xfId="0" applyNumberFormat="1">
      <protection hidden="0" locked="1"/>
    </xf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ht="14.25">
      <c r="A2" s="1">
        <v>100.66</v>
      </c>
      <c r="B2" s="1">
        <v>100.31999999999999</v>
      </c>
      <c r="C2" s="1">
        <v>100.48</v>
      </c>
      <c r="D2" s="1">
        <v>100.12</v>
      </c>
      <c r="E2" s="2">
        <v>50</v>
      </c>
      <c r="F2" s="1">
        <f>AVERAGE(A2:A6)</f>
        <v>100.76000000000001</v>
      </c>
      <c r="G2" s="1">
        <f>AVERAGE(B2:B6)</f>
        <v>100.25</v>
      </c>
      <c r="H2" s="1">
        <f>AVERAGE(C2:C6)</f>
        <v>100.462</v>
      </c>
      <c r="I2" s="1">
        <f>AVERAGE(D2:D6)</f>
        <v>100.126</v>
      </c>
      <c r="J2">
        <v>50</v>
      </c>
      <c r="K2" s="1">
        <f>STDEV(A2:A6)</f>
        <v>0.061237243569580033</v>
      </c>
      <c r="L2" s="1">
        <f>STDEV(B2:B6)</f>
        <v>0.049999999999995735</v>
      </c>
      <c r="M2" s="1">
        <f>STDEV(C2:C6)</f>
        <v>0.021679483388677437</v>
      </c>
      <c r="N2" s="1">
        <f>STDEV(D2:D6)</f>
        <v>0.0054772255750466792</v>
      </c>
      <c r="O2" s="3">
        <v>0.249</v>
      </c>
      <c r="P2" s="3">
        <v>0.16600000000000001</v>
      </c>
      <c r="Q2" s="3">
        <v>0.19800000000000001</v>
      </c>
      <c r="R2" s="3">
        <v>0.29999999999999999</v>
      </c>
    </row>
    <row r="3" ht="14.25">
      <c r="A3" s="1">
        <v>100.78</v>
      </c>
      <c r="B3" s="1">
        <v>100.18000000000001</v>
      </c>
      <c r="C3" s="1">
        <v>100.43000000000001</v>
      </c>
      <c r="D3" s="1">
        <v>100.13</v>
      </c>
      <c r="E3" s="2">
        <v>50</v>
      </c>
      <c r="F3" s="1">
        <f>AVERAGE(A7:A11)</f>
        <v>101.06800000000001</v>
      </c>
      <c r="G3" s="1">
        <f>AVERAGE(B7:B11)</f>
        <v>100.414</v>
      </c>
      <c r="H3" s="1">
        <f>AVERAGE(C7:C11)</f>
        <v>100.764</v>
      </c>
      <c r="I3" s="1">
        <f>AVERAGE(D7:D11)</f>
        <v>100.17400000000001</v>
      </c>
      <c r="J3">
        <v>65</v>
      </c>
      <c r="K3" s="1">
        <f>STDEV(A7:A11)</f>
        <v>0.1296919426949889</v>
      </c>
      <c r="L3" s="1">
        <f>STDEV(B7:B11)</f>
        <v>0.045055521304275106</v>
      </c>
      <c r="M3" s="1">
        <f>STDEV(C7:C11)</f>
        <v>0.060249481325562064</v>
      </c>
      <c r="N3" s="1">
        <f>STDEV(D7:D11)</f>
        <v>0.020736441353327022</v>
      </c>
    </row>
    <row r="4" ht="14.25">
      <c r="A4" s="1">
        <v>100.75</v>
      </c>
      <c r="B4" s="1">
        <v>100.23999999999999</v>
      </c>
      <c r="C4" s="1">
        <v>100.47</v>
      </c>
      <c r="D4" s="1">
        <v>100.12</v>
      </c>
      <c r="E4" s="2">
        <v>50</v>
      </c>
      <c r="F4" s="1">
        <f>AVERAGE(A12:A16)</f>
        <v>101.776</v>
      </c>
      <c r="G4" s="1">
        <f>AVERAGE(B12:B16)</f>
        <v>100.72200000000001</v>
      </c>
      <c r="H4" s="1">
        <f>AVERAGE(C12:C16)</f>
        <v>101.274</v>
      </c>
      <c r="I4" s="1">
        <f>AVERAGE(D12:D16)</f>
        <v>100.28999999999999</v>
      </c>
      <c r="J4">
        <v>80</v>
      </c>
      <c r="K4" s="1">
        <f>STDEV(A12:A16)</f>
        <v>0.15109599597606574</v>
      </c>
      <c r="L4" s="1">
        <f>STDEV(B12:B16)</f>
        <v>0.053572380943915053</v>
      </c>
      <c r="M4" s="1">
        <f>STDEV(C12:C16)</f>
        <v>0.099146356463560695</v>
      </c>
      <c r="N4" s="1">
        <f>STDEV(D12:D16)</f>
        <v>0.02645751311064333</v>
      </c>
    </row>
    <row r="5" ht="14.25">
      <c r="A5" s="1">
        <v>100.81999999999999</v>
      </c>
      <c r="B5" s="1">
        <v>100.26000000000001</v>
      </c>
      <c r="C5" s="1">
        <v>100.45</v>
      </c>
      <c r="D5" s="1">
        <v>100.13</v>
      </c>
      <c r="E5" s="2">
        <v>50</v>
      </c>
      <c r="F5" s="1">
        <f>AVERAGE(A17:A21)</f>
        <v>102.98999999999998</v>
      </c>
      <c r="G5" s="1">
        <f>AVERAGE(B17:B21)</f>
        <v>101.358</v>
      </c>
      <c r="H5" s="1">
        <f>AVERAGE(C17:C21)</f>
        <v>102.30600000000001</v>
      </c>
      <c r="I5" s="1">
        <f>AVERAGE(D17:D21)</f>
        <v>100.494</v>
      </c>
      <c r="J5">
        <v>95</v>
      </c>
      <c r="K5" s="1">
        <f>STDEV((A17:A21))</f>
        <v>0.21059439688652581</v>
      </c>
      <c r="L5" s="1">
        <f>STDEV((B17:B21))</f>
        <v>0.055407580708782336</v>
      </c>
      <c r="M5" s="1">
        <f>STDEV((C17:C21))</f>
        <v>0.12778888840584027</v>
      </c>
      <c r="N5" s="1">
        <f>STDEV((D17:D21))</f>
        <v>0.036469165057621669</v>
      </c>
    </row>
    <row r="6" ht="14.25">
      <c r="A6" s="1">
        <v>100.79000000000001</v>
      </c>
      <c r="B6" s="1">
        <v>100.25</v>
      </c>
      <c r="C6" s="1">
        <v>100.48</v>
      </c>
      <c r="D6" s="1">
        <v>100.13</v>
      </c>
      <c r="E6" s="2">
        <v>50</v>
      </c>
      <c r="F6" s="1">
        <f>AVERAGE(A22:A26)</f>
        <v>104.04400000000001</v>
      </c>
      <c r="G6" s="1">
        <f>AVERAGE(B22:B26)</f>
        <v>101.88000000000001</v>
      </c>
      <c r="H6" s="1">
        <f>AVERAGE(C22:C26)</f>
        <v>103.18800000000002</v>
      </c>
      <c r="I6" s="1">
        <f>AVERAGE(D22:D26)</f>
        <v>100.68799999999999</v>
      </c>
      <c r="J6">
        <v>110</v>
      </c>
      <c r="K6" s="1">
        <f>STDEV((A22:A26))</f>
        <v>0.386302989892649</v>
      </c>
      <c r="L6" s="1">
        <f>STDEV((B22:B26))</f>
        <v>0.143352711868315</v>
      </c>
      <c r="M6" s="1">
        <f>STDEV((C22:C26))</f>
        <v>0.287175904281676</v>
      </c>
      <c r="N6" s="1">
        <f>STDEV((D22:D26))</f>
        <v>0.065345237010818</v>
      </c>
    </row>
    <row r="7" ht="14.25">
      <c r="A7" s="1">
        <v>100.98999999999999</v>
      </c>
      <c r="B7" s="1">
        <v>100.44</v>
      </c>
      <c r="C7" s="1">
        <v>100.73</v>
      </c>
      <c r="D7" s="1">
        <v>100.17</v>
      </c>
      <c r="E7" s="2">
        <v>65</v>
      </c>
      <c r="F7" s="1">
        <f>AVERAGE(A27:A31)</f>
        <v>104.79000000000001</v>
      </c>
      <c r="G7" s="1">
        <f>AVERAGE(B27:B31)</f>
        <v>102.28999999999999</v>
      </c>
      <c r="H7" s="1">
        <f>AVERAGE(C27:C31)</f>
        <v>103.852</v>
      </c>
      <c r="I7" s="1">
        <f>AVERAGE(D27:D31)</f>
        <v>100.83599999999998</v>
      </c>
      <c r="J7">
        <v>125</v>
      </c>
      <c r="K7" s="1">
        <f>STDEV((A27:A31))</f>
        <v>0.28008927148321516</v>
      </c>
      <c r="L7" s="1">
        <f>STDEV((B27:B31))</f>
        <v>0.13784048752089928</v>
      </c>
      <c r="M7" s="1">
        <f>STDEV((C27:C31))</f>
        <v>0.23689660191737205</v>
      </c>
      <c r="N7" s="1">
        <f>STDEV((D27:D31))</f>
        <v>0.058566201857388318</v>
      </c>
    </row>
    <row r="8" ht="14.25">
      <c r="A8" s="1">
        <v>101.18000000000001</v>
      </c>
      <c r="B8" s="1">
        <v>100.45</v>
      </c>
      <c r="C8" s="1">
        <v>100.81999999999999</v>
      </c>
      <c r="D8" s="1">
        <v>100.19</v>
      </c>
      <c r="E8" s="2">
        <v>65</v>
      </c>
    </row>
    <row r="9" ht="14.25">
      <c r="A9" s="1">
        <v>101.23</v>
      </c>
      <c r="B9" s="1">
        <v>100.45</v>
      </c>
      <c r="C9" s="1">
        <v>100.81999999999999</v>
      </c>
      <c r="D9" s="1">
        <v>100.2</v>
      </c>
      <c r="E9" s="2">
        <v>65</v>
      </c>
    </row>
    <row r="10" ht="14.25">
      <c r="A10" s="1">
        <v>100.93000000000001</v>
      </c>
      <c r="B10" s="1">
        <v>100.36</v>
      </c>
      <c r="C10" s="1">
        <v>100.77</v>
      </c>
      <c r="D10" s="1">
        <v>100.15000000000001</v>
      </c>
      <c r="E10" s="2">
        <v>65</v>
      </c>
    </row>
    <row r="11" ht="14.25">
      <c r="A11" s="1">
        <v>101.01000000000001</v>
      </c>
      <c r="B11" s="1">
        <v>100.37</v>
      </c>
      <c r="C11" s="1">
        <v>100.68000000000001</v>
      </c>
      <c r="D11" s="1">
        <v>100.16</v>
      </c>
      <c r="E11" s="2">
        <v>65</v>
      </c>
    </row>
    <row r="12" ht="14.25">
      <c r="A12" s="1">
        <v>101.88</v>
      </c>
      <c r="B12" s="1">
        <v>100.79000000000001</v>
      </c>
      <c r="C12" s="1">
        <v>101.36</v>
      </c>
      <c r="D12" s="1">
        <v>100.31999999999999</v>
      </c>
      <c r="E12" s="2">
        <v>80</v>
      </c>
    </row>
    <row r="13" ht="14.25">
      <c r="A13" s="1">
        <v>101.86</v>
      </c>
      <c r="B13" s="1">
        <v>100.73999999999999</v>
      </c>
      <c r="C13" s="1">
        <v>101.33</v>
      </c>
      <c r="D13" s="1">
        <v>100.3</v>
      </c>
      <c r="E13" s="2">
        <v>80</v>
      </c>
    </row>
    <row r="14" ht="14.25">
      <c r="A14" s="1">
        <v>101.73</v>
      </c>
      <c r="B14" s="1">
        <v>100.69</v>
      </c>
      <c r="C14" s="1">
        <v>101.23</v>
      </c>
      <c r="D14" s="1">
        <v>100.28</v>
      </c>
      <c r="E14" s="2">
        <v>80</v>
      </c>
    </row>
    <row r="15" ht="14.25">
      <c r="A15" s="1">
        <v>101.53</v>
      </c>
      <c r="B15" s="1">
        <v>100.65000000000001</v>
      </c>
      <c r="C15" s="1">
        <v>101.12</v>
      </c>
      <c r="D15" s="1">
        <v>100.25</v>
      </c>
      <c r="E15" s="2">
        <v>80</v>
      </c>
    </row>
    <row r="16" ht="14.25">
      <c r="A16" s="1">
        <v>101.88</v>
      </c>
      <c r="B16" s="1">
        <v>100.73999999999999</v>
      </c>
      <c r="C16" s="1">
        <v>101.33</v>
      </c>
      <c r="D16" s="1">
        <v>100.3</v>
      </c>
      <c r="E16">
        <v>80</v>
      </c>
    </row>
    <row r="17" ht="14.25">
      <c r="A17" s="1">
        <v>103.09999999999999</v>
      </c>
      <c r="B17" s="1">
        <v>101.36</v>
      </c>
      <c r="C17" s="1">
        <v>102.34999999999999</v>
      </c>
      <c r="D17" s="1">
        <v>100.51000000000001</v>
      </c>
      <c r="E17" s="2">
        <v>95</v>
      </c>
    </row>
    <row r="18" ht="14.25">
      <c r="A18" s="1">
        <v>103.3</v>
      </c>
      <c r="B18" s="1">
        <v>101.45</v>
      </c>
      <c r="C18" s="1">
        <v>102.51000000000001</v>
      </c>
      <c r="D18" s="1">
        <v>100.55</v>
      </c>
      <c r="E18" s="2">
        <v>95</v>
      </c>
    </row>
    <row r="19" ht="14.25">
      <c r="A19" s="1">
        <v>102.91</v>
      </c>
      <c r="B19" s="1">
        <v>101.31</v>
      </c>
      <c r="C19" s="1">
        <v>102.22</v>
      </c>
      <c r="D19" s="1">
        <v>100.48</v>
      </c>
      <c r="E19">
        <v>95</v>
      </c>
    </row>
    <row r="20" ht="14.25">
      <c r="A20" s="4">
        <v>102.87</v>
      </c>
      <c r="B20" s="4">
        <v>101.34999999999999</v>
      </c>
      <c r="C20" s="4">
        <v>102.25</v>
      </c>
      <c r="D20" s="4">
        <v>100.47</v>
      </c>
      <c r="E20" s="5">
        <v>95</v>
      </c>
    </row>
    <row r="21" ht="14.25">
      <c r="A21" s="4">
        <v>102.77</v>
      </c>
      <c r="B21" s="4">
        <v>101.31999999999999</v>
      </c>
      <c r="C21" s="4">
        <v>102.2</v>
      </c>
      <c r="D21" s="4">
        <v>100.45999999999999</v>
      </c>
      <c r="E21" s="5">
        <v>95</v>
      </c>
    </row>
    <row r="22" ht="14.25">
      <c r="A22" s="1">
        <v>103.44</v>
      </c>
      <c r="B22" s="1">
        <v>101.7</v>
      </c>
      <c r="C22" s="1">
        <v>102.78</v>
      </c>
      <c r="D22" s="1">
        <v>100.59</v>
      </c>
      <c r="E22" s="2">
        <v>110</v>
      </c>
    </row>
    <row r="23" ht="14.25">
      <c r="A23" s="1">
        <v>103.90000000000001</v>
      </c>
      <c r="B23" s="1">
        <v>101.76000000000001</v>
      </c>
      <c r="C23" s="1">
        <v>103.01000000000001</v>
      </c>
      <c r="D23" s="1">
        <v>100.66</v>
      </c>
      <c r="E23" s="2">
        <v>110</v>
      </c>
    </row>
    <row r="24" ht="14.25">
      <c r="A24" s="4">
        <v>104.20999999999999</v>
      </c>
      <c r="B24" s="4">
        <v>101.95</v>
      </c>
      <c r="C24" s="4">
        <v>103.31999999999999</v>
      </c>
      <c r="D24" s="4">
        <v>100.70999999999999</v>
      </c>
      <c r="E24" s="6">
        <v>110</v>
      </c>
    </row>
    <row r="25" ht="14.25">
      <c r="A25" s="4">
        <v>104.42</v>
      </c>
      <c r="B25" s="4">
        <v>102.04000000000001</v>
      </c>
      <c r="C25" s="4">
        <v>103.48999999999999</v>
      </c>
      <c r="D25" s="4">
        <v>100.76000000000001</v>
      </c>
      <c r="E25" s="6">
        <v>110</v>
      </c>
    </row>
    <row r="26" ht="14.25">
      <c r="A26" s="4">
        <v>104.25</v>
      </c>
      <c r="B26" s="4">
        <v>101.95</v>
      </c>
      <c r="C26" s="4">
        <v>103.34</v>
      </c>
      <c r="D26" s="4">
        <v>100.72</v>
      </c>
      <c r="E26" s="6">
        <v>110</v>
      </c>
    </row>
    <row r="27" ht="14.25">
      <c r="A27" s="1">
        <v>104.61</v>
      </c>
      <c r="B27" s="1">
        <v>102.2</v>
      </c>
      <c r="C27" s="1">
        <v>103.73</v>
      </c>
      <c r="D27" s="1">
        <v>100.81999999999999</v>
      </c>
      <c r="E27" s="2">
        <v>125</v>
      </c>
    </row>
    <row r="28" ht="14.25">
      <c r="A28" s="4">
        <v>104.59</v>
      </c>
      <c r="B28" s="4">
        <v>102.18000000000001</v>
      </c>
      <c r="C28" s="4">
        <v>103.65000000000001</v>
      </c>
      <c r="D28" s="4">
        <v>100.78</v>
      </c>
      <c r="E28" s="6">
        <v>125</v>
      </c>
    </row>
    <row r="29" ht="14.25">
      <c r="A29" s="4">
        <v>105.23999999999999</v>
      </c>
      <c r="B29" s="4">
        <v>102.52</v>
      </c>
      <c r="C29" s="4">
        <v>104.23999999999999</v>
      </c>
      <c r="D29" s="4">
        <v>100.93000000000001</v>
      </c>
      <c r="E29" s="6">
        <v>125</v>
      </c>
    </row>
    <row r="30" ht="14.25">
      <c r="A30" s="4">
        <v>104.62</v>
      </c>
      <c r="B30" s="4">
        <v>102.23999999999999</v>
      </c>
      <c r="C30" s="4">
        <v>103.73</v>
      </c>
      <c r="D30" s="4">
        <v>100.8</v>
      </c>
      <c r="E30" s="6">
        <v>125</v>
      </c>
    </row>
    <row r="31" ht="14.25">
      <c r="A31" s="4">
        <v>104.89</v>
      </c>
      <c r="B31" s="4">
        <v>102.31</v>
      </c>
      <c r="C31" s="4">
        <v>103.91</v>
      </c>
      <c r="D31" s="4">
        <v>100.84999999999999</v>
      </c>
      <c r="E31" s="6">
        <v>125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0" max="10" width="10.5234375"/>
  </cols>
  <sheetData>
    <row r="1" ht="14.25">
      <c r="A1" t="s">
        <v>18</v>
      </c>
      <c r="B1" s="5" t="s">
        <v>19</v>
      </c>
      <c r="C1" s="5" t="s">
        <v>20</v>
      </c>
      <c r="D1" t="s">
        <v>21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22</v>
      </c>
      <c r="K1" t="s">
        <v>23</v>
      </c>
    </row>
    <row r="2" ht="14.25">
      <c r="A2">
        <v>10</v>
      </c>
      <c r="B2" s="3">
        <v>0.70499999999999996</v>
      </c>
      <c r="C2" s="3">
        <f t="shared" ref="C2:C6" si="0">B2-$J$2</f>
        <v>0.61599999999999999</v>
      </c>
      <c r="D2">
        <f t="shared" ref="D2:D6" si="1">C2*1/1000</f>
        <v>0.00061600000000000001</v>
      </c>
      <c r="E2">
        <f t="shared" ref="E2:E6" si="2">D2/$K$2</f>
        <v>6.1600000000000007e-05</v>
      </c>
      <c r="F2" s="1">
        <v>111.58</v>
      </c>
      <c r="G2" s="1">
        <v>109.98999999999999</v>
      </c>
      <c r="H2" s="1">
        <v>110.39</v>
      </c>
      <c r="I2" s="1">
        <v>108.88</v>
      </c>
      <c r="J2">
        <v>0.088999999999999996</v>
      </c>
      <c r="K2">
        <v>10</v>
      </c>
    </row>
    <row r="3" ht="14.25">
      <c r="A3">
        <v>5</v>
      </c>
      <c r="B3" s="3">
        <v>0.38400000000000001</v>
      </c>
      <c r="C3" s="3">
        <f t="shared" si="0"/>
        <v>0.29500000000000004</v>
      </c>
      <c r="D3" s="5">
        <f t="shared" si="1"/>
        <v>0.00029500000000000001</v>
      </c>
      <c r="E3">
        <f t="shared" si="2"/>
        <v>2.9500000000000002e-05</v>
      </c>
      <c r="F3" s="1">
        <v>103.52</v>
      </c>
      <c r="G3" s="1">
        <v>102.97</v>
      </c>
      <c r="H3" s="1">
        <v>103.34999999999999</v>
      </c>
      <c r="I3" s="1">
        <v>102.65000000000001</v>
      </c>
    </row>
    <row r="4" ht="14.25">
      <c r="A4">
        <v>15</v>
      </c>
      <c r="B4" s="3">
        <v>0.52900000000000003</v>
      </c>
      <c r="C4" s="3">
        <f t="shared" si="0"/>
        <v>0.44000000000000006</v>
      </c>
      <c r="D4" s="5">
        <f t="shared" si="1"/>
        <v>0.00044000000000000007</v>
      </c>
      <c r="E4">
        <f t="shared" si="2"/>
        <v>4.4000000000000006e-05</v>
      </c>
      <c r="F4" s="1">
        <v>121.29000000000001</v>
      </c>
      <c r="G4" s="1">
        <v>118.33</v>
      </c>
      <c r="H4" s="1">
        <v>119.48</v>
      </c>
      <c r="I4" s="1">
        <v>116.31</v>
      </c>
    </row>
    <row r="5" ht="14.25">
      <c r="A5">
        <v>8</v>
      </c>
      <c r="B5" s="3">
        <v>0.58399999999999996</v>
      </c>
      <c r="C5" s="3">
        <f t="shared" si="0"/>
        <v>0.495</v>
      </c>
      <c r="D5" s="5">
        <f t="shared" si="1"/>
        <v>0.000495</v>
      </c>
      <c r="E5">
        <f t="shared" si="2"/>
        <v>4.9499999999999997e-05</v>
      </c>
      <c r="F5" s="1">
        <v>104.25</v>
      </c>
      <c r="G5" s="1">
        <v>103.43000000000001</v>
      </c>
      <c r="H5" s="1">
        <v>103.68000000000001</v>
      </c>
      <c r="I5" s="1">
        <v>102.7</v>
      </c>
    </row>
    <row r="6" ht="14.25">
      <c r="A6">
        <v>12</v>
      </c>
      <c r="B6" s="3">
        <v>0.83699999999999997</v>
      </c>
      <c r="C6" s="3">
        <f t="shared" si="0"/>
        <v>0.748</v>
      </c>
      <c r="D6" s="5">
        <f t="shared" si="1"/>
        <v>0.00074799999999999997</v>
      </c>
      <c r="E6">
        <f t="shared" si="2"/>
        <v>7.4800000000000002e-05</v>
      </c>
      <c r="F6" s="1">
        <v>112.37</v>
      </c>
      <c r="G6" s="1">
        <v>110.29000000000001</v>
      </c>
      <c r="H6" s="1">
        <v>111.06</v>
      </c>
      <c r="I6" s="1">
        <v>108.8</v>
      </c>
    </row>
    <row r="7" ht="14.25">
      <c r="C7" s="5"/>
      <c r="D7" s="5"/>
      <c r="F7" s="1"/>
      <c r="G7" s="1"/>
      <c r="H7" s="1"/>
      <c r="I7" s="1"/>
    </row>
    <row r="8" ht="14.25">
      <c r="F8" s="1"/>
      <c r="G8" s="1"/>
      <c r="H8" s="1"/>
      <c r="I8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s="1">
        <v>100.09</v>
      </c>
      <c r="B2" s="1">
        <v>100.01000000000001</v>
      </c>
      <c r="C2" s="1">
        <v>100.09999999999999</v>
      </c>
      <c r="D2" s="1">
        <v>100</v>
      </c>
      <c r="E2">
        <v>20</v>
      </c>
    </row>
    <row r="3">
      <c r="A3" s="1">
        <v>100.39</v>
      </c>
      <c r="B3" s="1">
        <v>100.09999999999999</v>
      </c>
      <c r="C3" s="1">
        <v>100.22</v>
      </c>
      <c r="D3" s="1">
        <v>100.05</v>
      </c>
      <c r="E3">
        <v>35</v>
      </c>
    </row>
    <row r="4">
      <c r="A4" s="1">
        <v>100.76000000000001</v>
      </c>
      <c r="B4" s="1">
        <v>100.25</v>
      </c>
      <c r="C4" s="1">
        <v>100.462</v>
      </c>
      <c r="D4" s="1">
        <v>100.126</v>
      </c>
      <c r="E4">
        <v>50</v>
      </c>
    </row>
    <row r="5">
      <c r="A5" s="1">
        <v>101.06800000000001</v>
      </c>
      <c r="B5" s="1">
        <v>100.414</v>
      </c>
      <c r="C5" s="1">
        <v>100.764</v>
      </c>
      <c r="D5" s="1">
        <v>100.17400000000001</v>
      </c>
      <c r="E5">
        <v>65</v>
      </c>
    </row>
    <row r="6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2023-04-17T14:19:18Z</dcterms:modified>
</cp:coreProperties>
</file>