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raccolta dati" sheetId="3" state="visible" r:id="rId3"/>
  </sheets>
  <calcPr/>
</workbook>
</file>

<file path=xl/sharedStrings.xml><?xml version="1.0" encoding="utf-8"?>
<sst xmlns="http://schemas.openxmlformats.org/spreadsheetml/2006/main" count="23" uniqueCount="23">
  <si>
    <t>temperatura</t>
  </si>
  <si>
    <t>24.5°C</t>
  </si>
  <si>
    <t xml:space="preserve">DIAMETRO SFERETTE d </t>
  </si>
  <si>
    <t>MASSE</t>
  </si>
  <si>
    <t xml:space="preserve">AVG PESO</t>
  </si>
  <si>
    <t xml:space="preserve">DEVIAZIONE STANDARD</t>
  </si>
  <si>
    <t xml:space="preserve">sommatoria xi - xmedio</t>
  </si>
  <si>
    <t>dsfera</t>
  </si>
  <si>
    <t xml:space="preserve">V sfera</t>
  </si>
  <si>
    <t>TEMPI</t>
  </si>
  <si>
    <t xml:space="preserve">d = 10cm</t>
  </si>
  <si>
    <t xml:space="preserve">d = 20cm</t>
  </si>
  <si>
    <t>N</t>
  </si>
  <si>
    <t xml:space="preserve">diametro palla = 3</t>
  </si>
  <si>
    <t>MAX</t>
  </si>
  <si>
    <t>MIN</t>
  </si>
  <si>
    <t xml:space="preserve">AVG t 10cm</t>
  </si>
  <si>
    <t>X</t>
  </si>
  <si>
    <t>Y</t>
  </si>
  <si>
    <t xml:space="preserve">v limite 10cm</t>
  </si>
  <si>
    <t xml:space="preserve">AVG t 20cm</t>
  </si>
  <si>
    <t xml:space="preserve">v limite 20cm</t>
  </si>
  <si>
    <t xml:space="preserve">misura r=3mm d = 10cm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</si>
</sst>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"/>
    <numFmt numFmtId="161" formatCode="0.0000000000"/>
  </numFmts>
  <fonts count="3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5">
    <xf fontId="0" fillId="0" borderId="0" numFmtId="0" xfId="0"/>
    <xf fontId="2" fillId="0" borderId="1" numFmtId="0" xfId="0" applyFont="1" applyBorder="1" applyAlignment="1">
      <alignment horizontal="left" wrapText="1"/>
    </xf>
    <xf fontId="0" fillId="0" borderId="1" numFmtId="0" xfId="0" applyBorder="1" applyAlignment="1">
      <alignment horizontal="left" wrapText="1"/>
    </xf>
    <xf fontId="2" fillId="0" borderId="1" numFmtId="0" xfId="0" applyFont="1" applyBorder="1" applyAlignment="1">
      <alignment horizontal="right" wrapText="1"/>
    </xf>
    <xf fontId="0" fillId="0" borderId="1" numFmtId="160" xfId="0" applyNumberFormat="1" applyBorder="1" applyAlignment="1">
      <alignment horizontal="left" wrapText="1"/>
    </xf>
    <xf fontId="0" fillId="0" borderId="1" numFmtId="160" xfId="0" applyNumberFormat="1" applyBorder="1" applyAlignment="1">
      <alignment horizontal="right" wrapText="1"/>
    </xf>
    <xf fontId="0" fillId="0" borderId="2" numFmtId="161" xfId="0" applyNumberFormat="1" applyBorder="1"/>
    <xf fontId="2" fillId="0" borderId="1" numFmtId="160" xfId="0" applyNumberFormat="1" applyFont="1" applyBorder="1" applyAlignment="1">
      <alignment horizontal="right" wrapText="1"/>
    </xf>
    <xf fontId="0" fillId="0" borderId="0" numFmtId="161" xfId="0" applyNumberFormat="1"/>
    <xf fontId="0" fillId="0" borderId="0" numFmtId="2" xfId="0" applyNumberFormat="1"/>
    <xf fontId="0" fillId="0" borderId="0" numFmtId="160" xfId="0" applyNumberFormat="1"/>
    <xf fontId="0" fillId="0" borderId="0" numFmtId="0" xfId="0"/>
    <xf fontId="1" fillId="2" borderId="0" numFmtId="0" xfId="1" applyFont="1" applyFill="1"/>
    <xf fontId="0" fillId="0" borderId="0" numFmtId="2" xfId="0" applyNumberFormat="1" applyAlignment="1">
      <alignment horizontal="right"/>
    </xf>
    <xf fontId="0" fillId="0" borderId="0" numFmtId="0" xfId="0" applyAlignment="1">
      <alignment horizontal="right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-4.0752199999999998"/>
          <c:y val="-3.77887"/>
          <c:w val="0.75924999999999998"/>
          <c:h val="-0.1804999999999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Sheet1!$B$12</c:f>
              <c:strCache>
                <c:ptCount val="1"/>
                <c:pt idx="0">
                  <c:v>Y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Sheet1!$A$13:$A$41</c:f>
              <c:numCache>
                <c:formatCode>0.00</c:formatCode>
                <c:ptCount val="29"/>
                <c:pt idx="0">
                  <c:v>2.84</c:v>
                </c:pt>
                <c:pt idx="1">
                  <c:v>2.87</c:v>
                </c:pt>
                <c:pt idx="2">
                  <c:v>2.88</c:v>
                </c:pt>
                <c:pt idx="3">
                  <c:v>2.89</c:v>
                </c:pt>
                <c:pt idx="4">
                  <c:v>2.9</c:v>
                </c:pt>
                <c:pt idx="5">
                  <c:v>2.91</c:v>
                </c:pt>
                <c:pt idx="6">
                  <c:v>2.92</c:v>
                </c:pt>
                <c:pt idx="7">
                  <c:v>2.93</c:v>
                </c:pt>
                <c:pt idx="8">
                  <c:v>2.94</c:v>
                </c:pt>
                <c:pt idx="9">
                  <c:v>2.95</c:v>
                </c:pt>
                <c:pt idx="10">
                  <c:v>2.96</c:v>
                </c:pt>
                <c:pt idx="11">
                  <c:v>2.97</c:v>
                </c:pt>
                <c:pt idx="12">
                  <c:v>2.98</c:v>
                </c:pt>
                <c:pt idx="13">
                  <c:v>2.99</c:v>
                </c:pt>
                <c:pt idx="14">
                  <c:v>3</c:v>
                </c:pt>
                <c:pt idx="15">
                  <c:v>3.01</c:v>
                </c:pt>
                <c:pt idx="16">
                  <c:v>3.02</c:v>
                </c:pt>
                <c:pt idx="17">
                  <c:v>3.03</c:v>
                </c:pt>
                <c:pt idx="18">
                  <c:v>3.04</c:v>
                </c:pt>
                <c:pt idx="19">
                  <c:v>3.05</c:v>
                </c:pt>
                <c:pt idx="20">
                  <c:v>3.06</c:v>
                </c:pt>
                <c:pt idx="21">
                  <c:v>3.07</c:v>
                </c:pt>
                <c:pt idx="22">
                  <c:v>3.08</c:v>
                </c:pt>
                <c:pt idx="23">
                  <c:v>3.09</c:v>
                </c:pt>
                <c:pt idx="24">
                  <c:v>3.1</c:v>
                </c:pt>
                <c:pt idx="25">
                  <c:v>3.12</c:v>
                </c:pt>
                <c:pt idx="26">
                  <c:v>3.15</c:v>
                </c:pt>
                <c:pt idx="27">
                  <c:v>3.16</c:v>
                </c:pt>
                <c:pt idx="28">
                  <c:v>3.17</c:v>
                </c:pt>
              </c:numCache>
            </c:numRef>
          </c:cat>
          <c:val>
            <c:numRef>
              <c:f>Sheet1!$B$13:$B$41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7</c:v>
                </c:pt>
                <c:pt idx="17">
                  <c:v>2</c:v>
                </c:pt>
                <c:pt idx="18">
                  <c:v>2</c:v>
                </c:pt>
                <c:pt idx="19">
                  <c:v>6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00"/>
        <c:overlap val="-23"/>
        <c:axId val="1998337657"/>
        <c:axId val="1998337658"/>
      </c:barChart>
      <c:catAx>
        <c:axId val="199833765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8"/>
        <c:crosses val="autoZero"/>
        <c:auto val="1"/>
        <c:lblAlgn val="ctr"/>
        <c:lblOffset val="100"/>
        <c:noMultiLvlLbl val="0"/>
      </c:catAx>
      <c:valAx>
        <c:axId val="199833765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>
        <c:manualLayout>
          <c:x val="-4.5462899999999999"/>
          <c:y val="3.0389599999999999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04824" y="1481137"/>
      <a:ext cx="1028700" cy="36671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2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2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 bwMode="auto">
      <a:prstGeom prst="rect">
        <a:avLst/>
      </a:prstGeom>
      <a:ln w="9525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lt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504824</xdr:colOff>
      <xdr:row>8</xdr:row>
      <xdr:rowOff>52387</xdr:rowOff>
    </xdr:from>
    <xdr:to>
      <xdr:col>0</xdr:col>
      <xdr:colOff>1533523</xdr:colOff>
      <xdr:row>10</xdr:row>
      <xdr:rowOff>57149</xdr:rowOff>
    </xdr:to>
    <xdr:graphicFrame>
      <xdr:nvGraphicFramePr>
        <xdr:cNvPr id="583043536" name=""/>
        <xdr:cNvGraphicFramePr>
          <a:graphicFrameLocks xmlns:a="http://schemas.openxmlformats.org/drawingml/2006/main"/>
        </xdr:cNvGraphicFramePr>
      </xdr:nvGraphicFramePr>
      <xdr:xfrm>
        <a:off x="504824" y="1481137"/>
        <a:ext cx="1028700" cy="36671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1.8515625"/>
    <col customWidth="1" min="4" max="4" width="18.57421875"/>
    <col customWidth="1" min="5" max="5" width="12.28125"/>
    <col customWidth="1" min="8" max="8" width="17.140625"/>
    <col bestFit="1" min="9" max="9" width="12.28125"/>
    <col customWidth="1" min="11" max="11" width="12.421875"/>
    <col customWidth="1" min="12" max="12" width="33.421875"/>
  </cols>
  <sheetData>
    <row r="1" ht="14.25">
      <c r="A1" s="1" t="s">
        <v>0</v>
      </c>
      <c r="B1" s="1" t="s">
        <v>1</v>
      </c>
      <c r="C1" s="1"/>
      <c r="D1" s="2"/>
      <c r="E1" s="2"/>
      <c r="F1" s="2"/>
      <c r="G1" s="2"/>
      <c r="H1" s="2"/>
    </row>
    <row r="2" ht="12.75" customHeight="1">
      <c r="A2" s="1" t="s">
        <v>2</v>
      </c>
      <c r="B2" s="3">
        <v>3</v>
      </c>
      <c r="C2" s="3"/>
      <c r="D2" s="3"/>
      <c r="E2" s="3"/>
      <c r="F2" s="3"/>
      <c r="G2" s="3"/>
      <c r="H2" s="3"/>
    </row>
    <row r="3" ht="14.25">
      <c r="A3" s="1" t="s">
        <v>3</v>
      </c>
      <c r="B3" s="4"/>
      <c r="C3" s="4"/>
      <c r="D3" s="5">
        <v>0.1105</v>
      </c>
      <c r="E3" s="5"/>
      <c r="F3" s="4"/>
      <c r="G3" s="4"/>
      <c r="H3" s="4" t="s">
        <v>4</v>
      </c>
      <c r="I3" s="6">
        <f>AVERAGE(D2:D5)/1000</f>
        <v>0.00011026666666666666</v>
      </c>
      <c r="L3" t="s">
        <v>5</v>
      </c>
    </row>
    <row r="4" ht="14.25">
      <c r="A4" s="2"/>
      <c r="B4" s="4"/>
      <c r="C4" s="4"/>
      <c r="D4" s="7">
        <v>0.11020000000000001</v>
      </c>
      <c r="E4" s="7"/>
      <c r="F4" s="4"/>
      <c r="G4" s="4"/>
      <c r="H4" s="4"/>
      <c r="I4" s="8"/>
      <c r="L4" t="s">
        <v>6</v>
      </c>
      <c r="M4" s="9">
        <f>SUM(E10:E110)</f>
        <v>-6.5281113847959205e-14</v>
      </c>
    </row>
    <row r="5" ht="14.25">
      <c r="B5" s="10"/>
      <c r="C5" s="10"/>
      <c r="D5" s="10">
        <v>0.1101</v>
      </c>
      <c r="E5" s="10"/>
      <c r="F5" s="10"/>
      <c r="G5" s="10"/>
      <c r="H5" s="10" t="s">
        <v>7</v>
      </c>
      <c r="I5">
        <f>$I$3/$I$6</f>
        <v>7799.7711370072557</v>
      </c>
    </row>
    <row r="6" ht="14.25">
      <c r="B6" s="10"/>
      <c r="C6" s="10"/>
      <c r="D6" s="10">
        <v>0.11020000000000001</v>
      </c>
      <c r="E6" s="10"/>
      <c r="F6" s="10"/>
      <c r="G6" s="10"/>
      <c r="H6" s="10" t="s">
        <v>8</v>
      </c>
      <c r="I6">
        <f>(4/3)*POWER(0.0015,3)*PI()</f>
        <v>1.4137166941154068e-08</v>
      </c>
    </row>
    <row r="8" ht="14.25">
      <c r="A8" t="s">
        <v>9</v>
      </c>
      <c r="D8" t="s">
        <v>10</v>
      </c>
      <c r="E8" s="11"/>
      <c r="F8" s="12" t="s">
        <v>11</v>
      </c>
      <c r="H8" t="s">
        <v>12</v>
      </c>
      <c r="I8">
        <f>COUNT(D10:D300)</f>
        <v>101</v>
      </c>
    </row>
    <row r="9" ht="14.25">
      <c r="D9" s="9" t="s">
        <v>13</v>
      </c>
      <c r="E9" s="9"/>
      <c r="F9" s="12">
        <v>5.8700000000000001</v>
      </c>
      <c r="H9" t="s">
        <v>14</v>
      </c>
      <c r="I9" s="9">
        <f>MAX(D10:D300)</f>
        <v>3.1699999999999999</v>
      </c>
    </row>
    <row r="10" ht="14.25">
      <c r="D10" s="9">
        <v>3.1600000000000001</v>
      </c>
      <c r="E10" s="9">
        <f t="shared" ref="E10:E73" si="0">D10-$I$11</f>
        <v>0.17534653465346484</v>
      </c>
      <c r="F10" s="12">
        <v>5.8099999999999996</v>
      </c>
      <c r="H10" t="s">
        <v>15</v>
      </c>
      <c r="I10" s="9">
        <f>MIN(D10:D300)</f>
        <v>2.8399999999999999</v>
      </c>
    </row>
    <row r="11" ht="14.25">
      <c r="A11" s="9"/>
      <c r="C11" s="11"/>
      <c r="D11" s="9">
        <v>3.0800000000000001</v>
      </c>
      <c r="E11" s="9">
        <f t="shared" si="0"/>
        <v>0.095346534653464765</v>
      </c>
      <c r="F11" s="12">
        <v>5.8099999999999996</v>
      </c>
      <c r="H11" t="s">
        <v>16</v>
      </c>
      <c r="I11">
        <f>AVERAGE(D10:D300)</f>
        <v>2.9846534653465353</v>
      </c>
    </row>
    <row r="12" ht="14.25">
      <c r="A12" s="9" t="s">
        <v>17</v>
      </c>
      <c r="B12" t="s">
        <v>18</v>
      </c>
      <c r="C12" s="11"/>
      <c r="D12" s="9">
        <v>2.9199999999999999</v>
      </c>
      <c r="E12" s="9">
        <f t="shared" si="0"/>
        <v>-0.064653465346535377</v>
      </c>
      <c r="F12" s="12">
        <v>5.8300000000000001</v>
      </c>
      <c r="H12" t="s">
        <v>19</v>
      </c>
      <c r="I12">
        <f>0.1/$I$11</f>
        <v>0.033504727152098186</v>
      </c>
    </row>
    <row r="13" ht="14.25">
      <c r="A13" s="9">
        <v>2.8399999999999999</v>
      </c>
      <c r="B13">
        <v>2</v>
      </c>
      <c r="D13" s="9">
        <v>3.1699999999999999</v>
      </c>
      <c r="E13" s="9">
        <f t="shared" si="0"/>
        <v>0.18534653465346462</v>
      </c>
      <c r="F13" s="12">
        <v>5.8499999999999996</v>
      </c>
    </row>
    <row r="14" ht="14.25">
      <c r="A14" s="9">
        <v>2.8700000000000001</v>
      </c>
      <c r="B14">
        <v>3</v>
      </c>
      <c r="D14" s="9">
        <v>2.8999999999999999</v>
      </c>
      <c r="E14" s="9">
        <f t="shared" si="0"/>
        <v>-0.084653465346535395</v>
      </c>
      <c r="F14" s="12">
        <v>5.9400000000000004</v>
      </c>
      <c r="H14" t="s">
        <v>20</v>
      </c>
      <c r="I14">
        <f>AVERAGE((F9:F19))</f>
        <v>5.8809090909090909</v>
      </c>
    </row>
    <row r="15" ht="14.25">
      <c r="A15" s="9">
        <v>2.8799999999999999</v>
      </c>
      <c r="B15">
        <v>1</v>
      </c>
      <c r="D15" s="9">
        <v>3.0099999999999998</v>
      </c>
      <c r="E15" s="9">
        <f t="shared" si="0"/>
        <v>0.025346534653464481</v>
      </c>
      <c r="F15" s="12">
        <v>5.9699999999999998</v>
      </c>
      <c r="H15" t="s">
        <v>21</v>
      </c>
      <c r="I15">
        <f>0.2/$I$14</f>
        <v>0.034008347503478129</v>
      </c>
    </row>
    <row r="16" ht="14.25">
      <c r="A16" s="9">
        <v>2.8900000000000001</v>
      </c>
      <c r="B16">
        <v>3</v>
      </c>
      <c r="D16" s="9">
        <v>3.0600000000000001</v>
      </c>
      <c r="E16" s="9">
        <f t="shared" si="0"/>
        <v>0.075346534653464747</v>
      </c>
      <c r="F16" s="12">
        <v>5.9900000000000002</v>
      </c>
    </row>
    <row r="17" ht="14.25">
      <c r="A17" s="9">
        <v>2.8999999999999999</v>
      </c>
      <c r="B17">
        <v>8</v>
      </c>
      <c r="D17" s="9">
        <v>3</v>
      </c>
      <c r="E17" s="9">
        <f t="shared" si="0"/>
        <v>0.015346534653464694</v>
      </c>
      <c r="F17" s="12">
        <v>5.7599999999999998</v>
      </c>
      <c r="H17" s="3"/>
    </row>
    <row r="18" ht="14.25">
      <c r="A18" s="9">
        <v>2.9100000000000001</v>
      </c>
      <c r="B18">
        <v>5</v>
      </c>
      <c r="D18" s="9">
        <v>2.8799999999999999</v>
      </c>
      <c r="E18" s="9">
        <f t="shared" si="0"/>
        <v>-0.10465346534653541</v>
      </c>
      <c r="F18" s="12">
        <v>5.8799999999999999</v>
      </c>
    </row>
    <row r="19" ht="14.25">
      <c r="A19" s="9">
        <v>2.9199999999999999</v>
      </c>
      <c r="B19">
        <v>5</v>
      </c>
      <c r="D19" s="9">
        <v>2.8399999999999999</v>
      </c>
      <c r="E19" s="9">
        <f t="shared" si="0"/>
        <v>-0.14465346534653545</v>
      </c>
      <c r="F19" s="12">
        <v>5.9800000000000004</v>
      </c>
    </row>
    <row r="20" ht="14.25">
      <c r="A20" s="9">
        <v>2.9300000000000002</v>
      </c>
      <c r="B20">
        <v>7</v>
      </c>
      <c r="D20" s="9">
        <v>2.8700000000000001</v>
      </c>
      <c r="E20" s="9">
        <f t="shared" si="0"/>
        <v>-0.1146534653465352</v>
      </c>
    </row>
    <row r="21" ht="14.25">
      <c r="A21" s="9">
        <v>2.9399999999999999</v>
      </c>
      <c r="B21">
        <v>1</v>
      </c>
      <c r="D21" s="9">
        <v>2.9199999999999999</v>
      </c>
      <c r="E21" s="9">
        <f t="shared" si="0"/>
        <v>-0.064653465346535377</v>
      </c>
    </row>
    <row r="22" ht="14.25">
      <c r="A22" s="9">
        <v>2.9500000000000002</v>
      </c>
      <c r="B22">
        <v>4</v>
      </c>
      <c r="D22" s="9">
        <v>3.0099999999999998</v>
      </c>
      <c r="E22" s="9">
        <f t="shared" si="0"/>
        <v>0.025346534653464481</v>
      </c>
    </row>
    <row r="23" ht="14.25">
      <c r="A23" s="9">
        <v>2.96</v>
      </c>
      <c r="B23">
        <v>6</v>
      </c>
      <c r="D23" s="9">
        <v>2.8399999999999999</v>
      </c>
      <c r="E23" s="9">
        <f t="shared" si="0"/>
        <v>-0.14465346534653545</v>
      </c>
    </row>
    <row r="24" ht="14.25">
      <c r="A24" s="9">
        <v>2.9700000000000002</v>
      </c>
      <c r="B24">
        <v>2</v>
      </c>
      <c r="D24" s="9">
        <v>2.8700000000000001</v>
      </c>
      <c r="E24" s="9">
        <f t="shared" si="0"/>
        <v>-0.1146534653465352</v>
      </c>
    </row>
    <row r="25" ht="14.25">
      <c r="A25" s="9">
        <v>2.98</v>
      </c>
      <c r="B25">
        <v>5</v>
      </c>
      <c r="D25" s="9">
        <v>3.02</v>
      </c>
      <c r="E25" s="9">
        <f t="shared" si="0"/>
        <v>0.035346534653464712</v>
      </c>
    </row>
    <row r="26" ht="14.25">
      <c r="A26" s="9">
        <v>2.9900000000000002</v>
      </c>
      <c r="B26">
        <v>4</v>
      </c>
      <c r="D26" s="9">
        <v>3.04</v>
      </c>
      <c r="E26" s="9">
        <f t="shared" si="0"/>
        <v>0.05534653465346473</v>
      </c>
    </row>
    <row r="27" ht="14.25">
      <c r="A27" s="9">
        <v>3</v>
      </c>
      <c r="B27">
        <v>6</v>
      </c>
      <c r="D27" s="9">
        <v>3.0499999999999998</v>
      </c>
      <c r="E27" s="9">
        <f t="shared" si="0"/>
        <v>0.065346534653464516</v>
      </c>
    </row>
    <row r="28" ht="14.25">
      <c r="A28" s="9">
        <v>3.0099999999999998</v>
      </c>
      <c r="B28">
        <v>3</v>
      </c>
      <c r="D28" s="9">
        <v>2.9300000000000002</v>
      </c>
      <c r="E28" s="9">
        <f t="shared" si="0"/>
        <v>-0.054653465346535146</v>
      </c>
    </row>
    <row r="29" ht="14.25">
      <c r="A29" s="9">
        <v>3.02</v>
      </c>
      <c r="B29">
        <v>7</v>
      </c>
      <c r="D29" s="9">
        <v>2.9500000000000002</v>
      </c>
      <c r="E29" s="9">
        <f t="shared" si="0"/>
        <v>-0.034653465346535128</v>
      </c>
    </row>
    <row r="30" ht="14.25">
      <c r="A30" s="9">
        <v>3.0299999999999998</v>
      </c>
      <c r="B30">
        <v>2</v>
      </c>
      <c r="D30" s="9">
        <v>2.8999999999999999</v>
      </c>
      <c r="E30" s="9">
        <f t="shared" si="0"/>
        <v>-0.084653465346535395</v>
      </c>
    </row>
    <row r="31" ht="14.25">
      <c r="A31" s="9">
        <v>3.04</v>
      </c>
      <c r="B31">
        <v>2</v>
      </c>
      <c r="D31" s="9">
        <v>2.9500000000000002</v>
      </c>
      <c r="E31" s="9">
        <f t="shared" si="0"/>
        <v>-0.034653465346535128</v>
      </c>
    </row>
    <row r="32" ht="14.25">
      <c r="A32" s="9">
        <v>3.0499999999999998</v>
      </c>
      <c r="B32">
        <v>6</v>
      </c>
      <c r="D32" s="9">
        <v>2.8999999999999999</v>
      </c>
      <c r="E32" s="9">
        <f t="shared" si="0"/>
        <v>-0.084653465346535395</v>
      </c>
    </row>
    <row r="33" ht="14.25">
      <c r="A33" s="9">
        <v>3.0600000000000001</v>
      </c>
      <c r="B33">
        <v>4</v>
      </c>
      <c r="D33" s="9">
        <v>2.96</v>
      </c>
      <c r="E33" s="9">
        <f t="shared" si="0"/>
        <v>-0.024653465346535341</v>
      </c>
    </row>
    <row r="34" ht="14.25">
      <c r="A34" s="9">
        <v>3.0699999999999998</v>
      </c>
      <c r="B34">
        <v>3</v>
      </c>
      <c r="D34" s="9">
        <v>3.0899999999999999</v>
      </c>
      <c r="E34" s="9">
        <f t="shared" si="0"/>
        <v>0.10534653465346455</v>
      </c>
    </row>
    <row r="35" ht="14.25">
      <c r="A35" s="9">
        <v>3.0800000000000001</v>
      </c>
      <c r="B35">
        <v>2</v>
      </c>
      <c r="D35" s="13">
        <v>2.96</v>
      </c>
      <c r="E35" s="9">
        <f t="shared" si="0"/>
        <v>-0.024653465346535341</v>
      </c>
      <c r="F35" s="14"/>
    </row>
    <row r="36" ht="14.25">
      <c r="A36" s="9">
        <v>3.0899999999999999</v>
      </c>
      <c r="B36">
        <v>3</v>
      </c>
      <c r="D36" s="13">
        <v>3.02</v>
      </c>
      <c r="E36" s="9">
        <f t="shared" si="0"/>
        <v>0.035346534653464712</v>
      </c>
      <c r="F36" s="14"/>
    </row>
    <row r="37" ht="14.25">
      <c r="A37" s="9">
        <v>3.1000000000000001</v>
      </c>
      <c r="B37">
        <v>2</v>
      </c>
      <c r="D37" s="13">
        <v>3.04</v>
      </c>
      <c r="E37" s="9">
        <f t="shared" si="0"/>
        <v>0.05534653465346473</v>
      </c>
      <c r="F37" s="14"/>
    </row>
    <row r="38" ht="14.25">
      <c r="A38" s="9">
        <v>3.1200000000000001</v>
      </c>
      <c r="B38">
        <v>1</v>
      </c>
      <c r="D38" s="13">
        <v>3.0099999999999998</v>
      </c>
      <c r="E38" s="9">
        <f t="shared" si="0"/>
        <v>0.025346534653464481</v>
      </c>
      <c r="F38" s="14"/>
    </row>
    <row r="39" ht="14.25">
      <c r="A39" s="9">
        <v>3.1499999999999999</v>
      </c>
      <c r="B39">
        <v>1</v>
      </c>
      <c r="D39" s="13">
        <v>2.9100000000000001</v>
      </c>
      <c r="E39" s="9">
        <f t="shared" si="0"/>
        <v>-0.074653465346535164</v>
      </c>
      <c r="F39" s="14"/>
    </row>
    <row r="40" ht="14.25">
      <c r="A40" s="9">
        <v>3.1600000000000001</v>
      </c>
      <c r="B40">
        <v>1</v>
      </c>
      <c r="D40" s="13">
        <v>2.9199999999999999</v>
      </c>
      <c r="E40" s="9">
        <f t="shared" si="0"/>
        <v>-0.064653465346535377</v>
      </c>
      <c r="F40" s="14"/>
    </row>
    <row r="41" ht="14.25">
      <c r="A41" s="9">
        <v>3.1699999999999999</v>
      </c>
      <c r="B41">
        <v>1</v>
      </c>
      <c r="D41" s="13">
        <v>2.9100000000000001</v>
      </c>
      <c r="E41" s="9">
        <f t="shared" si="0"/>
        <v>-0.074653465346535164</v>
      </c>
    </row>
    <row r="42" ht="14.25">
      <c r="A42" s="9"/>
      <c r="C42" s="11"/>
      <c r="D42" s="13">
        <v>3</v>
      </c>
      <c r="E42" s="9">
        <f t="shared" si="0"/>
        <v>0.015346534653464694</v>
      </c>
    </row>
    <row r="43" ht="14.25">
      <c r="A43" s="9"/>
      <c r="C43" s="11"/>
      <c r="D43" s="13">
        <v>3</v>
      </c>
      <c r="E43" s="9">
        <f t="shared" si="0"/>
        <v>0.015346534653464694</v>
      </c>
      <c r="F43" s="14"/>
    </row>
    <row r="44" ht="14.25">
      <c r="A44" s="9"/>
      <c r="B44">
        <f>SUM(B13:B41)</f>
        <v>100</v>
      </c>
      <c r="C44" s="11"/>
      <c r="D44" s="13">
        <v>2.96</v>
      </c>
      <c r="E44" s="9">
        <f t="shared" si="0"/>
        <v>-0.024653465346535341</v>
      </c>
      <c r="F44" s="14"/>
    </row>
    <row r="45" ht="14.25">
      <c r="B45" s="14"/>
      <c r="C45" s="14"/>
      <c r="D45" s="13">
        <v>3.0499999999999998</v>
      </c>
      <c r="E45" s="9">
        <f t="shared" si="0"/>
        <v>0.065346534653464516</v>
      </c>
      <c r="F45" s="14"/>
    </row>
    <row r="46" ht="14.25">
      <c r="B46" s="14"/>
      <c r="C46" s="14"/>
      <c r="D46" s="13">
        <v>2.9300000000000002</v>
      </c>
      <c r="E46" s="9">
        <f t="shared" si="0"/>
        <v>-0.054653465346535146</v>
      </c>
      <c r="F46" s="14"/>
    </row>
    <row r="47" ht="14.25">
      <c r="B47" s="14"/>
      <c r="C47" s="14"/>
      <c r="D47" s="13">
        <v>2.98</v>
      </c>
      <c r="E47" s="9">
        <f t="shared" si="0"/>
        <v>-0.0046534653465353237</v>
      </c>
      <c r="F47" s="14"/>
    </row>
    <row r="48" ht="14.25">
      <c r="B48" s="14"/>
      <c r="C48" s="14"/>
      <c r="D48" s="13">
        <v>3.0299999999999998</v>
      </c>
      <c r="E48" s="9">
        <f t="shared" si="0"/>
        <v>0.045346534653464499</v>
      </c>
      <c r="F48" s="14"/>
    </row>
    <row r="49" ht="14.25">
      <c r="B49" s="14"/>
      <c r="C49" s="14"/>
      <c r="D49" s="13">
        <v>2.96</v>
      </c>
      <c r="E49" s="9">
        <f t="shared" si="0"/>
        <v>-0.024653465346535341</v>
      </c>
      <c r="F49" s="14"/>
    </row>
    <row r="50" ht="14.25">
      <c r="B50" s="14"/>
      <c r="C50" s="14"/>
      <c r="D50" s="13">
        <v>2.9900000000000002</v>
      </c>
      <c r="E50" s="9">
        <f t="shared" si="0"/>
        <v>0.0053465346534649072</v>
      </c>
      <c r="F50" s="14"/>
    </row>
    <row r="51" ht="14.25">
      <c r="B51" s="14"/>
      <c r="C51" s="14"/>
      <c r="D51" s="13">
        <v>2.8999999999999999</v>
      </c>
      <c r="E51" s="9">
        <f t="shared" si="0"/>
        <v>-0.084653465346535395</v>
      </c>
      <c r="F51" s="14"/>
    </row>
    <row r="52" ht="14.25">
      <c r="B52" s="14"/>
      <c r="C52" s="14"/>
      <c r="D52" s="13">
        <v>2.9100000000000001</v>
      </c>
      <c r="E52" s="9">
        <f t="shared" si="0"/>
        <v>-0.074653465346535164</v>
      </c>
      <c r="F52" s="14"/>
    </row>
    <row r="53" ht="14.25">
      <c r="B53" s="14"/>
      <c r="C53" s="14"/>
      <c r="D53" s="13">
        <v>2.9900000000000002</v>
      </c>
      <c r="E53" s="9">
        <f t="shared" si="0"/>
        <v>0.0053465346534649072</v>
      </c>
      <c r="F53" s="14"/>
    </row>
    <row r="54" ht="14.25">
      <c r="B54" s="14"/>
      <c r="C54" s="14"/>
      <c r="D54" s="13">
        <v>3.02</v>
      </c>
      <c r="E54" s="9">
        <f t="shared" si="0"/>
        <v>0.035346534653464712</v>
      </c>
      <c r="F54" s="14"/>
    </row>
    <row r="55" ht="14.25">
      <c r="B55" s="14"/>
      <c r="C55" s="14"/>
      <c r="D55" s="13">
        <v>2.9300000000000002</v>
      </c>
      <c r="E55" s="9">
        <f t="shared" si="0"/>
        <v>-0.054653465346535146</v>
      </c>
      <c r="F55" s="14"/>
    </row>
    <row r="56" ht="14.25">
      <c r="B56" s="14"/>
      <c r="C56" s="14"/>
      <c r="D56" s="13">
        <v>2.9100000000000001</v>
      </c>
      <c r="E56" s="9">
        <f t="shared" si="0"/>
        <v>-0.074653465346535164</v>
      </c>
      <c r="F56" s="14"/>
    </row>
    <row r="57" ht="14.25">
      <c r="B57" s="14"/>
      <c r="C57" s="14"/>
      <c r="D57" s="13">
        <v>2.8999999999999999</v>
      </c>
      <c r="E57" s="9">
        <f t="shared" si="0"/>
        <v>-0.084653465346535395</v>
      </c>
      <c r="F57" s="14"/>
    </row>
    <row r="58" ht="14.25">
      <c r="B58" s="14"/>
      <c r="C58" s="14"/>
      <c r="D58" s="13">
        <v>2.9399999999999999</v>
      </c>
      <c r="E58" s="9">
        <f t="shared" si="0"/>
        <v>-0.044653465346535359</v>
      </c>
      <c r="F58" s="14"/>
    </row>
    <row r="59" ht="14.25">
      <c r="B59" s="14"/>
      <c r="C59" s="14"/>
      <c r="D59" s="13">
        <v>2.8700000000000001</v>
      </c>
      <c r="E59" s="9">
        <f t="shared" si="0"/>
        <v>-0.1146534653465352</v>
      </c>
      <c r="F59" s="14"/>
    </row>
    <row r="60" ht="14.25">
      <c r="B60" s="14"/>
      <c r="C60" s="14"/>
      <c r="D60" s="13">
        <v>2.8999999999999999</v>
      </c>
      <c r="E60" s="9">
        <f t="shared" si="0"/>
        <v>-0.084653465346535395</v>
      </c>
      <c r="F60" s="14"/>
    </row>
    <row r="61" ht="14.25">
      <c r="B61" s="14"/>
      <c r="C61" s="14"/>
      <c r="D61" s="13">
        <v>2.9900000000000002</v>
      </c>
      <c r="E61" s="9">
        <f t="shared" si="0"/>
        <v>0.0053465346534649072</v>
      </c>
      <c r="F61" s="14"/>
    </row>
    <row r="62" ht="14.25">
      <c r="B62" s="14"/>
      <c r="C62" s="14"/>
      <c r="D62" s="13">
        <v>2.9300000000000002</v>
      </c>
      <c r="E62" s="9">
        <f t="shared" si="0"/>
        <v>-0.054653465346535146</v>
      </c>
      <c r="F62" s="14"/>
    </row>
    <row r="63" ht="14.25">
      <c r="B63" s="14"/>
      <c r="C63" s="14"/>
      <c r="D63" s="13">
        <v>3.0499999999999998</v>
      </c>
      <c r="E63" s="9">
        <f t="shared" si="0"/>
        <v>0.065346534653464516</v>
      </c>
      <c r="F63" s="14"/>
    </row>
    <row r="64" ht="14.25">
      <c r="B64" s="14"/>
      <c r="C64" s="14"/>
      <c r="D64" s="13">
        <v>3.0499999999999998</v>
      </c>
      <c r="E64" s="9">
        <f t="shared" si="0"/>
        <v>0.065346534653464516</v>
      </c>
      <c r="F64" s="14"/>
    </row>
    <row r="65" ht="14.25">
      <c r="B65" s="14"/>
      <c r="C65" s="14"/>
      <c r="D65" s="13">
        <v>2.98</v>
      </c>
      <c r="E65" s="9">
        <f t="shared" si="0"/>
        <v>-0.0046534653465353237</v>
      </c>
      <c r="F65" s="14"/>
    </row>
    <row r="66" ht="14.25">
      <c r="B66" s="14"/>
      <c r="C66" s="14"/>
      <c r="D66" s="13">
        <v>2.9700000000000002</v>
      </c>
      <c r="E66" s="9">
        <f t="shared" si="0"/>
        <v>-0.014653465346535111</v>
      </c>
      <c r="F66" s="14"/>
    </row>
    <row r="67" ht="14.25">
      <c r="B67" s="14"/>
      <c r="C67" s="14"/>
      <c r="D67" s="13">
        <v>2.98</v>
      </c>
      <c r="E67" s="9">
        <f t="shared" si="0"/>
        <v>-0.0046534653465353237</v>
      </c>
      <c r="F67" s="14"/>
    </row>
    <row r="68" ht="14.25">
      <c r="B68" s="14"/>
      <c r="C68" s="14"/>
      <c r="D68" s="13">
        <v>3.0899999999999999</v>
      </c>
      <c r="E68" s="9">
        <f t="shared" si="0"/>
        <v>0.10534653465346455</v>
      </c>
      <c r="F68" s="14"/>
    </row>
    <row r="69" ht="14.25">
      <c r="B69" s="14"/>
      <c r="C69" s="14"/>
      <c r="D69" s="13">
        <v>2.9300000000000002</v>
      </c>
      <c r="E69" s="9">
        <f t="shared" si="0"/>
        <v>-0.054653465346535146</v>
      </c>
      <c r="F69" s="14"/>
    </row>
    <row r="70" ht="14.25">
      <c r="B70" s="14"/>
      <c r="C70" s="14"/>
      <c r="D70" s="13">
        <v>3</v>
      </c>
      <c r="E70" s="9">
        <f t="shared" si="0"/>
        <v>0.015346534653464694</v>
      </c>
      <c r="F70" s="14"/>
    </row>
    <row r="71" ht="14.25">
      <c r="B71" s="14"/>
      <c r="C71" s="14"/>
      <c r="D71" s="13">
        <v>3</v>
      </c>
      <c r="E71" s="9">
        <f t="shared" si="0"/>
        <v>0.015346534653464694</v>
      </c>
    </row>
    <row r="72" ht="14.25">
      <c r="B72" s="14"/>
      <c r="C72" s="14"/>
      <c r="D72" s="13">
        <v>2.8999999999999999</v>
      </c>
      <c r="E72" s="9">
        <f t="shared" si="0"/>
        <v>-0.084653465346535395</v>
      </c>
    </row>
    <row r="73" ht="14.25">
      <c r="B73" s="14"/>
      <c r="C73" s="14"/>
      <c r="D73" s="13">
        <v>2.96</v>
      </c>
      <c r="E73" s="9">
        <f t="shared" si="0"/>
        <v>-0.024653465346535341</v>
      </c>
    </row>
    <row r="74" ht="14.25">
      <c r="B74" s="14"/>
      <c r="C74" s="14"/>
      <c r="D74" s="13">
        <v>3.0499999999999998</v>
      </c>
      <c r="E74" s="9">
        <f t="shared" ref="E74:E99" si="1">D74-$I$11</f>
        <v>0.065346534653464516</v>
      </c>
    </row>
    <row r="75" ht="14.25">
      <c r="B75" s="14"/>
      <c r="C75" s="14"/>
      <c r="D75" s="13">
        <v>3.02</v>
      </c>
      <c r="E75" s="9">
        <f t="shared" si="1"/>
        <v>0.035346534653464712</v>
      </c>
    </row>
    <row r="76" ht="14.25">
      <c r="B76" s="14"/>
      <c r="C76" s="14"/>
      <c r="D76" s="13">
        <v>3.02</v>
      </c>
      <c r="E76" s="9">
        <f t="shared" si="1"/>
        <v>0.035346534653464712</v>
      </c>
    </row>
    <row r="77" ht="14.25">
      <c r="B77" s="14"/>
      <c r="C77" s="14"/>
      <c r="D77" s="13">
        <v>2.9300000000000002</v>
      </c>
      <c r="E77" s="9">
        <f t="shared" si="1"/>
        <v>-0.054653465346535146</v>
      </c>
    </row>
    <row r="78" ht="14.25">
      <c r="B78" s="14"/>
      <c r="C78" s="14"/>
      <c r="D78" s="13">
        <v>3.0699999999999998</v>
      </c>
      <c r="E78" s="9">
        <f t="shared" si="1"/>
        <v>0.085346534653464534</v>
      </c>
    </row>
    <row r="79" ht="14.25">
      <c r="B79" s="14"/>
      <c r="C79" s="14"/>
      <c r="D79" s="13">
        <v>2.98</v>
      </c>
      <c r="E79" s="9">
        <f t="shared" si="1"/>
        <v>-0.0046534653465353237</v>
      </c>
    </row>
    <row r="80" ht="14.25">
      <c r="B80" s="14"/>
      <c r="C80" s="14"/>
      <c r="D80" s="13">
        <v>2.96</v>
      </c>
      <c r="E80" s="9">
        <f t="shared" si="1"/>
        <v>-0.024653465346535341</v>
      </c>
    </row>
    <row r="81" ht="14.25">
      <c r="B81" s="14"/>
      <c r="C81" s="14"/>
      <c r="D81" s="13">
        <v>3.0600000000000001</v>
      </c>
      <c r="E81" s="9">
        <f t="shared" si="1"/>
        <v>0.075346534653464747</v>
      </c>
    </row>
    <row r="82" ht="14.25">
      <c r="A82" s="14"/>
      <c r="B82" s="14"/>
      <c r="C82" s="14"/>
      <c r="D82" s="13">
        <v>3.1000000000000001</v>
      </c>
      <c r="E82" s="9">
        <f t="shared" si="1"/>
        <v>0.11534653465346478</v>
      </c>
    </row>
    <row r="83" ht="14.25">
      <c r="A83" s="14"/>
      <c r="B83" s="14"/>
      <c r="C83" s="14"/>
      <c r="D83" s="13">
        <v>3.0600000000000001</v>
      </c>
      <c r="E83" s="9">
        <f t="shared" si="1"/>
        <v>0.075346534653464747</v>
      </c>
    </row>
    <row r="84" ht="14.25">
      <c r="A84" s="14"/>
      <c r="B84" s="14"/>
      <c r="C84" s="14"/>
      <c r="D84" s="13">
        <v>2.9199999999999999</v>
      </c>
      <c r="E84" s="9">
        <f t="shared" si="1"/>
        <v>-0.064653465346535377</v>
      </c>
    </row>
    <row r="85" ht="14.25">
      <c r="A85" s="14"/>
      <c r="B85" s="14"/>
      <c r="C85" s="14"/>
      <c r="D85" s="13">
        <v>3.1200000000000001</v>
      </c>
      <c r="E85" s="9">
        <f t="shared" si="1"/>
        <v>0.1353465346534648</v>
      </c>
    </row>
    <row r="86" ht="14.25">
      <c r="A86" s="14"/>
      <c r="B86" s="14"/>
      <c r="C86" s="14"/>
      <c r="D86" s="13">
        <v>3.0699999999999998</v>
      </c>
      <c r="E86" s="9">
        <f t="shared" si="1"/>
        <v>0.085346534653464534</v>
      </c>
    </row>
    <row r="87" ht="14.25">
      <c r="A87" s="14"/>
      <c r="B87" s="14"/>
      <c r="C87" s="14"/>
      <c r="D87" s="13">
        <v>3</v>
      </c>
      <c r="E87" s="9">
        <f t="shared" si="1"/>
        <v>0.015346534653464694</v>
      </c>
    </row>
    <row r="88" ht="14.25">
      <c r="A88" s="14"/>
      <c r="B88" s="14"/>
      <c r="C88" s="14"/>
      <c r="D88" s="13">
        <v>2.9199999999999999</v>
      </c>
      <c r="E88" s="9">
        <f t="shared" si="1"/>
        <v>-0.064653465346535377</v>
      </c>
      <c r="F88" s="14"/>
      <c r="G88" s="14"/>
    </row>
    <row r="89" ht="14.25">
      <c r="A89" s="14"/>
      <c r="B89" s="14"/>
      <c r="C89" s="14"/>
      <c r="D89" s="13">
        <v>3.1000000000000001</v>
      </c>
      <c r="E89" s="9">
        <f t="shared" si="1"/>
        <v>0.11534653465346478</v>
      </c>
      <c r="F89" s="14"/>
      <c r="G89" s="14"/>
    </row>
    <row r="90" ht="14.25">
      <c r="A90" s="14"/>
      <c r="B90" s="14"/>
      <c r="C90" s="14"/>
      <c r="D90" s="13">
        <v>3.0699999999999998</v>
      </c>
      <c r="E90" s="9">
        <f t="shared" si="1"/>
        <v>0.085346534653464534</v>
      </c>
      <c r="F90" s="14"/>
      <c r="G90" s="14"/>
    </row>
    <row r="91" ht="14.25">
      <c r="A91" s="14"/>
      <c r="B91" s="14"/>
      <c r="C91" s="14"/>
      <c r="D91" s="13">
        <v>3.02</v>
      </c>
      <c r="E91" s="9">
        <f t="shared" si="1"/>
        <v>0.035346534653464712</v>
      </c>
      <c r="F91" s="14"/>
      <c r="G91" s="14"/>
    </row>
    <row r="92" ht="14.25">
      <c r="A92" s="14"/>
      <c r="B92" s="14"/>
      <c r="C92" s="14"/>
      <c r="D92" s="13">
        <v>2.9700000000000002</v>
      </c>
      <c r="E92" s="9">
        <f t="shared" si="1"/>
        <v>-0.014653465346535111</v>
      </c>
      <c r="F92" s="14"/>
      <c r="G92" s="14"/>
    </row>
    <row r="93" ht="14.25">
      <c r="A93" s="14"/>
      <c r="B93" s="14"/>
      <c r="C93" s="14"/>
      <c r="D93" s="13">
        <v>3.0800000000000001</v>
      </c>
      <c r="E93" s="9">
        <f t="shared" si="1"/>
        <v>0.095346534653464765</v>
      </c>
      <c r="F93" s="14"/>
      <c r="G93" s="14"/>
    </row>
    <row r="94" ht="14.25">
      <c r="D94" s="9">
        <v>3.1499999999999999</v>
      </c>
      <c r="E94" s="9">
        <f t="shared" si="1"/>
        <v>0.16534653465346461</v>
      </c>
    </row>
    <row r="95" ht="14.25">
      <c r="D95" s="9">
        <v>2.8900000000000001</v>
      </c>
      <c r="E95" s="9">
        <f t="shared" si="1"/>
        <v>-0.094653465346535182</v>
      </c>
    </row>
    <row r="96" ht="14.25">
      <c r="D96" s="9">
        <v>2.98</v>
      </c>
      <c r="E96" s="9">
        <f t="shared" si="1"/>
        <v>-0.0046534653465353237</v>
      </c>
    </row>
    <row r="97" ht="14.25">
      <c r="D97" s="9">
        <v>3.0499999999999998</v>
      </c>
      <c r="E97" s="9">
        <f t="shared" si="1"/>
        <v>0.065346534653464516</v>
      </c>
    </row>
    <row r="98" ht="14.25">
      <c r="D98" s="9">
        <v>3.0899999999999999</v>
      </c>
      <c r="E98" s="9">
        <f t="shared" si="1"/>
        <v>0.10534653465346455</v>
      </c>
    </row>
    <row r="99" ht="14.25">
      <c r="D99" s="9">
        <v>3.0299999999999998</v>
      </c>
      <c r="E99" s="9">
        <f t="shared" si="1"/>
        <v>0.045346534653464499</v>
      </c>
    </row>
    <row r="100" ht="14.25">
      <c r="D100" s="9">
        <v>2.8900000000000001</v>
      </c>
      <c r="E100" s="9">
        <f t="shared" ref="E100:E110" si="2">D100-$I$11</f>
        <v>-0.094653465346535182</v>
      </c>
    </row>
    <row r="101" ht="14.25">
      <c r="D101" s="9">
        <v>2.9300000000000002</v>
      </c>
      <c r="E101" s="9">
        <f t="shared" si="2"/>
        <v>-0.054653465346535146</v>
      </c>
    </row>
    <row r="102" ht="14.25">
      <c r="D102" s="9">
        <v>2.9900000000000002</v>
      </c>
      <c r="E102" s="9">
        <f t="shared" si="2"/>
        <v>0.0053465346534649072</v>
      </c>
    </row>
    <row r="103" ht="14.25">
      <c r="D103" s="9">
        <v>2.8999999999999999</v>
      </c>
      <c r="E103" s="9">
        <f t="shared" si="2"/>
        <v>-0.084653465346535395</v>
      </c>
    </row>
    <row r="104" ht="14.25">
      <c r="B104" s="14"/>
      <c r="C104" s="14"/>
      <c r="D104" s="13">
        <v>3.0600000000000001</v>
      </c>
      <c r="E104" s="9">
        <f t="shared" si="2"/>
        <v>0.075346534653464747</v>
      </c>
      <c r="F104" s="14"/>
    </row>
    <row r="105" ht="14.25">
      <c r="B105" s="14"/>
      <c r="C105" s="14"/>
      <c r="D105" s="13">
        <v>2.9500000000000002</v>
      </c>
      <c r="E105" s="9">
        <f t="shared" si="2"/>
        <v>-0.034653465346535128</v>
      </c>
      <c r="F105" s="14"/>
    </row>
    <row r="106" ht="14.25">
      <c r="B106" s="14"/>
      <c r="C106" s="14"/>
      <c r="D106" s="13">
        <v>3.02</v>
      </c>
      <c r="E106" s="9">
        <f t="shared" si="2"/>
        <v>0.035346534653464712</v>
      </c>
      <c r="F106" s="14"/>
    </row>
    <row r="107" ht="14.25">
      <c r="B107" s="14"/>
      <c r="C107" s="14"/>
      <c r="D107" s="13">
        <v>2.8900000000000001</v>
      </c>
      <c r="E107" s="9">
        <f t="shared" si="2"/>
        <v>-0.094653465346535182</v>
      </c>
      <c r="F107" s="14"/>
    </row>
    <row r="108" ht="14.25">
      <c r="B108" s="14"/>
      <c r="C108" s="14"/>
      <c r="D108" s="13">
        <v>2.9500000000000002</v>
      </c>
      <c r="E108" s="9">
        <f t="shared" si="2"/>
        <v>-0.034653465346535128</v>
      </c>
      <c r="F108" s="14"/>
    </row>
    <row r="109" ht="14.25">
      <c r="B109" s="14"/>
      <c r="C109" s="14"/>
      <c r="D109" s="13">
        <v>2.9100000000000001</v>
      </c>
      <c r="E109" s="9">
        <f t="shared" si="2"/>
        <v>-0.074653465346535164</v>
      </c>
      <c r="F109" s="14"/>
    </row>
    <row r="110" ht="14.25">
      <c r="B110" s="14"/>
      <c r="C110" s="14"/>
      <c r="D110" s="9">
        <v>3.1600000000000001</v>
      </c>
      <c r="E110" s="9">
        <f t="shared" si="2"/>
        <v>0.17534653465346484</v>
      </c>
      <c r="F110" s="14"/>
    </row>
    <row r="111" ht="14.25">
      <c r="B111" s="14"/>
      <c r="C111" s="14"/>
      <c r="D111" s="14"/>
      <c r="E111" s="14"/>
      <c r="F111" s="14"/>
    </row>
    <row r="112" ht="14.25">
      <c r="B112" s="14"/>
      <c r="C112" s="14"/>
      <c r="D112" s="14"/>
      <c r="E112" s="14"/>
      <c r="F112" s="14"/>
    </row>
    <row r="113" ht="14.25">
      <c r="B113" s="14"/>
      <c r="C113" s="14"/>
      <c r="D113" s="14"/>
      <c r="E113" s="14"/>
      <c r="F113" s="14"/>
    </row>
    <row r="114" ht="14.25">
      <c r="B114" s="14"/>
      <c r="C114" s="14"/>
      <c r="D114" s="14"/>
      <c r="E114" s="14"/>
      <c r="F114" s="14"/>
    </row>
    <row r="115" ht="14.25">
      <c r="B115" s="14"/>
      <c r="C115" s="14"/>
      <c r="D115" s="14"/>
      <c r="E115" s="14"/>
      <c r="F115" s="14"/>
    </row>
    <row r="116" ht="14.25">
      <c r="B116" s="14"/>
      <c r="C116" s="14"/>
      <c r="D116" s="14"/>
      <c r="E116" s="14"/>
      <c r="F116" s="14"/>
    </row>
    <row r="117" ht="14.25">
      <c r="B117" s="14"/>
      <c r="C117" s="14"/>
      <c r="D117" s="14"/>
      <c r="E117" s="14"/>
      <c r="F117" s="14"/>
    </row>
    <row r="118" ht="14.25">
      <c r="B118" s="14"/>
      <c r="C118" s="14"/>
      <c r="D118" s="14"/>
      <c r="E118" s="14"/>
      <c r="F118" s="14"/>
    </row>
    <row r="119" ht="14.25">
      <c r="B119" s="14"/>
      <c r="C119" s="14"/>
      <c r="D119" s="14"/>
      <c r="E119" s="14"/>
      <c r="F119" s="14"/>
    </row>
    <row r="120" ht="14.25">
      <c r="B120" s="14"/>
      <c r="C120" s="14"/>
      <c r="D120" s="14"/>
      <c r="E120" s="14"/>
      <c r="F120" s="14"/>
    </row>
    <row r="121" ht="14.25">
      <c r="B121" s="14"/>
      <c r="C121" s="14"/>
      <c r="D121" s="14"/>
      <c r="E121" s="14"/>
      <c r="F121" s="14"/>
    </row>
    <row r="122" ht="14.25">
      <c r="B122" s="14"/>
      <c r="C122" s="14"/>
      <c r="D122" s="14"/>
      <c r="E122" s="14"/>
      <c r="F122" s="14"/>
    </row>
    <row r="123" ht="14.25">
      <c r="B123" s="14"/>
      <c r="C123" s="14"/>
      <c r="D123" s="14"/>
      <c r="E123" s="14"/>
      <c r="F123" s="14"/>
    </row>
    <row r="124" ht="14.25">
      <c r="B124" s="14"/>
      <c r="C124" s="14"/>
      <c r="D124" s="14"/>
      <c r="E124" s="14"/>
      <c r="F124" s="14"/>
    </row>
    <row r="125" ht="14.25">
      <c r="B125" s="14"/>
      <c r="C125" s="14"/>
      <c r="D125" s="14"/>
      <c r="E125" s="14"/>
      <c r="F125" s="14"/>
    </row>
    <row r="126" ht="14.25">
      <c r="B126" s="14"/>
      <c r="C126" s="14"/>
      <c r="D126" s="14"/>
      <c r="E126" s="14"/>
      <c r="F126" s="14"/>
    </row>
    <row r="127" ht="14.25">
      <c r="B127" s="14"/>
      <c r="C127" s="14"/>
      <c r="D127" s="14"/>
      <c r="E127" s="14"/>
      <c r="F127" s="14"/>
    </row>
    <row r="128" ht="14.25">
      <c r="B128" s="14"/>
      <c r="C128" s="14"/>
      <c r="D128" s="14"/>
      <c r="E128" s="14"/>
      <c r="F128" s="14"/>
    </row>
    <row r="129" ht="14.25">
      <c r="B129" s="14"/>
      <c r="C129" s="14"/>
      <c r="D129" s="14"/>
      <c r="E129" s="14"/>
      <c r="F129" s="14"/>
    </row>
    <row r="130" ht="14.25">
      <c r="B130" s="14"/>
      <c r="C130" s="14"/>
      <c r="D130" s="14"/>
      <c r="E130" s="14"/>
      <c r="F130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>
        <v>2</v>
      </c>
      <c r="B1">
        <v>3</v>
      </c>
      <c r="C1">
        <v>4</v>
      </c>
      <c r="D1">
        <v>5</v>
      </c>
      <c r="E1">
        <v>6</v>
      </c>
    </row>
    <row r="2">
      <c r="A2" s="9">
        <v>11.9</v>
      </c>
      <c r="B2" s="9"/>
      <c r="C2" s="9">
        <v>3.4199999999999999</v>
      </c>
      <c r="D2" s="9">
        <v>2.3399999999999999</v>
      </c>
      <c r="E2" s="9">
        <v>1.8999999999999999</v>
      </c>
    </row>
    <row r="3">
      <c r="A3" s="9">
        <v>11.76</v>
      </c>
      <c r="B3" s="9"/>
      <c r="C3" s="9">
        <v>3.4399999999999999</v>
      </c>
      <c r="D3" s="9">
        <v>2.3300000000000001</v>
      </c>
      <c r="E3" s="9">
        <v>1.8799999999999999</v>
      </c>
    </row>
    <row r="4">
      <c r="A4" s="9">
        <v>12.210000000000001</v>
      </c>
      <c r="B4" s="9"/>
      <c r="C4" s="9">
        <v>3.46</v>
      </c>
      <c r="D4" s="9">
        <v>2.3599999999999999</v>
      </c>
      <c r="E4" s="9">
        <v>1.8400000000000001</v>
      </c>
    </row>
    <row r="5">
      <c r="A5" s="9">
        <v>12</v>
      </c>
      <c r="B5" s="9"/>
      <c r="C5" s="9">
        <v>3.4300000000000002</v>
      </c>
      <c r="D5" s="9">
        <v>2.3700000000000001</v>
      </c>
      <c r="E5" s="9">
        <v>1.95</v>
      </c>
    </row>
    <row r="6">
      <c r="A6" s="9">
        <v>11.779999999999999</v>
      </c>
      <c r="B6" s="9"/>
      <c r="C6" s="9">
        <v>3.46</v>
      </c>
      <c r="D6" s="9">
        <v>2.29</v>
      </c>
      <c r="E6" s="9">
        <v>1.97</v>
      </c>
    </row>
    <row r="7">
      <c r="A7" s="9">
        <v>12.199999999999999</v>
      </c>
      <c r="B7" s="9"/>
      <c r="C7" s="9">
        <v>3.3399999999999999</v>
      </c>
      <c r="D7" s="9">
        <v>2.2999999999999998</v>
      </c>
      <c r="E7" s="9">
        <v>1.79</v>
      </c>
    </row>
    <row r="8">
      <c r="A8" s="9">
        <v>12</v>
      </c>
      <c r="B8" s="9"/>
      <c r="C8" s="9">
        <v>3.5600000000000001</v>
      </c>
      <c r="D8" s="9">
        <v>2.2999999999999998</v>
      </c>
      <c r="E8" s="9">
        <v>1.73</v>
      </c>
    </row>
    <row r="9">
      <c r="A9" s="9">
        <v>11.91</v>
      </c>
      <c r="B9" s="9"/>
      <c r="C9" s="9">
        <v>3.3700000000000001</v>
      </c>
      <c r="D9" s="9">
        <v>2.27</v>
      </c>
      <c r="E9" s="9">
        <v>1.8100000000000001</v>
      </c>
    </row>
    <row r="10">
      <c r="A10" s="9">
        <v>12</v>
      </c>
      <c r="B10" s="9"/>
      <c r="C10" s="9">
        <v>3.3500000000000001</v>
      </c>
      <c r="D10" s="9">
        <v>2.3199999999999998</v>
      </c>
      <c r="E10" s="9">
        <v>1.8799999999999999</v>
      </c>
    </row>
    <row r="11">
      <c r="A11" s="9">
        <v>12.369999999999999</v>
      </c>
      <c r="B11" s="9"/>
      <c r="C11" s="9">
        <v>3.4199999999999999</v>
      </c>
      <c r="D11" s="9">
        <v>2.3199999999999998</v>
      </c>
      <c r="E11" s="9">
        <v>1.77</v>
      </c>
    </row>
    <row r="1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57421875"/>
  </cols>
  <sheetData>
    <row r="1">
      <c r="A1" t="s">
        <v>22</v>
      </c>
    </row>
    <row r="2">
      <c r="A2" s="9">
        <v>3.1600000000000001</v>
      </c>
    </row>
    <row r="3">
      <c r="A3" s="9">
        <v>3.0800000000000001</v>
      </c>
    </row>
    <row r="4">
      <c r="A4" s="9">
        <v>2.9199999999999999</v>
      </c>
    </row>
    <row r="5">
      <c r="A5" s="9">
        <v>3.1699999999999999</v>
      </c>
    </row>
    <row r="6">
      <c r="A6" s="9">
        <v>2.8999999999999999</v>
      </c>
    </row>
    <row r="7">
      <c r="A7" s="9">
        <v>3.0099999999999998</v>
      </c>
    </row>
    <row r="8">
      <c r="A8" s="9">
        <v>3.0600000000000001</v>
      </c>
    </row>
    <row r="9">
      <c r="A9" s="9">
        <v>3</v>
      </c>
    </row>
    <row r="10">
      <c r="A10" s="9">
        <v>2.8799999999999999</v>
      </c>
    </row>
    <row r="11">
      <c r="A11" s="9">
        <v>2.8399999999999999</v>
      </c>
    </row>
    <row r="12">
      <c r="A12" s="9">
        <v>2.8700000000000001</v>
      </c>
    </row>
    <row r="13">
      <c r="A13" s="9">
        <v>2.9199999999999999</v>
      </c>
    </row>
    <row r="14">
      <c r="A14" s="9">
        <v>3.0099999999999998</v>
      </c>
    </row>
    <row r="15">
      <c r="A15" s="9">
        <v>2.8399999999999999</v>
      </c>
    </row>
    <row r="16">
      <c r="A16" s="9">
        <v>2.8700000000000001</v>
      </c>
    </row>
    <row r="17">
      <c r="A17" s="9">
        <v>3.02</v>
      </c>
    </row>
    <row r="18">
      <c r="A18" s="9">
        <v>3.04</v>
      </c>
    </row>
    <row r="19">
      <c r="A19" s="9">
        <v>3.0499999999999998</v>
      </c>
    </row>
    <row r="20">
      <c r="A20" s="9">
        <v>2.9300000000000002</v>
      </c>
    </row>
    <row r="21">
      <c r="A21" s="9">
        <v>2.9500000000000002</v>
      </c>
    </row>
    <row r="22">
      <c r="A22" s="9">
        <v>2.8999999999999999</v>
      </c>
    </row>
    <row r="23">
      <c r="A23" s="9">
        <v>2.9500000000000002</v>
      </c>
    </row>
    <row r="24">
      <c r="A24" s="9">
        <v>2.8999999999999999</v>
      </c>
    </row>
    <row r="25">
      <c r="A25" s="9">
        <v>2.96</v>
      </c>
    </row>
    <row r="26">
      <c r="A26" s="9">
        <v>3.0899999999999999</v>
      </c>
    </row>
    <row r="27">
      <c r="A27" s="13">
        <v>2.96</v>
      </c>
    </row>
    <row r="28">
      <c r="A28" s="13">
        <v>3.02</v>
      </c>
    </row>
    <row r="29">
      <c r="A29" s="13">
        <v>3.04</v>
      </c>
    </row>
    <row r="30">
      <c r="A30" s="13">
        <v>3.0099999999999998</v>
      </c>
    </row>
    <row r="31">
      <c r="A31" s="13">
        <v>2.9100000000000001</v>
      </c>
    </row>
    <row r="32">
      <c r="A32" s="13">
        <v>2.9199999999999999</v>
      </c>
    </row>
    <row r="33">
      <c r="A33" s="13">
        <v>2.9100000000000001</v>
      </c>
    </row>
    <row r="34">
      <c r="A34" s="13">
        <v>3</v>
      </c>
    </row>
    <row r="35">
      <c r="A35" s="13">
        <v>3</v>
      </c>
    </row>
    <row r="36">
      <c r="A36" s="13">
        <v>2.96</v>
      </c>
    </row>
    <row r="37">
      <c r="A37" s="13">
        <v>3.0499999999999998</v>
      </c>
    </row>
    <row r="38">
      <c r="A38" s="13">
        <v>2.9300000000000002</v>
      </c>
    </row>
    <row r="39">
      <c r="A39" s="13">
        <v>2.98</v>
      </c>
    </row>
    <row r="40">
      <c r="A40" s="13">
        <v>3.0299999999999998</v>
      </c>
    </row>
    <row r="41">
      <c r="A41" s="13">
        <v>2.96</v>
      </c>
    </row>
    <row r="42">
      <c r="A42" s="13">
        <v>2.9900000000000002</v>
      </c>
    </row>
    <row r="43">
      <c r="A43" s="13">
        <v>2.8999999999999999</v>
      </c>
    </row>
    <row r="44">
      <c r="A44" s="13">
        <v>2.9100000000000001</v>
      </c>
    </row>
    <row r="45">
      <c r="A45" s="13">
        <v>2.9900000000000002</v>
      </c>
    </row>
    <row r="46">
      <c r="A46" s="13">
        <v>3.02</v>
      </c>
    </row>
    <row r="47">
      <c r="A47" s="13">
        <v>2.9300000000000002</v>
      </c>
    </row>
    <row r="48">
      <c r="A48" s="13">
        <v>2.9100000000000001</v>
      </c>
    </row>
    <row r="49">
      <c r="A49" s="13">
        <v>2.8999999999999999</v>
      </c>
    </row>
    <row r="50">
      <c r="A50" s="13">
        <v>2.9399999999999999</v>
      </c>
    </row>
    <row r="51">
      <c r="A51" s="13">
        <v>2.8700000000000001</v>
      </c>
    </row>
    <row r="52">
      <c r="A52" s="13">
        <v>2.8999999999999999</v>
      </c>
    </row>
    <row r="53">
      <c r="A53" s="13">
        <v>2.9900000000000002</v>
      </c>
    </row>
    <row r="54">
      <c r="A54" s="13">
        <v>2.9300000000000002</v>
      </c>
    </row>
    <row r="55">
      <c r="A55" s="13">
        <v>3.0499999999999998</v>
      </c>
    </row>
    <row r="56">
      <c r="A56" s="13">
        <v>3.0499999999999998</v>
      </c>
    </row>
    <row r="57">
      <c r="A57" s="13">
        <v>2.98</v>
      </c>
    </row>
    <row r="58">
      <c r="A58" s="13">
        <v>2.9700000000000002</v>
      </c>
    </row>
    <row r="59">
      <c r="A59" s="13">
        <v>2.98</v>
      </c>
    </row>
    <row r="60">
      <c r="A60" s="13">
        <v>3.0899999999999999</v>
      </c>
    </row>
    <row r="61">
      <c r="A61" s="13">
        <v>2.9300000000000002</v>
      </c>
    </row>
    <row r="62">
      <c r="A62" s="13">
        <v>3</v>
      </c>
    </row>
    <row r="63">
      <c r="A63" s="13">
        <v>3</v>
      </c>
    </row>
    <row r="64">
      <c r="A64" s="13">
        <v>2.8999999999999999</v>
      </c>
    </row>
    <row r="65">
      <c r="A65" s="13">
        <v>2.96</v>
      </c>
    </row>
    <row r="66">
      <c r="A66" s="13">
        <v>3.0499999999999998</v>
      </c>
    </row>
    <row r="67">
      <c r="A67" s="13">
        <v>3.02</v>
      </c>
    </row>
    <row r="68">
      <c r="A68" s="13">
        <v>3.02</v>
      </c>
    </row>
    <row r="69">
      <c r="A69" s="13">
        <v>2.9300000000000002</v>
      </c>
    </row>
    <row r="70">
      <c r="A70" s="13">
        <v>3.0699999999999998</v>
      </c>
    </row>
    <row r="71">
      <c r="A71" s="13">
        <v>2.98</v>
      </c>
    </row>
    <row r="72">
      <c r="A72" s="13">
        <v>2.96</v>
      </c>
    </row>
    <row r="73">
      <c r="A73" s="13">
        <v>3.0600000000000001</v>
      </c>
    </row>
    <row r="74">
      <c r="A74" s="13">
        <v>3.1000000000000001</v>
      </c>
    </row>
    <row r="75">
      <c r="A75" s="13">
        <v>3.0600000000000001</v>
      </c>
    </row>
    <row r="76">
      <c r="A76" s="13">
        <v>2.9199999999999999</v>
      </c>
    </row>
    <row r="77">
      <c r="A77" s="13">
        <v>3.1200000000000001</v>
      </c>
    </row>
    <row r="78">
      <c r="A78" s="13">
        <v>3.0699999999999998</v>
      </c>
    </row>
    <row r="79">
      <c r="A79" s="13">
        <v>3</v>
      </c>
    </row>
    <row r="80">
      <c r="A80" s="13">
        <v>2.9199999999999999</v>
      </c>
    </row>
    <row r="81">
      <c r="A81" s="13">
        <v>3.1000000000000001</v>
      </c>
    </row>
    <row r="82">
      <c r="A82" s="13">
        <v>3.0699999999999998</v>
      </c>
    </row>
    <row r="83">
      <c r="A83" s="13">
        <v>3.02</v>
      </c>
    </row>
    <row r="84">
      <c r="A84" s="13">
        <v>2.9700000000000002</v>
      </c>
    </row>
    <row r="85">
      <c r="A85" s="13">
        <v>3.0800000000000001</v>
      </c>
    </row>
    <row r="86">
      <c r="A86" s="9">
        <v>3.1499999999999999</v>
      </c>
    </row>
    <row r="87">
      <c r="A87" s="9">
        <v>2.8900000000000001</v>
      </c>
    </row>
    <row r="88">
      <c r="A88" s="9">
        <v>2.98</v>
      </c>
    </row>
    <row r="89">
      <c r="A89" s="9">
        <v>3.0499999999999998</v>
      </c>
    </row>
    <row r="90">
      <c r="A90" s="9">
        <v>3.0899999999999999</v>
      </c>
    </row>
    <row r="91">
      <c r="A91" s="9">
        <v>3.0299999999999998</v>
      </c>
    </row>
    <row r="92">
      <c r="A92" s="9">
        <v>2.8900000000000001</v>
      </c>
    </row>
    <row r="93">
      <c r="A93" s="9">
        <v>2.9300000000000002</v>
      </c>
    </row>
    <row r="94">
      <c r="A94" s="9">
        <v>2.9900000000000002</v>
      </c>
    </row>
    <row r="95">
      <c r="A95" s="9">
        <v>2.8999999999999999</v>
      </c>
    </row>
    <row r="96">
      <c r="A96" s="13">
        <v>3.0600000000000001</v>
      </c>
    </row>
    <row r="97">
      <c r="A97" s="13">
        <v>2.9500000000000002</v>
      </c>
    </row>
    <row r="98">
      <c r="A98" s="13">
        <v>3.02</v>
      </c>
    </row>
    <row r="99">
      <c r="A99" s="13">
        <v>2.8900000000000001</v>
      </c>
    </row>
    <row r="100">
      <c r="A100" s="13">
        <v>2.9500000000000002</v>
      </c>
    </row>
    <row r="101">
      <c r="A101" s="13">
        <v>2.9100000000000001</v>
      </c>
    </row>
    <row r="102">
      <c r="A102" s="9">
        <v>3.1600000000000001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2023-01-23T13:15:22Z</dcterms:modified>
</cp:coreProperties>
</file>