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IBM" sheetId="2" r:id="rId1"/>
    <sheet name="GE" sheetId="3" r:id="rId2"/>
    <sheet name="Foglio2" sheetId="4" r:id="rId3"/>
  </sheets>
  <calcPr calcId="145621"/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C3" i="4"/>
  <c r="C4" i="4"/>
  <c r="C5" i="4"/>
  <c r="E5" i="4" s="1"/>
  <c r="C2" i="4"/>
  <c r="E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  <c r="J3" i="3"/>
  <c r="J4" i="3"/>
  <c r="J2" i="3"/>
  <c r="F62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17" i="2"/>
  <c r="J2" i="2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18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D46" i="3"/>
  <c r="D47" i="3"/>
  <c r="D42" i="3"/>
  <c r="D43" i="3"/>
  <c r="D44" i="3"/>
  <c r="D45" i="3"/>
  <c r="D41" i="3"/>
  <c r="D40" i="3"/>
  <c r="D39" i="3"/>
  <c r="D38" i="3"/>
  <c r="D37" i="3"/>
  <c r="D36" i="3"/>
  <c r="D35" i="3"/>
  <c r="D34" i="3"/>
  <c r="D33" i="3"/>
  <c r="D32" i="3"/>
  <c r="D24" i="3"/>
  <c r="D25" i="3"/>
  <c r="E26" i="3" s="1"/>
  <c r="D26" i="3"/>
  <c r="D27" i="3"/>
  <c r="D23" i="3"/>
  <c r="D22" i="3"/>
  <c r="E22" i="3" s="1"/>
  <c r="D21" i="3"/>
  <c r="D20" i="3"/>
  <c r="D19" i="3"/>
  <c r="D18" i="3"/>
  <c r="D6" i="3"/>
  <c r="D7" i="3"/>
  <c r="D8" i="3"/>
  <c r="D9" i="3"/>
  <c r="E10" i="3" s="1"/>
  <c r="D10" i="3"/>
  <c r="D5" i="3"/>
  <c r="E6" i="3" s="1"/>
  <c r="F6" i="3" s="1"/>
  <c r="J6" i="3" s="1"/>
  <c r="E4" i="3"/>
  <c r="E12" i="3"/>
  <c r="E13" i="3"/>
  <c r="E14" i="3"/>
  <c r="E15" i="3"/>
  <c r="E16" i="3"/>
  <c r="E17" i="3"/>
  <c r="E29" i="3"/>
  <c r="E30" i="3"/>
  <c r="E31" i="3"/>
  <c r="E41" i="3"/>
  <c r="E42" i="3"/>
  <c r="E49" i="3"/>
  <c r="E50" i="3"/>
  <c r="E51" i="3"/>
  <c r="E52" i="3"/>
  <c r="E53" i="3"/>
  <c r="E54" i="3"/>
  <c r="E55" i="3"/>
  <c r="E56" i="3"/>
  <c r="E57" i="3"/>
  <c r="E58" i="3"/>
  <c r="E59" i="3"/>
  <c r="E60" i="3"/>
  <c r="E3" i="3"/>
  <c r="C6" i="4" l="1"/>
  <c r="E6" i="4" s="1"/>
  <c r="F6" i="4" s="1"/>
  <c r="J5" i="3"/>
  <c r="K5" i="3" s="1"/>
  <c r="E4" i="4"/>
  <c r="E3" i="4"/>
  <c r="E40" i="3"/>
  <c r="E7" i="3"/>
  <c r="F7" i="3" s="1"/>
  <c r="E21" i="3"/>
  <c r="E27" i="3"/>
  <c r="E33" i="3"/>
  <c r="E37" i="3"/>
  <c r="E43" i="3"/>
  <c r="E19" i="3"/>
  <c r="E23" i="3"/>
  <c r="E47" i="3"/>
  <c r="E44" i="3"/>
  <c r="E8" i="3"/>
  <c r="E34" i="3"/>
  <c r="E38" i="3"/>
  <c r="E24" i="3"/>
  <c r="E36" i="3"/>
  <c r="E20" i="3"/>
  <c r="E9" i="3"/>
  <c r="E25" i="3"/>
  <c r="E45" i="3"/>
  <c r="E46" i="3"/>
  <c r="E39" i="3"/>
  <c r="E35" i="3"/>
  <c r="D48" i="2"/>
  <c r="D49" i="2"/>
  <c r="D50" i="2"/>
  <c r="D51" i="2"/>
  <c r="D52" i="2"/>
  <c r="D53" i="2"/>
  <c r="D54" i="2"/>
  <c r="D47" i="2"/>
  <c r="D26" i="2"/>
  <c r="D27" i="2"/>
  <c r="D28" i="2"/>
  <c r="D29" i="2"/>
  <c r="D30" i="2"/>
  <c r="D31" i="2"/>
  <c r="D32" i="2"/>
  <c r="D33" i="2"/>
  <c r="D25" i="2"/>
  <c r="E26" i="2" s="1"/>
  <c r="D18" i="2"/>
  <c r="D19" i="2"/>
  <c r="D20" i="2"/>
  <c r="D21" i="2"/>
  <c r="D22" i="2"/>
  <c r="D17" i="2"/>
  <c r="F4" i="2"/>
  <c r="J4" i="2" s="1"/>
  <c r="F5" i="2"/>
  <c r="J5" i="2" s="1"/>
  <c r="F3" i="2"/>
  <c r="J3" i="2" s="1"/>
  <c r="E38" i="2"/>
  <c r="C7" i="4" l="1"/>
  <c r="E7" i="4" s="1"/>
  <c r="F7" i="4" s="1"/>
  <c r="J7" i="3"/>
  <c r="K7" i="3" s="1"/>
  <c r="K6" i="3"/>
  <c r="F6" i="2"/>
  <c r="E22" i="2"/>
  <c r="E31" i="2"/>
  <c r="E27" i="2"/>
  <c r="E53" i="2"/>
  <c r="E49" i="2"/>
  <c r="F8" i="3"/>
  <c r="E20" i="2"/>
  <c r="E52" i="2"/>
  <c r="E30" i="2"/>
  <c r="E48" i="2"/>
  <c r="E32" i="2"/>
  <c r="E28" i="2"/>
  <c r="E54" i="2"/>
  <c r="E50" i="2"/>
  <c r="E21" i="2"/>
  <c r="E19" i="2"/>
  <c r="E51" i="2"/>
  <c r="E33" i="2"/>
  <c r="E29" i="2"/>
  <c r="E18" i="2"/>
  <c r="F18" i="2" s="1"/>
  <c r="E36" i="2"/>
  <c r="E40" i="2"/>
  <c r="E35" i="2"/>
  <c r="E37" i="2"/>
  <c r="E39" i="2"/>
  <c r="J8" i="3" l="1"/>
  <c r="K8" i="3" s="1"/>
  <c r="C8" i="4"/>
  <c r="E8" i="4" s="1"/>
  <c r="F8" i="4" s="1"/>
  <c r="F7" i="2"/>
  <c r="J6" i="2"/>
  <c r="F19" i="2"/>
  <c r="F9" i="3"/>
  <c r="J9" i="3" l="1"/>
  <c r="K9" i="3" s="1"/>
  <c r="C9" i="4"/>
  <c r="E9" i="4" s="1"/>
  <c r="F9" i="4" s="1"/>
  <c r="F8" i="2"/>
  <c r="J7" i="2"/>
  <c r="F20" i="2"/>
  <c r="F10" i="3"/>
  <c r="J10" i="3" l="1"/>
  <c r="K10" i="3" s="1"/>
  <c r="C10" i="4"/>
  <c r="E10" i="4" s="1"/>
  <c r="F10" i="4" s="1"/>
  <c r="F9" i="2"/>
  <c r="J8" i="2"/>
  <c r="F21" i="2"/>
  <c r="F11" i="3"/>
  <c r="C11" i="4" l="1"/>
  <c r="E11" i="4" s="1"/>
  <c r="F11" i="4" s="1"/>
  <c r="J11" i="3"/>
  <c r="K11" i="3" s="1"/>
  <c r="F10" i="2"/>
  <c r="J9" i="2"/>
  <c r="F22" i="2"/>
  <c r="F12" i="3"/>
  <c r="J12" i="3" l="1"/>
  <c r="K12" i="3" s="1"/>
  <c r="C12" i="4"/>
  <c r="E12" i="4" s="1"/>
  <c r="F12" i="4" s="1"/>
  <c r="F11" i="2"/>
  <c r="J10" i="2"/>
  <c r="F23" i="2"/>
  <c r="F13" i="3"/>
  <c r="J13" i="3" l="1"/>
  <c r="K13" i="3" s="1"/>
  <c r="C13" i="4"/>
  <c r="E13" i="4" s="1"/>
  <c r="F13" i="4" s="1"/>
  <c r="F12" i="2"/>
  <c r="J11" i="2"/>
  <c r="F24" i="2"/>
  <c r="F14" i="3"/>
  <c r="J14" i="3" l="1"/>
  <c r="K14" i="3" s="1"/>
  <c r="C14" i="4"/>
  <c r="E14" i="4" s="1"/>
  <c r="F14" i="4" s="1"/>
  <c r="F13" i="2"/>
  <c r="J12" i="2"/>
  <c r="F25" i="2"/>
  <c r="F15" i="3"/>
  <c r="C15" i="4" l="1"/>
  <c r="E15" i="4" s="1"/>
  <c r="F15" i="4" s="1"/>
  <c r="J15" i="3"/>
  <c r="K15" i="3" s="1"/>
  <c r="F14" i="2"/>
  <c r="J13" i="2"/>
  <c r="F26" i="2"/>
  <c r="F16" i="3"/>
  <c r="J16" i="3" l="1"/>
  <c r="K16" i="3" s="1"/>
  <c r="C16" i="4"/>
  <c r="E16" i="4" s="1"/>
  <c r="F16" i="4" s="1"/>
  <c r="F15" i="2"/>
  <c r="J14" i="2"/>
  <c r="F27" i="2"/>
  <c r="F17" i="3"/>
  <c r="J17" i="3" l="1"/>
  <c r="K17" i="3" s="1"/>
  <c r="C17" i="4"/>
  <c r="E17" i="4" s="1"/>
  <c r="F17" i="4" s="1"/>
  <c r="F16" i="2"/>
  <c r="J16" i="2" s="1"/>
  <c r="J15" i="2"/>
  <c r="F28" i="2"/>
  <c r="F18" i="3"/>
  <c r="J18" i="3" l="1"/>
  <c r="K18" i="3" s="1"/>
  <c r="C18" i="4"/>
  <c r="E18" i="4" s="1"/>
  <c r="F18" i="4" s="1"/>
  <c r="F29" i="2"/>
  <c r="F19" i="3"/>
  <c r="C19" i="4" l="1"/>
  <c r="E19" i="4" s="1"/>
  <c r="F19" i="4" s="1"/>
  <c r="J19" i="3"/>
  <c r="K19" i="3" s="1"/>
  <c r="F30" i="2"/>
  <c r="F20" i="3"/>
  <c r="J20" i="3" l="1"/>
  <c r="K20" i="3" s="1"/>
  <c r="C20" i="4"/>
  <c r="E20" i="4" s="1"/>
  <c r="F20" i="4" s="1"/>
  <c r="F31" i="2"/>
  <c r="F21" i="3"/>
  <c r="J21" i="3" l="1"/>
  <c r="K21" i="3" s="1"/>
  <c r="C21" i="4"/>
  <c r="E21" i="4" s="1"/>
  <c r="F21" i="4" s="1"/>
  <c r="F32" i="2"/>
  <c r="F22" i="3"/>
  <c r="J22" i="3" l="1"/>
  <c r="K22" i="3" s="1"/>
  <c r="C22" i="4"/>
  <c r="E22" i="4" s="1"/>
  <c r="F22" i="4" s="1"/>
  <c r="F33" i="2"/>
  <c r="F23" i="3"/>
  <c r="C23" i="4" l="1"/>
  <c r="E23" i="4" s="1"/>
  <c r="F23" i="4" s="1"/>
  <c r="J23" i="3"/>
  <c r="K23" i="3" s="1"/>
  <c r="F34" i="2"/>
  <c r="F24" i="3"/>
  <c r="J24" i="3" l="1"/>
  <c r="K24" i="3" s="1"/>
  <c r="C24" i="4"/>
  <c r="E24" i="4" s="1"/>
  <c r="F24" i="4" s="1"/>
  <c r="F35" i="2"/>
  <c r="F25" i="3"/>
  <c r="J25" i="3" l="1"/>
  <c r="K25" i="3" s="1"/>
  <c r="C25" i="4"/>
  <c r="E25" i="4" s="1"/>
  <c r="F25" i="4" s="1"/>
  <c r="F36" i="2"/>
  <c r="F26" i="3"/>
  <c r="J26" i="3" l="1"/>
  <c r="K26" i="3" s="1"/>
  <c r="C26" i="4"/>
  <c r="E26" i="4" s="1"/>
  <c r="F26" i="4" s="1"/>
  <c r="F37" i="2"/>
  <c r="F27" i="3"/>
  <c r="C27" i="4" l="1"/>
  <c r="E27" i="4" s="1"/>
  <c r="F27" i="4" s="1"/>
  <c r="J27" i="3"/>
  <c r="K27" i="3" s="1"/>
  <c r="F38" i="2"/>
  <c r="F28" i="3"/>
  <c r="J28" i="3" l="1"/>
  <c r="K28" i="3" s="1"/>
  <c r="C28" i="4"/>
  <c r="E28" i="4" s="1"/>
  <c r="F28" i="4" s="1"/>
  <c r="F39" i="2"/>
  <c r="F29" i="3"/>
  <c r="J29" i="3" l="1"/>
  <c r="K29" i="3" s="1"/>
  <c r="C29" i="4"/>
  <c r="E29" i="4" s="1"/>
  <c r="F29" i="4" s="1"/>
  <c r="F40" i="2"/>
  <c r="F30" i="3"/>
  <c r="J30" i="3" l="1"/>
  <c r="K30" i="3" s="1"/>
  <c r="C30" i="4"/>
  <c r="E30" i="4" s="1"/>
  <c r="F30" i="4" s="1"/>
  <c r="F41" i="2"/>
  <c r="F31" i="3"/>
  <c r="C31" i="4" l="1"/>
  <c r="E31" i="4" s="1"/>
  <c r="F31" i="4" s="1"/>
  <c r="J31" i="3"/>
  <c r="K31" i="3" s="1"/>
  <c r="F42" i="2"/>
  <c r="F32" i="3"/>
  <c r="J32" i="3" l="1"/>
  <c r="K32" i="3" s="1"/>
  <c r="C32" i="4"/>
  <c r="E32" i="4" s="1"/>
  <c r="F32" i="4" s="1"/>
  <c r="F43" i="2"/>
  <c r="F33" i="3"/>
  <c r="J33" i="3" l="1"/>
  <c r="K33" i="3" s="1"/>
  <c r="C33" i="4"/>
  <c r="E33" i="4" s="1"/>
  <c r="F33" i="4" s="1"/>
  <c r="F44" i="2"/>
  <c r="F34" i="3"/>
  <c r="J34" i="3" l="1"/>
  <c r="K34" i="3" s="1"/>
  <c r="C34" i="4"/>
  <c r="E34" i="4" s="1"/>
  <c r="F34" i="4" s="1"/>
  <c r="F45" i="2"/>
  <c r="F35" i="3"/>
  <c r="C35" i="4" l="1"/>
  <c r="E35" i="4" s="1"/>
  <c r="F35" i="4" s="1"/>
  <c r="J35" i="3"/>
  <c r="K35" i="3" s="1"/>
  <c r="F46" i="2"/>
  <c r="F36" i="3"/>
  <c r="J36" i="3" l="1"/>
  <c r="K36" i="3" s="1"/>
  <c r="C36" i="4"/>
  <c r="E36" i="4" s="1"/>
  <c r="F36" i="4" s="1"/>
  <c r="F47" i="2"/>
  <c r="F37" i="3"/>
  <c r="J37" i="3" l="1"/>
  <c r="K37" i="3" s="1"/>
  <c r="C37" i="4"/>
  <c r="E37" i="4" s="1"/>
  <c r="F37" i="4" s="1"/>
  <c r="F48" i="2"/>
  <c r="F38" i="3"/>
  <c r="J38" i="3" l="1"/>
  <c r="K38" i="3" s="1"/>
  <c r="C38" i="4"/>
  <c r="E38" i="4" s="1"/>
  <c r="F38" i="4" s="1"/>
  <c r="F49" i="2"/>
  <c r="F39" i="3"/>
  <c r="C39" i="4" l="1"/>
  <c r="E39" i="4" s="1"/>
  <c r="F39" i="4" s="1"/>
  <c r="J39" i="3"/>
  <c r="K39" i="3" s="1"/>
  <c r="F50" i="2"/>
  <c r="F40" i="3"/>
  <c r="J40" i="3" l="1"/>
  <c r="K40" i="3" s="1"/>
  <c r="C40" i="4"/>
  <c r="E40" i="4" s="1"/>
  <c r="F40" i="4" s="1"/>
  <c r="F51" i="2"/>
  <c r="F41" i="3"/>
  <c r="J41" i="3" l="1"/>
  <c r="K41" i="3" s="1"/>
  <c r="C41" i="4"/>
  <c r="E41" i="4" s="1"/>
  <c r="F41" i="4" s="1"/>
  <c r="F52" i="2"/>
  <c r="F42" i="3"/>
  <c r="J42" i="3" l="1"/>
  <c r="K42" i="3" s="1"/>
  <c r="C42" i="4"/>
  <c r="E42" i="4" s="1"/>
  <c r="F42" i="4" s="1"/>
  <c r="F53" i="2"/>
  <c r="F43" i="3"/>
  <c r="C43" i="4" l="1"/>
  <c r="E43" i="4" s="1"/>
  <c r="F43" i="4" s="1"/>
  <c r="J43" i="3"/>
  <c r="K43" i="3" s="1"/>
  <c r="F54" i="2"/>
  <c r="F44" i="3"/>
  <c r="J44" i="3" l="1"/>
  <c r="K44" i="3" s="1"/>
  <c r="C44" i="4"/>
  <c r="E44" i="4" s="1"/>
  <c r="F44" i="4" s="1"/>
  <c r="F55" i="2"/>
  <c r="F45" i="3"/>
  <c r="J45" i="3" l="1"/>
  <c r="K45" i="3" s="1"/>
  <c r="C45" i="4"/>
  <c r="E45" i="4" s="1"/>
  <c r="F45" i="4" s="1"/>
  <c r="F56" i="2"/>
  <c r="F46" i="3"/>
  <c r="J46" i="3" l="1"/>
  <c r="K46" i="3" s="1"/>
  <c r="C46" i="4"/>
  <c r="E46" i="4" s="1"/>
  <c r="F46" i="4" s="1"/>
  <c r="F57" i="2"/>
  <c r="F47" i="3"/>
  <c r="C47" i="4" l="1"/>
  <c r="E47" i="4" s="1"/>
  <c r="F47" i="4" s="1"/>
  <c r="J47" i="3"/>
  <c r="K47" i="3" s="1"/>
  <c r="F58" i="2"/>
  <c r="F48" i="3"/>
  <c r="J48" i="3" l="1"/>
  <c r="K48" i="3" s="1"/>
  <c r="C48" i="4"/>
  <c r="E48" i="4" s="1"/>
  <c r="F48" i="4" s="1"/>
  <c r="F59" i="2"/>
  <c r="F49" i="3"/>
  <c r="J49" i="3" l="1"/>
  <c r="K49" i="3" s="1"/>
  <c r="C49" i="4"/>
  <c r="E49" i="4" s="1"/>
  <c r="F49" i="4" s="1"/>
  <c r="F60" i="2"/>
  <c r="F50" i="3"/>
  <c r="J50" i="3" l="1"/>
  <c r="K50" i="3" s="1"/>
  <c r="C50" i="4"/>
  <c r="E50" i="4" s="1"/>
  <c r="F50" i="4" s="1"/>
  <c r="F51" i="3"/>
  <c r="C51" i="4" l="1"/>
  <c r="E51" i="4" s="1"/>
  <c r="F51" i="4" s="1"/>
  <c r="J51" i="3"/>
  <c r="K51" i="3" s="1"/>
  <c r="F52" i="3"/>
  <c r="J52" i="3" l="1"/>
  <c r="K52" i="3" s="1"/>
  <c r="C52" i="4"/>
  <c r="E52" i="4" s="1"/>
  <c r="F52" i="4" s="1"/>
  <c r="F53" i="3"/>
  <c r="J53" i="3" l="1"/>
  <c r="K53" i="3" s="1"/>
  <c r="C53" i="4"/>
  <c r="E53" i="4" s="1"/>
  <c r="F53" i="4" s="1"/>
  <c r="F54" i="3"/>
  <c r="J54" i="3" l="1"/>
  <c r="K54" i="3" s="1"/>
  <c r="C54" i="4"/>
  <c r="E54" i="4" s="1"/>
  <c r="F54" i="4" s="1"/>
  <c r="F55" i="3"/>
  <c r="C55" i="4" l="1"/>
  <c r="E55" i="4" s="1"/>
  <c r="F55" i="4" s="1"/>
  <c r="J55" i="3"/>
  <c r="K55" i="3" s="1"/>
  <c r="F56" i="3"/>
  <c r="J56" i="3" l="1"/>
  <c r="K56" i="3" s="1"/>
  <c r="C56" i="4"/>
  <c r="E56" i="4" s="1"/>
  <c r="F56" i="4" s="1"/>
  <c r="F57" i="3"/>
  <c r="J57" i="3" l="1"/>
  <c r="K57" i="3" s="1"/>
  <c r="C57" i="4"/>
  <c r="E57" i="4" s="1"/>
  <c r="F57" i="4" s="1"/>
  <c r="F58" i="3"/>
  <c r="J58" i="3" l="1"/>
  <c r="K58" i="3" s="1"/>
  <c r="C58" i="4"/>
  <c r="E58" i="4" s="1"/>
  <c r="F58" i="4" s="1"/>
  <c r="F59" i="3"/>
  <c r="C59" i="4" l="1"/>
  <c r="E59" i="4" s="1"/>
  <c r="F59" i="4" s="1"/>
  <c r="J59" i="3"/>
  <c r="K59" i="3" s="1"/>
  <c r="F60" i="3"/>
  <c r="J60" i="3" l="1"/>
  <c r="K60" i="3" s="1"/>
  <c r="C60" i="4"/>
  <c r="E60" i="4" s="1"/>
  <c r="F60" i="4" s="1"/>
  <c r="F62" i="3"/>
</calcChain>
</file>

<file path=xl/sharedStrings.xml><?xml version="1.0" encoding="utf-8"?>
<sst xmlns="http://schemas.openxmlformats.org/spreadsheetml/2006/main" count="35" uniqueCount="18">
  <si>
    <t>IBM</t>
  </si>
  <si>
    <t>Order</t>
  </si>
  <si>
    <t>SELL</t>
  </si>
  <si>
    <t>BUY</t>
  </si>
  <si>
    <t>stocks</t>
  </si>
  <si>
    <t>daily_val</t>
  </si>
  <si>
    <t>daily_diff</t>
  </si>
  <si>
    <t>cum_val</t>
  </si>
  <si>
    <t>GE</t>
  </si>
  <si>
    <t>cum_returns</t>
  </si>
  <si>
    <t>IBM normalized</t>
  </si>
  <si>
    <t>GE normalized</t>
  </si>
  <si>
    <t>total invest</t>
  </si>
  <si>
    <t>total gain</t>
  </si>
  <si>
    <t>total gain %</t>
  </si>
  <si>
    <t>IBM cum_val</t>
  </si>
  <si>
    <t>GE cum_val</t>
  </si>
  <si>
    <t>cum_val_temp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</si>
</sst>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33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07977207977205E-2"/>
          <c:y val="2.4188496045837407E-2"/>
          <c:w val="0.89372405372405372"/>
          <c:h val="0.92123273806460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IBM!$B$1</c:f>
              <c:strCache>
                <c:ptCount val="1"/>
                <c:pt idx="0">
                  <c:v>IBM</c:v>
                </c:pt>
              </c:strCache>
            </c:strRef>
          </c:tx>
          <c:xVal>
            <c:numRef>
              <c:f>IBM!$A$2:$A$60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IBM!$I$2:$I$60</c:f>
              <c:numCache>
                <c:formatCode>General</c:formatCode>
                <c:ptCount val="59"/>
                <c:pt idx="0">
                  <c:v>1</c:v>
                </c:pt>
                <c:pt idx="1">
                  <c:v>0.97291971909260844</c:v>
                </c:pt>
                <c:pt idx="2">
                  <c:v>0.97448592936896872</c:v>
                </c:pt>
                <c:pt idx="3">
                  <c:v>0.97024200474915367</c:v>
                </c:pt>
                <c:pt idx="4">
                  <c:v>0.965644419744354</c:v>
                </c:pt>
                <c:pt idx="5">
                  <c:v>0.97094932551912294</c:v>
                </c:pt>
                <c:pt idx="6">
                  <c:v>0.96291618248875865</c:v>
                </c:pt>
                <c:pt idx="7">
                  <c:v>0.98393371393927143</c:v>
                </c:pt>
                <c:pt idx="8">
                  <c:v>0.98519678674278777</c:v>
                </c:pt>
                <c:pt idx="9">
                  <c:v>0.98570201586419437</c:v>
                </c:pt>
                <c:pt idx="10">
                  <c:v>0.98246854948719242</c:v>
                </c:pt>
                <c:pt idx="11">
                  <c:v>0.96296670540089924</c:v>
                </c:pt>
                <c:pt idx="12">
                  <c:v>0.95417571868842521</c:v>
                </c:pt>
                <c:pt idx="13">
                  <c:v>0.93704845147274285</c:v>
                </c:pt>
                <c:pt idx="14">
                  <c:v>0.93194563734653668</c:v>
                </c:pt>
                <c:pt idx="15">
                  <c:v>0.92108321123629566</c:v>
                </c:pt>
                <c:pt idx="16">
                  <c:v>0.93578537866922651</c:v>
                </c:pt>
                <c:pt idx="17">
                  <c:v>0.92962158338806644</c:v>
                </c:pt>
                <c:pt idx="18">
                  <c:v>0.92391249431617239</c:v>
                </c:pt>
                <c:pt idx="19">
                  <c:v>0.94705198807659263</c:v>
                </c:pt>
                <c:pt idx="20">
                  <c:v>0.98272116404789567</c:v>
                </c:pt>
                <c:pt idx="21">
                  <c:v>0.96817056535138679</c:v>
                </c:pt>
                <c:pt idx="22">
                  <c:v>0.96003637649674134</c:v>
                </c:pt>
                <c:pt idx="23">
                  <c:v>0.95756075380184913</c:v>
                </c:pt>
                <c:pt idx="24">
                  <c:v>0.96129944930025768</c:v>
                </c:pt>
                <c:pt idx="25">
                  <c:v>0.97574900217248517</c:v>
                </c:pt>
                <c:pt idx="26">
                  <c:v>0.98802606982266461</c:v>
                </c:pt>
                <c:pt idx="27">
                  <c:v>0.98944071136260292</c:v>
                </c:pt>
                <c:pt idx="28">
                  <c:v>0.98595463042489773</c:v>
                </c:pt>
                <c:pt idx="29">
                  <c:v>0.98191279745364513</c:v>
                </c:pt>
                <c:pt idx="30">
                  <c:v>0.97822462486737738</c:v>
                </c:pt>
                <c:pt idx="31">
                  <c:v>0.99873692719648366</c:v>
                </c:pt>
                <c:pt idx="32">
                  <c:v>0.99989895417571861</c:v>
                </c:pt>
                <c:pt idx="33">
                  <c:v>1.0058101348961754</c:v>
                </c:pt>
                <c:pt idx="34">
                  <c:v>1.0055575203354721</c:v>
                </c:pt>
                <c:pt idx="35">
                  <c:v>1.0024756226948921</c:v>
                </c:pt>
                <c:pt idx="36">
                  <c:v>1.0068711160511292</c:v>
                </c:pt>
                <c:pt idx="37">
                  <c:v>1.0054564745111907</c:v>
                </c:pt>
                <c:pt idx="38">
                  <c:v>1.0018188248370636</c:v>
                </c:pt>
                <c:pt idx="39">
                  <c:v>1.0023745768706107</c:v>
                </c:pt>
                <c:pt idx="40">
                  <c:v>1.0147021674329308</c:v>
                </c:pt>
                <c:pt idx="41">
                  <c:v>1.0166220380942756</c:v>
                </c:pt>
                <c:pt idx="42">
                  <c:v>1.0129843884201486</c:v>
                </c:pt>
                <c:pt idx="43">
                  <c:v>1.0036376496741273</c:v>
                </c:pt>
                <c:pt idx="44">
                  <c:v>0.99656444197443539</c:v>
                </c:pt>
                <c:pt idx="45">
                  <c:v>0.98873339059263365</c:v>
                </c:pt>
                <c:pt idx="46">
                  <c:v>0.99919163340574957</c:v>
                </c:pt>
                <c:pt idx="47">
                  <c:v>0.98868286768049307</c:v>
                </c:pt>
                <c:pt idx="48">
                  <c:v>0.98453998888495931</c:v>
                </c:pt>
                <c:pt idx="49">
                  <c:v>0.98560097003991309</c:v>
                </c:pt>
                <c:pt idx="50">
                  <c:v>0.97696155206386093</c:v>
                </c:pt>
                <c:pt idx="51">
                  <c:v>0.98443894306067792</c:v>
                </c:pt>
                <c:pt idx="52">
                  <c:v>0.98287273278431764</c:v>
                </c:pt>
                <c:pt idx="53">
                  <c:v>0.98539887839135043</c:v>
                </c:pt>
                <c:pt idx="54">
                  <c:v>1.0059111807204566</c:v>
                </c:pt>
                <c:pt idx="55">
                  <c:v>1.007932097206083</c:v>
                </c:pt>
                <c:pt idx="56">
                  <c:v>1.0152579194664779</c:v>
                </c:pt>
                <c:pt idx="57">
                  <c:v>1.0269792350831102</c:v>
                </c:pt>
                <c:pt idx="58">
                  <c:v>1.0295053806901431</c:v>
                </c:pt>
              </c:numCache>
            </c:numRef>
          </c:yVal>
          <c:smooth val="0"/>
        </c:ser>
        <c:ser>
          <c:idx val="1"/>
          <c:order val="1"/>
          <c:tx>
            <c:v>IBM retiurn</c:v>
          </c:tx>
          <c:xVal>
            <c:numRef>
              <c:f>IBM!$A$2:$A$60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IBM!$K$2:$K$60</c:f>
              <c:numCache>
                <c:formatCode>General</c:formatCode>
                <c:ptCount val="59"/>
                <c:pt idx="15">
                  <c:v>1</c:v>
                </c:pt>
                <c:pt idx="16">
                  <c:v>1.0159618232680596</c:v>
                </c:pt>
                <c:pt idx="17">
                  <c:v>1.0092699248532717</c:v>
                </c:pt>
                <c:pt idx="18">
                  <c:v>1.0030716910756403</c:v>
                </c:pt>
                <c:pt idx="19">
                  <c:v>1.0281937359442705</c:v>
                </c:pt>
                <c:pt idx="20">
                  <c:v>1.0669189841478799</c:v>
                </c:pt>
                <c:pt idx="21">
                  <c:v>1.0669189841478799</c:v>
                </c:pt>
                <c:pt idx="22">
                  <c:v>1.0669189841478799</c:v>
                </c:pt>
                <c:pt idx="23">
                  <c:v>1.0669189841478799</c:v>
                </c:pt>
                <c:pt idx="24">
                  <c:v>1.0709780044978332</c:v>
                </c:pt>
                <c:pt idx="25">
                  <c:v>1.0866655696341394</c:v>
                </c:pt>
                <c:pt idx="26">
                  <c:v>1.0999945148373649</c:v>
                </c:pt>
                <c:pt idx="27">
                  <c:v>1.1015303603751849</c:v>
                </c:pt>
                <c:pt idx="28">
                  <c:v>1.0977455981569852</c:v>
                </c:pt>
                <c:pt idx="29">
                  <c:v>1.0933574680489273</c:v>
                </c:pt>
                <c:pt idx="30">
                  <c:v>1.0893532993253248</c:v>
                </c:pt>
                <c:pt idx="31">
                  <c:v>1.1116230596237175</c:v>
                </c:pt>
                <c:pt idx="32">
                  <c:v>1.1116230596237175</c:v>
                </c:pt>
                <c:pt idx="33">
                  <c:v>1.1116230596237175</c:v>
                </c:pt>
                <c:pt idx="34">
                  <c:v>1.1116230596237175</c:v>
                </c:pt>
                <c:pt idx="35">
                  <c:v>1.1116230596237175</c:v>
                </c:pt>
                <c:pt idx="36">
                  <c:v>1.1116230596237175</c:v>
                </c:pt>
                <c:pt idx="37">
                  <c:v>1.1116230596237175</c:v>
                </c:pt>
                <c:pt idx="38">
                  <c:v>1.1116230596237175</c:v>
                </c:pt>
                <c:pt idx="39">
                  <c:v>1.1116230596237175</c:v>
                </c:pt>
                <c:pt idx="40">
                  <c:v>1.1116230596237175</c:v>
                </c:pt>
                <c:pt idx="41">
                  <c:v>1.1116230596237175</c:v>
                </c:pt>
                <c:pt idx="42">
                  <c:v>1.1116230596237175</c:v>
                </c:pt>
                <c:pt idx="43">
                  <c:v>1.1116230596237175</c:v>
                </c:pt>
                <c:pt idx="44">
                  <c:v>1.1116230596237175</c:v>
                </c:pt>
                <c:pt idx="45">
                  <c:v>1.1116230596237175</c:v>
                </c:pt>
                <c:pt idx="46">
                  <c:v>1.122977346278317</c:v>
                </c:pt>
                <c:pt idx="47">
                  <c:v>1.1115682079973668</c:v>
                </c:pt>
                <c:pt idx="48">
                  <c:v>1.107070374636608</c:v>
                </c:pt>
                <c:pt idx="49">
                  <c:v>1.108222258789973</c:v>
                </c:pt>
                <c:pt idx="50">
                  <c:v>1.0988426306839996</c:v>
                </c:pt>
                <c:pt idx="51">
                  <c:v>1.1069606713839064</c:v>
                </c:pt>
                <c:pt idx="52">
                  <c:v>1.1052602709670341</c:v>
                </c:pt>
                <c:pt idx="53">
                  <c:v>1.1052602709670341</c:v>
                </c:pt>
                <c:pt idx="54">
                  <c:v>1.1052602709670341</c:v>
                </c:pt>
                <c:pt idx="55">
                  <c:v>1.1052602709670341</c:v>
                </c:pt>
                <c:pt idx="56">
                  <c:v>1.1052602709670341</c:v>
                </c:pt>
                <c:pt idx="57">
                  <c:v>1.1052602709670341</c:v>
                </c:pt>
                <c:pt idx="58">
                  <c:v>1.1052602709670341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6416"/>
        <c:axId val="91757952"/>
      </c:scatterChart>
      <c:valAx>
        <c:axId val="9175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757952"/>
        <c:crosses val="autoZero"/>
        <c:crossBetween val="midCat"/>
      </c:valAx>
      <c:valAx>
        <c:axId val="9175795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5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8298353731424662E-2"/>
          <c:y val="5.7553565608220544E-2"/>
          <c:w val="0.12514486971179883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GE!$A$2:$A$60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GE!$I$2:$I$60</c:f>
              <c:numCache>
                <c:formatCode>General</c:formatCode>
                <c:ptCount val="59"/>
                <c:pt idx="0">
                  <c:v>1</c:v>
                </c:pt>
                <c:pt idx="1">
                  <c:v>0.97164184079601978</c:v>
                </c:pt>
                <c:pt idx="2">
                  <c:v>0.98557208955223885</c:v>
                </c:pt>
                <c:pt idx="3">
                  <c:v>0.97114427860696506</c:v>
                </c:pt>
                <c:pt idx="4">
                  <c:v>0.98507457711442781</c:v>
                </c:pt>
                <c:pt idx="5">
                  <c:v>1.0014924875621891</c:v>
                </c:pt>
                <c:pt idx="6">
                  <c:v>1.0049751741293531</c:v>
                </c:pt>
                <c:pt idx="7">
                  <c:v>1.0368159203980098</c:v>
                </c:pt>
                <c:pt idx="8">
                  <c:v>1.0194029850746267</c:v>
                </c:pt>
                <c:pt idx="9">
                  <c:v>1.0164179104477611</c:v>
                </c:pt>
                <c:pt idx="10">
                  <c:v>1.0114427860696515</c:v>
                </c:pt>
                <c:pt idx="11">
                  <c:v>0.99502487562189046</c:v>
                </c:pt>
                <c:pt idx="12">
                  <c:v>0.99701497512437809</c:v>
                </c:pt>
                <c:pt idx="13">
                  <c:v>0.97611945273631828</c:v>
                </c:pt>
                <c:pt idx="14">
                  <c:v>0.97910447761194019</c:v>
                </c:pt>
                <c:pt idx="15">
                  <c:v>0.96716422885572129</c:v>
                </c:pt>
                <c:pt idx="16">
                  <c:v>0.98358208955223869</c:v>
                </c:pt>
                <c:pt idx="17">
                  <c:v>0.9746268656716417</c:v>
                </c:pt>
                <c:pt idx="18">
                  <c:v>0.98109447761194035</c:v>
                </c:pt>
                <c:pt idx="19">
                  <c:v>0.98706467661691533</c:v>
                </c:pt>
                <c:pt idx="20">
                  <c:v>0.98507457711442781</c:v>
                </c:pt>
                <c:pt idx="21">
                  <c:v>0.98855726368159191</c:v>
                </c:pt>
                <c:pt idx="22">
                  <c:v>0.99950248756218896</c:v>
                </c:pt>
                <c:pt idx="23">
                  <c:v>0.99353228855721398</c:v>
                </c:pt>
                <c:pt idx="24">
                  <c:v>0.99502487562189046</c:v>
                </c:pt>
                <c:pt idx="25">
                  <c:v>1.0228855223880597</c:v>
                </c:pt>
                <c:pt idx="26">
                  <c:v>1.0407960199004975</c:v>
                </c:pt>
                <c:pt idx="27">
                  <c:v>1.0348258208955223</c:v>
                </c:pt>
                <c:pt idx="28">
                  <c:v>1.0323383084577114</c:v>
                </c:pt>
                <c:pt idx="29">
                  <c:v>1.0313432835820895</c:v>
                </c:pt>
                <c:pt idx="30">
                  <c:v>1.0208955223880596</c:v>
                </c:pt>
                <c:pt idx="31">
                  <c:v>1.0427860199004975</c:v>
                </c:pt>
                <c:pt idx="32">
                  <c:v>1.0432835323383085</c:v>
                </c:pt>
                <c:pt idx="33">
                  <c:v>1.05074631840796</c:v>
                </c:pt>
                <c:pt idx="34">
                  <c:v>1.045273631840796</c:v>
                </c:pt>
                <c:pt idx="35">
                  <c:v>1.047761144278607</c:v>
                </c:pt>
                <c:pt idx="36">
                  <c:v>1.0497512437810945</c:v>
                </c:pt>
                <c:pt idx="37">
                  <c:v>1.0442786069651739</c:v>
                </c:pt>
                <c:pt idx="38">
                  <c:v>1.041791094527363</c:v>
                </c:pt>
                <c:pt idx="39">
                  <c:v>1.0427860199004975</c:v>
                </c:pt>
                <c:pt idx="40">
                  <c:v>1.047263631840796</c:v>
                </c:pt>
                <c:pt idx="41">
                  <c:v>1.044776119402985</c:v>
                </c:pt>
                <c:pt idx="42">
                  <c:v>1.0412935323383083</c:v>
                </c:pt>
                <c:pt idx="43">
                  <c:v>1.0373134328358209</c:v>
                </c:pt>
                <c:pt idx="44">
                  <c:v>1.0338308955223878</c:v>
                </c:pt>
                <c:pt idx="45">
                  <c:v>1.0268656218905472</c:v>
                </c:pt>
                <c:pt idx="46">
                  <c:v>1.0348258208955223</c:v>
                </c:pt>
                <c:pt idx="47">
                  <c:v>1.0373134328358209</c:v>
                </c:pt>
                <c:pt idx="48">
                  <c:v>1.0353233333333334</c:v>
                </c:pt>
                <c:pt idx="49">
                  <c:v>1.035820895522388</c:v>
                </c:pt>
                <c:pt idx="50">
                  <c:v>1.0268656218905472</c:v>
                </c:pt>
                <c:pt idx="51">
                  <c:v>1.0303482089552238</c:v>
                </c:pt>
                <c:pt idx="52">
                  <c:v>1.0203980099502488</c:v>
                </c:pt>
                <c:pt idx="53">
                  <c:v>1.0273631840796018</c:v>
                </c:pt>
                <c:pt idx="54">
                  <c:v>1.0601989552238806</c:v>
                </c:pt>
                <c:pt idx="55">
                  <c:v>1.0741293532338307</c:v>
                </c:pt>
                <c:pt idx="56">
                  <c:v>1.0686567164179104</c:v>
                </c:pt>
                <c:pt idx="57">
                  <c:v>1.0741293532338307</c:v>
                </c:pt>
                <c:pt idx="58">
                  <c:v>1.0890546766169154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GE!$A$2:$A$60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GE!$K$2:$K$60</c:f>
              <c:numCache>
                <c:formatCode>General</c:formatCode>
                <c:ptCount val="59"/>
                <c:pt idx="3">
                  <c:v>1</c:v>
                </c:pt>
                <c:pt idx="4">
                  <c:v>1.0143442110655738</c:v>
                </c:pt>
                <c:pt idx="5">
                  <c:v>1.031249948770492</c:v>
                </c:pt>
                <c:pt idx="6">
                  <c:v>1.0348361168032787</c:v>
                </c:pt>
                <c:pt idx="7">
                  <c:v>1.0676229508196722</c:v>
                </c:pt>
                <c:pt idx="8">
                  <c:v>1.0496926229508197</c:v>
                </c:pt>
                <c:pt idx="9">
                  <c:v>1.0496926229508197</c:v>
                </c:pt>
                <c:pt idx="10">
                  <c:v>1.0496926229508197</c:v>
                </c:pt>
                <c:pt idx="11">
                  <c:v>1.0496926229508197</c:v>
                </c:pt>
                <c:pt idx="12">
                  <c:v>1.0496926229508197</c:v>
                </c:pt>
                <c:pt idx="13">
                  <c:v>1.0496926229508197</c:v>
                </c:pt>
                <c:pt idx="14">
                  <c:v>1.0496926229508197</c:v>
                </c:pt>
                <c:pt idx="15">
                  <c:v>1.0496926229508197</c:v>
                </c:pt>
                <c:pt idx="16">
                  <c:v>1.0496926229508197</c:v>
                </c:pt>
                <c:pt idx="17">
                  <c:v>1.0404713114754098</c:v>
                </c:pt>
                <c:pt idx="18">
                  <c:v>1.0471310963114755</c:v>
                </c:pt>
                <c:pt idx="19">
                  <c:v>1.0532786885245902</c:v>
                </c:pt>
                <c:pt idx="20">
                  <c:v>1.0512294569672129</c:v>
                </c:pt>
                <c:pt idx="21">
                  <c:v>1.0548156249999998</c:v>
                </c:pt>
                <c:pt idx="22">
                  <c:v>1.0660860655737705</c:v>
                </c:pt>
                <c:pt idx="23">
                  <c:v>1.0599384733606558</c:v>
                </c:pt>
                <c:pt idx="24">
                  <c:v>1.0614754098360655</c:v>
                </c:pt>
                <c:pt idx="25">
                  <c:v>1.0901638831967215</c:v>
                </c:pt>
                <c:pt idx="26">
                  <c:v>1.0901638831967215</c:v>
                </c:pt>
                <c:pt idx="27">
                  <c:v>1.0901638831967215</c:v>
                </c:pt>
                <c:pt idx="28">
                  <c:v>1.0901638831967215</c:v>
                </c:pt>
                <c:pt idx="29">
                  <c:v>1.0901638831967215</c:v>
                </c:pt>
                <c:pt idx="30">
                  <c:v>1.0901638831967215</c:v>
                </c:pt>
                <c:pt idx="31">
                  <c:v>1.1127048155737704</c:v>
                </c:pt>
                <c:pt idx="32">
                  <c:v>1.113217110655738</c:v>
                </c:pt>
                <c:pt idx="33">
                  <c:v>1.1209016393442623</c:v>
                </c:pt>
                <c:pt idx="34">
                  <c:v>1.1152663422131148</c:v>
                </c:pt>
                <c:pt idx="35">
                  <c:v>1.1178277663934428</c:v>
                </c:pt>
                <c:pt idx="36">
                  <c:v>1.1198769979508199</c:v>
                </c:pt>
                <c:pt idx="37">
                  <c:v>1.1142417520491805</c:v>
                </c:pt>
                <c:pt idx="38">
                  <c:v>1.1116803278688525</c:v>
                </c:pt>
                <c:pt idx="39">
                  <c:v>1.1127048155737704</c:v>
                </c:pt>
                <c:pt idx="40">
                  <c:v>1.1173154713114755</c:v>
                </c:pt>
                <c:pt idx="41">
                  <c:v>1.1147540471311477</c:v>
                </c:pt>
                <c:pt idx="42">
                  <c:v>1.1111679815573772</c:v>
                </c:pt>
                <c:pt idx="43">
                  <c:v>1.1070696209016395</c:v>
                </c:pt>
                <c:pt idx="44">
                  <c:v>1.103483606557377</c:v>
                </c:pt>
                <c:pt idx="45">
                  <c:v>1.0963113729508196</c:v>
                </c:pt>
                <c:pt idx="46">
                  <c:v>1.0963113729508196</c:v>
                </c:pt>
                <c:pt idx="47">
                  <c:v>1.0963113729508196</c:v>
                </c:pt>
                <c:pt idx="48">
                  <c:v>1.0963113729508196</c:v>
                </c:pt>
                <c:pt idx="49">
                  <c:v>1.0963113729508196</c:v>
                </c:pt>
                <c:pt idx="50">
                  <c:v>1.0963113729508196</c:v>
                </c:pt>
                <c:pt idx="51">
                  <c:v>1.0963113729508196</c:v>
                </c:pt>
                <c:pt idx="52">
                  <c:v>1.0963113729508196</c:v>
                </c:pt>
                <c:pt idx="53">
                  <c:v>1.0963113729508196</c:v>
                </c:pt>
                <c:pt idx="54">
                  <c:v>1.0963113729508196</c:v>
                </c:pt>
                <c:pt idx="55">
                  <c:v>1.0963113729508196</c:v>
                </c:pt>
                <c:pt idx="56">
                  <c:v>1.0963113729508196</c:v>
                </c:pt>
                <c:pt idx="57">
                  <c:v>1.0963113729508196</c:v>
                </c:pt>
                <c:pt idx="58">
                  <c:v>1.0963113729508196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7616"/>
        <c:axId val="57325824"/>
      </c:scatterChart>
      <c:valAx>
        <c:axId val="5732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325824"/>
        <c:crosses val="autoZero"/>
        <c:crossBetween val="midCat"/>
      </c:valAx>
      <c:valAx>
        <c:axId val="573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07977207977205E-2"/>
          <c:y val="2.4188496045837407E-2"/>
          <c:w val="0.89372405372405372"/>
          <c:h val="0.92123273806460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IBM!$B$1</c:f>
              <c:strCache>
                <c:ptCount val="1"/>
                <c:pt idx="0">
                  <c:v>IBM</c:v>
                </c:pt>
              </c:strCache>
            </c:strRef>
          </c:tx>
          <c:xVal>
            <c:numRef>
              <c:f>IBM!$A$2:$A$60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IBM!$I$2:$I$60</c:f>
              <c:numCache>
                <c:formatCode>General</c:formatCode>
                <c:ptCount val="59"/>
                <c:pt idx="0">
                  <c:v>1</c:v>
                </c:pt>
                <c:pt idx="1">
                  <c:v>0.97291971909260844</c:v>
                </c:pt>
                <c:pt idx="2">
                  <c:v>0.97448592936896872</c:v>
                </c:pt>
                <c:pt idx="3">
                  <c:v>0.97024200474915367</c:v>
                </c:pt>
                <c:pt idx="4">
                  <c:v>0.965644419744354</c:v>
                </c:pt>
                <c:pt idx="5">
                  <c:v>0.97094932551912294</c:v>
                </c:pt>
                <c:pt idx="6">
                  <c:v>0.96291618248875865</c:v>
                </c:pt>
                <c:pt idx="7">
                  <c:v>0.98393371393927143</c:v>
                </c:pt>
                <c:pt idx="8">
                  <c:v>0.98519678674278777</c:v>
                </c:pt>
                <c:pt idx="9">
                  <c:v>0.98570201586419437</c:v>
                </c:pt>
                <c:pt idx="10">
                  <c:v>0.98246854948719242</c:v>
                </c:pt>
                <c:pt idx="11">
                  <c:v>0.96296670540089924</c:v>
                </c:pt>
                <c:pt idx="12">
                  <c:v>0.95417571868842521</c:v>
                </c:pt>
                <c:pt idx="13">
                  <c:v>0.93704845147274285</c:v>
                </c:pt>
                <c:pt idx="14">
                  <c:v>0.93194563734653668</c:v>
                </c:pt>
                <c:pt idx="15">
                  <c:v>0.92108321123629566</c:v>
                </c:pt>
                <c:pt idx="16">
                  <c:v>0.93578537866922651</c:v>
                </c:pt>
                <c:pt idx="17">
                  <c:v>0.92962158338806644</c:v>
                </c:pt>
                <c:pt idx="18">
                  <c:v>0.92391249431617239</c:v>
                </c:pt>
                <c:pt idx="19">
                  <c:v>0.94705198807659263</c:v>
                </c:pt>
                <c:pt idx="20">
                  <c:v>0.98272116404789567</c:v>
                </c:pt>
                <c:pt idx="21">
                  <c:v>0.96817056535138679</c:v>
                </c:pt>
                <c:pt idx="22">
                  <c:v>0.96003637649674134</c:v>
                </c:pt>
                <c:pt idx="23">
                  <c:v>0.95756075380184913</c:v>
                </c:pt>
                <c:pt idx="24">
                  <c:v>0.96129944930025768</c:v>
                </c:pt>
                <c:pt idx="25">
                  <c:v>0.97574900217248517</c:v>
                </c:pt>
                <c:pt idx="26">
                  <c:v>0.98802606982266461</c:v>
                </c:pt>
                <c:pt idx="27">
                  <c:v>0.98944071136260292</c:v>
                </c:pt>
                <c:pt idx="28">
                  <c:v>0.98595463042489773</c:v>
                </c:pt>
                <c:pt idx="29">
                  <c:v>0.98191279745364513</c:v>
                </c:pt>
                <c:pt idx="30">
                  <c:v>0.97822462486737738</c:v>
                </c:pt>
                <c:pt idx="31">
                  <c:v>0.99873692719648366</c:v>
                </c:pt>
                <c:pt idx="32">
                  <c:v>0.99989895417571861</c:v>
                </c:pt>
                <c:pt idx="33">
                  <c:v>1.0058101348961754</c:v>
                </c:pt>
                <c:pt idx="34">
                  <c:v>1.0055575203354721</c:v>
                </c:pt>
                <c:pt idx="35">
                  <c:v>1.0024756226948921</c:v>
                </c:pt>
                <c:pt idx="36">
                  <c:v>1.0068711160511292</c:v>
                </c:pt>
                <c:pt idx="37">
                  <c:v>1.0054564745111907</c:v>
                </c:pt>
                <c:pt idx="38">
                  <c:v>1.0018188248370636</c:v>
                </c:pt>
                <c:pt idx="39">
                  <c:v>1.0023745768706107</c:v>
                </c:pt>
                <c:pt idx="40">
                  <c:v>1.0147021674329308</c:v>
                </c:pt>
                <c:pt idx="41">
                  <c:v>1.0166220380942756</c:v>
                </c:pt>
                <c:pt idx="42">
                  <c:v>1.0129843884201486</c:v>
                </c:pt>
                <c:pt idx="43">
                  <c:v>1.0036376496741273</c:v>
                </c:pt>
                <c:pt idx="44">
                  <c:v>0.99656444197443539</c:v>
                </c:pt>
                <c:pt idx="45">
                  <c:v>0.98873339059263365</c:v>
                </c:pt>
                <c:pt idx="46">
                  <c:v>0.99919163340574957</c:v>
                </c:pt>
                <c:pt idx="47">
                  <c:v>0.98868286768049307</c:v>
                </c:pt>
                <c:pt idx="48">
                  <c:v>0.98453998888495931</c:v>
                </c:pt>
                <c:pt idx="49">
                  <c:v>0.98560097003991309</c:v>
                </c:pt>
                <c:pt idx="50">
                  <c:v>0.97696155206386093</c:v>
                </c:pt>
                <c:pt idx="51">
                  <c:v>0.98443894306067792</c:v>
                </c:pt>
                <c:pt idx="52">
                  <c:v>0.98287273278431764</c:v>
                </c:pt>
                <c:pt idx="53">
                  <c:v>0.98539887839135043</c:v>
                </c:pt>
                <c:pt idx="54">
                  <c:v>1.0059111807204566</c:v>
                </c:pt>
                <c:pt idx="55">
                  <c:v>1.007932097206083</c:v>
                </c:pt>
                <c:pt idx="56">
                  <c:v>1.0152579194664779</c:v>
                </c:pt>
                <c:pt idx="57">
                  <c:v>1.0269792350831102</c:v>
                </c:pt>
                <c:pt idx="58">
                  <c:v>1.0295053806901431</c:v>
                </c:pt>
              </c:numCache>
            </c:numRef>
          </c:yVal>
          <c:smooth val="0"/>
        </c:ser>
        <c:ser>
          <c:idx val="1"/>
          <c:order val="1"/>
          <c:tx>
            <c:v>IBM retiurn</c:v>
          </c:tx>
          <c:xVal>
            <c:numRef>
              <c:f>IBM!$A$2:$A$60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IBM!$K$2:$K$60</c:f>
              <c:numCache>
                <c:formatCode>General</c:formatCode>
                <c:ptCount val="59"/>
                <c:pt idx="15">
                  <c:v>1</c:v>
                </c:pt>
                <c:pt idx="16">
                  <c:v>1.0159618232680596</c:v>
                </c:pt>
                <c:pt idx="17">
                  <c:v>1.0092699248532717</c:v>
                </c:pt>
                <c:pt idx="18">
                  <c:v>1.0030716910756403</c:v>
                </c:pt>
                <c:pt idx="19">
                  <c:v>1.0281937359442705</c:v>
                </c:pt>
                <c:pt idx="20">
                  <c:v>1.0669189841478799</c:v>
                </c:pt>
                <c:pt idx="21">
                  <c:v>1.0669189841478799</c:v>
                </c:pt>
                <c:pt idx="22">
                  <c:v>1.0669189841478799</c:v>
                </c:pt>
                <c:pt idx="23">
                  <c:v>1.0669189841478799</c:v>
                </c:pt>
                <c:pt idx="24">
                  <c:v>1.0709780044978332</c:v>
                </c:pt>
                <c:pt idx="25">
                  <c:v>1.0866655696341394</c:v>
                </c:pt>
                <c:pt idx="26">
                  <c:v>1.0999945148373649</c:v>
                </c:pt>
                <c:pt idx="27">
                  <c:v>1.1015303603751849</c:v>
                </c:pt>
                <c:pt idx="28">
                  <c:v>1.0977455981569852</c:v>
                </c:pt>
                <c:pt idx="29">
                  <c:v>1.0933574680489273</c:v>
                </c:pt>
                <c:pt idx="30">
                  <c:v>1.0893532993253248</c:v>
                </c:pt>
                <c:pt idx="31">
                  <c:v>1.1116230596237175</c:v>
                </c:pt>
                <c:pt idx="32">
                  <c:v>1.1116230596237175</c:v>
                </c:pt>
                <c:pt idx="33">
                  <c:v>1.1116230596237175</c:v>
                </c:pt>
                <c:pt idx="34">
                  <c:v>1.1116230596237175</c:v>
                </c:pt>
                <c:pt idx="35">
                  <c:v>1.1116230596237175</c:v>
                </c:pt>
                <c:pt idx="36">
                  <c:v>1.1116230596237175</c:v>
                </c:pt>
                <c:pt idx="37">
                  <c:v>1.1116230596237175</c:v>
                </c:pt>
                <c:pt idx="38">
                  <c:v>1.1116230596237175</c:v>
                </c:pt>
                <c:pt idx="39">
                  <c:v>1.1116230596237175</c:v>
                </c:pt>
                <c:pt idx="40">
                  <c:v>1.1116230596237175</c:v>
                </c:pt>
                <c:pt idx="41">
                  <c:v>1.1116230596237175</c:v>
                </c:pt>
                <c:pt idx="42">
                  <c:v>1.1116230596237175</c:v>
                </c:pt>
                <c:pt idx="43">
                  <c:v>1.1116230596237175</c:v>
                </c:pt>
                <c:pt idx="44">
                  <c:v>1.1116230596237175</c:v>
                </c:pt>
                <c:pt idx="45">
                  <c:v>1.1116230596237175</c:v>
                </c:pt>
                <c:pt idx="46">
                  <c:v>1.122977346278317</c:v>
                </c:pt>
                <c:pt idx="47">
                  <c:v>1.1115682079973668</c:v>
                </c:pt>
                <c:pt idx="48">
                  <c:v>1.107070374636608</c:v>
                </c:pt>
                <c:pt idx="49">
                  <c:v>1.108222258789973</c:v>
                </c:pt>
                <c:pt idx="50">
                  <c:v>1.0988426306839996</c:v>
                </c:pt>
                <c:pt idx="51">
                  <c:v>1.1069606713839064</c:v>
                </c:pt>
                <c:pt idx="52">
                  <c:v>1.1052602709670341</c:v>
                </c:pt>
                <c:pt idx="53">
                  <c:v>1.1052602709670341</c:v>
                </c:pt>
                <c:pt idx="54">
                  <c:v>1.1052602709670341</c:v>
                </c:pt>
                <c:pt idx="55">
                  <c:v>1.1052602709670341</c:v>
                </c:pt>
                <c:pt idx="56">
                  <c:v>1.1052602709670341</c:v>
                </c:pt>
                <c:pt idx="57">
                  <c:v>1.1052602709670341</c:v>
                </c:pt>
                <c:pt idx="58">
                  <c:v>1.1052602709670341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GE!$B$1</c:f>
              <c:strCache>
                <c:ptCount val="1"/>
                <c:pt idx="0">
                  <c:v>GE</c:v>
                </c:pt>
              </c:strCache>
            </c:strRef>
          </c:tx>
          <c:xVal>
            <c:numRef>
              <c:f>GE!$A$2:$A$60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GE!$I$2:$I$60</c:f>
              <c:numCache>
                <c:formatCode>General</c:formatCode>
                <c:ptCount val="59"/>
                <c:pt idx="0">
                  <c:v>1</c:v>
                </c:pt>
                <c:pt idx="1">
                  <c:v>0.97164184079601978</c:v>
                </c:pt>
                <c:pt idx="2">
                  <c:v>0.98557208955223885</c:v>
                </c:pt>
                <c:pt idx="3">
                  <c:v>0.97114427860696506</c:v>
                </c:pt>
                <c:pt idx="4">
                  <c:v>0.98507457711442781</c:v>
                </c:pt>
                <c:pt idx="5">
                  <c:v>1.0014924875621891</c:v>
                </c:pt>
                <c:pt idx="6">
                  <c:v>1.0049751741293531</c:v>
                </c:pt>
                <c:pt idx="7">
                  <c:v>1.0368159203980098</c:v>
                </c:pt>
                <c:pt idx="8">
                  <c:v>1.0194029850746267</c:v>
                </c:pt>
                <c:pt idx="9">
                  <c:v>1.0164179104477611</c:v>
                </c:pt>
                <c:pt idx="10">
                  <c:v>1.0114427860696515</c:v>
                </c:pt>
                <c:pt idx="11">
                  <c:v>0.99502487562189046</c:v>
                </c:pt>
                <c:pt idx="12">
                  <c:v>0.99701497512437809</c:v>
                </c:pt>
                <c:pt idx="13">
                  <c:v>0.97611945273631828</c:v>
                </c:pt>
                <c:pt idx="14">
                  <c:v>0.97910447761194019</c:v>
                </c:pt>
                <c:pt idx="15">
                  <c:v>0.96716422885572129</c:v>
                </c:pt>
                <c:pt idx="16">
                  <c:v>0.98358208955223869</c:v>
                </c:pt>
                <c:pt idx="17">
                  <c:v>0.9746268656716417</c:v>
                </c:pt>
                <c:pt idx="18">
                  <c:v>0.98109447761194035</c:v>
                </c:pt>
                <c:pt idx="19">
                  <c:v>0.98706467661691533</c:v>
                </c:pt>
                <c:pt idx="20">
                  <c:v>0.98507457711442781</c:v>
                </c:pt>
                <c:pt idx="21">
                  <c:v>0.98855726368159191</c:v>
                </c:pt>
                <c:pt idx="22">
                  <c:v>0.99950248756218896</c:v>
                </c:pt>
                <c:pt idx="23">
                  <c:v>0.99353228855721398</c:v>
                </c:pt>
                <c:pt idx="24">
                  <c:v>0.99502487562189046</c:v>
                </c:pt>
                <c:pt idx="25">
                  <c:v>1.0228855223880597</c:v>
                </c:pt>
                <c:pt idx="26">
                  <c:v>1.0407960199004975</c:v>
                </c:pt>
                <c:pt idx="27">
                  <c:v>1.0348258208955223</c:v>
                </c:pt>
                <c:pt idx="28">
                  <c:v>1.0323383084577114</c:v>
                </c:pt>
                <c:pt idx="29">
                  <c:v>1.0313432835820895</c:v>
                </c:pt>
                <c:pt idx="30">
                  <c:v>1.0208955223880596</c:v>
                </c:pt>
                <c:pt idx="31">
                  <c:v>1.0427860199004975</c:v>
                </c:pt>
                <c:pt idx="32">
                  <c:v>1.0432835323383085</c:v>
                </c:pt>
                <c:pt idx="33">
                  <c:v>1.05074631840796</c:v>
                </c:pt>
                <c:pt idx="34">
                  <c:v>1.045273631840796</c:v>
                </c:pt>
                <c:pt idx="35">
                  <c:v>1.047761144278607</c:v>
                </c:pt>
                <c:pt idx="36">
                  <c:v>1.0497512437810945</c:v>
                </c:pt>
                <c:pt idx="37">
                  <c:v>1.0442786069651739</c:v>
                </c:pt>
                <c:pt idx="38">
                  <c:v>1.041791094527363</c:v>
                </c:pt>
                <c:pt idx="39">
                  <c:v>1.0427860199004975</c:v>
                </c:pt>
                <c:pt idx="40">
                  <c:v>1.047263631840796</c:v>
                </c:pt>
                <c:pt idx="41">
                  <c:v>1.044776119402985</c:v>
                </c:pt>
                <c:pt idx="42">
                  <c:v>1.0412935323383083</c:v>
                </c:pt>
                <c:pt idx="43">
                  <c:v>1.0373134328358209</c:v>
                </c:pt>
                <c:pt idx="44">
                  <c:v>1.0338308955223878</c:v>
                </c:pt>
                <c:pt idx="45">
                  <c:v>1.0268656218905472</c:v>
                </c:pt>
                <c:pt idx="46">
                  <c:v>1.0348258208955223</c:v>
                </c:pt>
                <c:pt idx="47">
                  <c:v>1.0373134328358209</c:v>
                </c:pt>
                <c:pt idx="48">
                  <c:v>1.0353233333333334</c:v>
                </c:pt>
                <c:pt idx="49">
                  <c:v>1.035820895522388</c:v>
                </c:pt>
                <c:pt idx="50">
                  <c:v>1.0268656218905472</c:v>
                </c:pt>
                <c:pt idx="51">
                  <c:v>1.0303482089552238</c:v>
                </c:pt>
                <c:pt idx="52">
                  <c:v>1.0203980099502488</c:v>
                </c:pt>
                <c:pt idx="53">
                  <c:v>1.0273631840796018</c:v>
                </c:pt>
                <c:pt idx="54">
                  <c:v>1.0601989552238806</c:v>
                </c:pt>
                <c:pt idx="55">
                  <c:v>1.0741293532338307</c:v>
                </c:pt>
                <c:pt idx="56">
                  <c:v>1.0686567164179104</c:v>
                </c:pt>
                <c:pt idx="57">
                  <c:v>1.0741293532338307</c:v>
                </c:pt>
                <c:pt idx="58">
                  <c:v>1.0890546766169154</c:v>
                </c:pt>
              </c:numCache>
            </c:numRef>
          </c:yVal>
          <c:smooth val="0"/>
        </c:ser>
        <c:ser>
          <c:idx val="3"/>
          <c:order val="3"/>
          <c:tx>
            <c:v>GE return</c:v>
          </c:tx>
          <c:xVal>
            <c:numRef>
              <c:f>GE!$A$2:$A$60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GE!$K$2:$K$60</c:f>
              <c:numCache>
                <c:formatCode>General</c:formatCode>
                <c:ptCount val="59"/>
                <c:pt idx="3">
                  <c:v>1</c:v>
                </c:pt>
                <c:pt idx="4">
                  <c:v>1.0143442110655738</c:v>
                </c:pt>
                <c:pt idx="5">
                  <c:v>1.031249948770492</c:v>
                </c:pt>
                <c:pt idx="6">
                  <c:v>1.0348361168032787</c:v>
                </c:pt>
                <c:pt idx="7">
                  <c:v>1.0676229508196722</c:v>
                </c:pt>
                <c:pt idx="8">
                  <c:v>1.0496926229508197</c:v>
                </c:pt>
                <c:pt idx="9">
                  <c:v>1.0496926229508197</c:v>
                </c:pt>
                <c:pt idx="10">
                  <c:v>1.0496926229508197</c:v>
                </c:pt>
                <c:pt idx="11">
                  <c:v>1.0496926229508197</c:v>
                </c:pt>
                <c:pt idx="12">
                  <c:v>1.0496926229508197</c:v>
                </c:pt>
                <c:pt idx="13">
                  <c:v>1.0496926229508197</c:v>
                </c:pt>
                <c:pt idx="14">
                  <c:v>1.0496926229508197</c:v>
                </c:pt>
                <c:pt idx="15">
                  <c:v>1.0496926229508197</c:v>
                </c:pt>
                <c:pt idx="16">
                  <c:v>1.0496926229508197</c:v>
                </c:pt>
                <c:pt idx="17">
                  <c:v>1.0404713114754098</c:v>
                </c:pt>
                <c:pt idx="18">
                  <c:v>1.0471310963114755</c:v>
                </c:pt>
                <c:pt idx="19">
                  <c:v>1.0532786885245902</c:v>
                </c:pt>
                <c:pt idx="20">
                  <c:v>1.0512294569672129</c:v>
                </c:pt>
                <c:pt idx="21">
                  <c:v>1.0548156249999998</c:v>
                </c:pt>
                <c:pt idx="22">
                  <c:v>1.0660860655737705</c:v>
                </c:pt>
                <c:pt idx="23">
                  <c:v>1.0599384733606558</c:v>
                </c:pt>
                <c:pt idx="24">
                  <c:v>1.0614754098360655</c:v>
                </c:pt>
                <c:pt idx="25">
                  <c:v>1.0901638831967215</c:v>
                </c:pt>
                <c:pt idx="26">
                  <c:v>1.0901638831967215</c:v>
                </c:pt>
                <c:pt idx="27">
                  <c:v>1.0901638831967215</c:v>
                </c:pt>
                <c:pt idx="28">
                  <c:v>1.0901638831967215</c:v>
                </c:pt>
                <c:pt idx="29">
                  <c:v>1.0901638831967215</c:v>
                </c:pt>
                <c:pt idx="30">
                  <c:v>1.0901638831967215</c:v>
                </c:pt>
                <c:pt idx="31">
                  <c:v>1.1127048155737704</c:v>
                </c:pt>
                <c:pt idx="32">
                  <c:v>1.113217110655738</c:v>
                </c:pt>
                <c:pt idx="33">
                  <c:v>1.1209016393442623</c:v>
                </c:pt>
                <c:pt idx="34">
                  <c:v>1.1152663422131148</c:v>
                </c:pt>
                <c:pt idx="35">
                  <c:v>1.1178277663934428</c:v>
                </c:pt>
                <c:pt idx="36">
                  <c:v>1.1198769979508199</c:v>
                </c:pt>
                <c:pt idx="37">
                  <c:v>1.1142417520491805</c:v>
                </c:pt>
                <c:pt idx="38">
                  <c:v>1.1116803278688525</c:v>
                </c:pt>
                <c:pt idx="39">
                  <c:v>1.1127048155737704</c:v>
                </c:pt>
                <c:pt idx="40">
                  <c:v>1.1173154713114755</c:v>
                </c:pt>
                <c:pt idx="41">
                  <c:v>1.1147540471311477</c:v>
                </c:pt>
                <c:pt idx="42">
                  <c:v>1.1111679815573772</c:v>
                </c:pt>
                <c:pt idx="43">
                  <c:v>1.1070696209016395</c:v>
                </c:pt>
                <c:pt idx="44">
                  <c:v>1.103483606557377</c:v>
                </c:pt>
                <c:pt idx="45">
                  <c:v>1.0963113729508196</c:v>
                </c:pt>
                <c:pt idx="46">
                  <c:v>1.0963113729508196</c:v>
                </c:pt>
                <c:pt idx="47">
                  <c:v>1.0963113729508196</c:v>
                </c:pt>
                <c:pt idx="48">
                  <c:v>1.0963113729508196</c:v>
                </c:pt>
                <c:pt idx="49">
                  <c:v>1.0963113729508196</c:v>
                </c:pt>
                <c:pt idx="50">
                  <c:v>1.0963113729508196</c:v>
                </c:pt>
                <c:pt idx="51">
                  <c:v>1.0963113729508196</c:v>
                </c:pt>
                <c:pt idx="52">
                  <c:v>1.0963113729508196</c:v>
                </c:pt>
                <c:pt idx="53">
                  <c:v>1.0963113729508196</c:v>
                </c:pt>
                <c:pt idx="54">
                  <c:v>1.0963113729508196</c:v>
                </c:pt>
                <c:pt idx="55">
                  <c:v>1.0963113729508196</c:v>
                </c:pt>
                <c:pt idx="56">
                  <c:v>1.0963113729508196</c:v>
                </c:pt>
                <c:pt idx="57">
                  <c:v>1.0963113729508196</c:v>
                </c:pt>
                <c:pt idx="58">
                  <c:v>1.0963113729508196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Foglio2!$F$1</c:f>
              <c:strCache>
                <c:ptCount val="1"/>
                <c:pt idx="0">
                  <c:v>total gain %</c:v>
                </c:pt>
              </c:strCache>
            </c:strRef>
          </c:tx>
          <c:xVal>
            <c:numRef>
              <c:f>Foglio2!$A$2:$A$60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Foglio2!$F$2:$F$60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1.0143442110655738</c:v>
                </c:pt>
                <c:pt idx="5">
                  <c:v>1.031249948770492</c:v>
                </c:pt>
                <c:pt idx="6">
                  <c:v>1.0348361168032787</c:v>
                </c:pt>
                <c:pt idx="7">
                  <c:v>1.0676229508196722</c:v>
                </c:pt>
                <c:pt idx="8">
                  <c:v>1.0496926229508197</c:v>
                </c:pt>
                <c:pt idx="9">
                  <c:v>1.0496926229508197</c:v>
                </c:pt>
                <c:pt idx="10">
                  <c:v>1.0496926229508197</c:v>
                </c:pt>
                <c:pt idx="11">
                  <c:v>1.0496926229508197</c:v>
                </c:pt>
                <c:pt idx="12">
                  <c:v>1.0496926229508197</c:v>
                </c:pt>
                <c:pt idx="13">
                  <c:v>1.0496926229508197</c:v>
                </c:pt>
                <c:pt idx="14">
                  <c:v>1.0496926229508197</c:v>
                </c:pt>
                <c:pt idx="15">
                  <c:v>1.0496926229508197</c:v>
                </c:pt>
                <c:pt idx="16">
                  <c:v>1.0318668895480854</c:v>
                </c:pt>
                <c:pt idx="17">
                  <c:v>1.0239822983196931</c:v>
                </c:pt>
                <c:pt idx="18">
                  <c:v>1.0238469993139634</c:v>
                </c:pt>
                <c:pt idx="19">
                  <c:v>1.040022030475491</c:v>
                </c:pt>
                <c:pt idx="20">
                  <c:v>1.059520909626738</c:v>
                </c:pt>
                <c:pt idx="21">
                  <c:v>1.0612118935580184</c:v>
                </c:pt>
                <c:pt idx="22">
                  <c:v>1.0665262384895595</c:v>
                </c:pt>
                <c:pt idx="23">
                  <c:v>1.0636274675581923</c:v>
                </c:pt>
                <c:pt idx="24">
                  <c:v>1.0664972510218083</c:v>
                </c:pt>
                <c:pt idx="25">
                  <c:v>1.0883151275931704</c:v>
                </c:pt>
                <c:pt idx="26">
                  <c:v>1.0953590822567709</c:v>
                </c:pt>
                <c:pt idx="27">
                  <c:v>1.0961707313538114</c:v>
                </c:pt>
                <c:pt idx="28">
                  <c:v>1.0941705960789618</c:v>
                </c:pt>
                <c:pt idx="29">
                  <c:v>1.0918515986588464</c:v>
                </c:pt>
                <c:pt idx="30">
                  <c:v>1.0897355135129911</c:v>
                </c:pt>
                <c:pt idx="31">
                  <c:v>1.1121331394393823</c:v>
                </c:pt>
                <c:pt idx="32">
                  <c:v>1.1123747016706445</c:v>
                </c:pt>
                <c:pt idx="33">
                  <c:v>1.1159981834520207</c:v>
                </c:pt>
                <c:pt idx="34">
                  <c:v>1.1133409747519156</c:v>
                </c:pt>
                <c:pt idx="35">
                  <c:v>1.1145487617520025</c:v>
                </c:pt>
                <c:pt idx="36">
                  <c:v>1.1155150348332736</c:v>
                </c:pt>
                <c:pt idx="37">
                  <c:v>1.1128578502893915</c:v>
                </c:pt>
                <c:pt idx="38">
                  <c:v>1.1116500632893045</c:v>
                </c:pt>
                <c:pt idx="39">
                  <c:v>1.1121331394393823</c:v>
                </c:pt>
                <c:pt idx="40">
                  <c:v>1.1143071995207403</c:v>
                </c:pt>
                <c:pt idx="41">
                  <c:v>1.1130994125206535</c:v>
                </c:pt>
                <c:pt idx="42">
                  <c:v>1.1114084769018193</c:v>
                </c:pt>
                <c:pt idx="43">
                  <c:v>1.1094759790517232</c:v>
                </c:pt>
                <c:pt idx="44">
                  <c:v>1.1077850675891121</c:v>
                </c:pt>
                <c:pt idx="45">
                  <c:v>1.1044031480389978</c:v>
                </c:pt>
                <c:pt idx="46">
                  <c:v>1.1104035538635464</c:v>
                </c:pt>
                <c:pt idx="47">
                  <c:v>1.1043741605712463</c:v>
                </c:pt>
                <c:pt idx="48">
                  <c:v>1.1019971882156281</c:v>
                </c:pt>
                <c:pt idx="49">
                  <c:v>1.1026059250384084</c:v>
                </c:pt>
                <c:pt idx="50">
                  <c:v>1.0976490680529118</c:v>
                </c:pt>
                <c:pt idx="51">
                  <c:v>1.1019392132801251</c:v>
                </c:pt>
                <c:pt idx="52">
                  <c:v>1.1010406017798304</c:v>
                </c:pt>
                <c:pt idx="53">
                  <c:v>1.1010406017798304</c:v>
                </c:pt>
                <c:pt idx="54">
                  <c:v>1.1010406017798304</c:v>
                </c:pt>
                <c:pt idx="55">
                  <c:v>1.1010406017798304</c:v>
                </c:pt>
                <c:pt idx="56">
                  <c:v>1.1010406017798304</c:v>
                </c:pt>
                <c:pt idx="57">
                  <c:v>1.1010406017798304</c:v>
                </c:pt>
                <c:pt idx="58">
                  <c:v>1.1010406017798304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7920"/>
        <c:axId val="76819456"/>
      </c:scatterChart>
      <c:scatterChart>
        <c:scatterStyle val="lineMarker"/>
        <c:varyColors val="0"/>
        <c:ser>
          <c:idx val="5"/>
          <c:order val="5"/>
          <c:tx>
            <c:strRef>
              <c:f>Foglio2!$E$1</c:f>
              <c:strCache>
                <c:ptCount val="1"/>
                <c:pt idx="0">
                  <c:v>total gain</c:v>
                </c:pt>
              </c:strCache>
            </c:strRef>
          </c:tx>
          <c:xVal>
            <c:numRef>
              <c:f>Foglio2!$A$2:$A$60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Foglio2!$E$2:$E$60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6.9999750000000063</c:v>
                </c:pt>
                <c:pt idx="5">
                  <c:v>15.249975000000063</c:v>
                </c:pt>
                <c:pt idx="6">
                  <c:v>17.000024999999994</c:v>
                </c:pt>
                <c:pt idx="7">
                  <c:v>33</c:v>
                </c:pt>
                <c:pt idx="8">
                  <c:v>24.25</c:v>
                </c:pt>
                <c:pt idx="9">
                  <c:v>24.25</c:v>
                </c:pt>
                <c:pt idx="10">
                  <c:v>24.25</c:v>
                </c:pt>
                <c:pt idx="11">
                  <c:v>24.25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24.25</c:v>
                </c:pt>
                <c:pt idx="16">
                  <c:v>32.979999999999905</c:v>
                </c:pt>
                <c:pt idx="17">
                  <c:v>24.819999999999936</c:v>
                </c:pt>
                <c:pt idx="18">
                  <c:v>24.679975000000013</c:v>
                </c:pt>
                <c:pt idx="19">
                  <c:v>41.419999999999845</c:v>
                </c:pt>
                <c:pt idx="20">
                  <c:v>61.599974999999915</c:v>
                </c:pt>
                <c:pt idx="21">
                  <c:v>63.350024999999846</c:v>
                </c:pt>
                <c:pt idx="22">
                  <c:v>68.849999999999909</c:v>
                </c:pt>
                <c:pt idx="23">
                  <c:v>65.849974999999972</c:v>
                </c:pt>
                <c:pt idx="24">
                  <c:v>68.819999999999936</c:v>
                </c:pt>
                <c:pt idx="25">
                  <c:v>91.399974999999927</c:v>
                </c:pt>
                <c:pt idx="26">
                  <c:v>98.689975000000004</c:v>
                </c:pt>
                <c:pt idx="27">
                  <c:v>99.529974999999922</c:v>
                </c:pt>
                <c:pt idx="28">
                  <c:v>97.459974999999986</c:v>
                </c:pt>
                <c:pt idx="29">
                  <c:v>95.059974999999895</c:v>
                </c:pt>
                <c:pt idx="30">
                  <c:v>92.869974999999954</c:v>
                </c:pt>
                <c:pt idx="31">
                  <c:v>116.04994999999985</c:v>
                </c:pt>
                <c:pt idx="32">
                  <c:v>116.29994999999997</c:v>
                </c:pt>
                <c:pt idx="33">
                  <c:v>120.04999999999984</c:v>
                </c:pt>
                <c:pt idx="34">
                  <c:v>117.2999749999999</c:v>
                </c:pt>
                <c:pt idx="35">
                  <c:v>118.54994999999997</c:v>
                </c:pt>
                <c:pt idx="36">
                  <c:v>119.5499749999999</c:v>
                </c:pt>
                <c:pt idx="37">
                  <c:v>116.7999749999999</c:v>
                </c:pt>
                <c:pt idx="38">
                  <c:v>115.54999999999984</c:v>
                </c:pt>
                <c:pt idx="39">
                  <c:v>116.04994999999985</c:v>
                </c:pt>
                <c:pt idx="40">
                  <c:v>118.29994999999985</c:v>
                </c:pt>
                <c:pt idx="41">
                  <c:v>117.0499749999999</c:v>
                </c:pt>
                <c:pt idx="42">
                  <c:v>115.2999749999999</c:v>
                </c:pt>
                <c:pt idx="43">
                  <c:v>113.2999749999999</c:v>
                </c:pt>
                <c:pt idx="44">
                  <c:v>111.54999999999984</c:v>
                </c:pt>
                <c:pt idx="45">
                  <c:v>108.04994999999985</c:v>
                </c:pt>
                <c:pt idx="46">
                  <c:v>114.25995</c:v>
                </c:pt>
                <c:pt idx="47">
                  <c:v>108.01994999999988</c:v>
                </c:pt>
                <c:pt idx="48">
                  <c:v>105.55994999999996</c:v>
                </c:pt>
                <c:pt idx="49">
                  <c:v>106.18994999999995</c:v>
                </c:pt>
                <c:pt idx="50">
                  <c:v>101.05994999999996</c:v>
                </c:pt>
                <c:pt idx="51">
                  <c:v>105.4999499999999</c:v>
                </c:pt>
                <c:pt idx="52">
                  <c:v>104.56994999999995</c:v>
                </c:pt>
                <c:pt idx="53">
                  <c:v>104.56994999999995</c:v>
                </c:pt>
                <c:pt idx="54">
                  <c:v>104.56994999999995</c:v>
                </c:pt>
                <c:pt idx="55">
                  <c:v>104.56994999999995</c:v>
                </c:pt>
                <c:pt idx="56">
                  <c:v>104.56994999999995</c:v>
                </c:pt>
                <c:pt idx="57">
                  <c:v>104.56994999999995</c:v>
                </c:pt>
                <c:pt idx="58">
                  <c:v>104.56994999999995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4048"/>
        <c:axId val="112271744"/>
      </c:scatterChart>
      <c:valAx>
        <c:axId val="7681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819456"/>
        <c:crosses val="autoZero"/>
        <c:crossBetween val="midCat"/>
      </c:valAx>
      <c:valAx>
        <c:axId val="768194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17920"/>
        <c:crosses val="autoZero"/>
        <c:crossBetween val="midCat"/>
      </c:valAx>
      <c:valAx>
        <c:axId val="112271744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crossAx val="112274048"/>
        <c:crosses val="max"/>
        <c:crossBetween val="midCat"/>
      </c:valAx>
      <c:valAx>
        <c:axId val="112274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271744"/>
        <c:crossBetween val="midCat"/>
      </c:valAx>
    </c:plotArea>
    <c:legend>
      <c:legendPos val="r"/>
      <c:layout>
        <c:manualLayout>
          <c:xMode val="edge"/>
          <c:yMode val="edge"/>
          <c:x val="9.8298353731424662E-2"/>
          <c:y val="5.7553565608220544E-2"/>
          <c:w val="0.1115056585668727"/>
          <c:h val="0.29224910522548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152400</xdr:rowOff>
    </xdr:from>
    <xdr:to>
      <xdr:col>24</xdr:col>
      <xdr:colOff>371475</xdr:colOff>
      <xdr:row>32</xdr:row>
      <xdr:rowOff>76200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185737</xdr:rowOff>
    </xdr:from>
    <xdr:to>
      <xdr:col>25</xdr:col>
      <xdr:colOff>609599</xdr:colOff>
      <xdr:row>22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114300</xdr:rowOff>
    </xdr:from>
    <xdr:to>
      <xdr:col>21</xdr:col>
      <xdr:colOff>152400</xdr:colOff>
      <xdr:row>25</xdr:row>
      <xdr:rowOff>66675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5" x14ac:dyDescent="0.25"/>
  <cols>
    <col min="1" max="1" width="10.7109375" bestFit="1" customWidth="1"/>
    <col min="8" max="8" width="9.7109375" bestFit="1" customWidth="1"/>
    <col min="11" max="11" width="12.140625" bestFit="1" customWidth="1"/>
  </cols>
  <sheetData>
    <row r="1" spans="1:11" x14ac:dyDescent="0.25">
      <c r="B1" t="s">
        <v>0</v>
      </c>
      <c r="C1" t="s">
        <v>1</v>
      </c>
      <c r="D1" t="s">
        <v>5</v>
      </c>
      <c r="E1" t="s">
        <v>6</v>
      </c>
      <c r="F1" t="s">
        <v>7</v>
      </c>
      <c r="G1" s="7" t="s">
        <v>4</v>
      </c>
      <c r="I1" t="s">
        <v>10</v>
      </c>
      <c r="J1" t="s">
        <v>17</v>
      </c>
      <c r="K1" t="s">
        <v>9</v>
      </c>
    </row>
    <row r="2" spans="1:11" x14ac:dyDescent="0.25">
      <c r="A2" s="1">
        <v>41080</v>
      </c>
      <c r="B2" s="3">
        <v>197.93</v>
      </c>
      <c r="C2" s="3"/>
      <c r="D2">
        <v>0</v>
      </c>
      <c r="E2">
        <v>0</v>
      </c>
      <c r="F2">
        <v>0</v>
      </c>
      <c r="G2" s="7">
        <v>3</v>
      </c>
      <c r="I2">
        <f>B2/$B$2</f>
        <v>1</v>
      </c>
      <c r="J2">
        <f>F2</f>
        <v>0</v>
      </c>
    </row>
    <row r="3" spans="1:11" x14ac:dyDescent="0.25">
      <c r="A3" s="1">
        <v>41081</v>
      </c>
      <c r="B3" s="3">
        <v>192.57</v>
      </c>
      <c r="C3" s="3"/>
      <c r="D3">
        <v>0</v>
      </c>
      <c r="E3">
        <v>0</v>
      </c>
      <c r="F3">
        <f>F2+E3</f>
        <v>0</v>
      </c>
      <c r="I3">
        <f t="shared" ref="I3:I60" si="0">B3/$B$2</f>
        <v>0.97291971909260844</v>
      </c>
      <c r="J3">
        <f>F3</f>
        <v>0</v>
      </c>
    </row>
    <row r="4" spans="1:11" x14ac:dyDescent="0.25">
      <c r="A4" s="1">
        <v>41082</v>
      </c>
      <c r="B4" s="3">
        <v>192.88</v>
      </c>
      <c r="C4" s="3"/>
      <c r="D4">
        <v>0</v>
      </c>
      <c r="E4">
        <v>0</v>
      </c>
      <c r="F4">
        <f t="shared" ref="F4:F60" si="1">F3+E4</f>
        <v>0</v>
      </c>
      <c r="I4">
        <f t="shared" si="0"/>
        <v>0.97448592936896872</v>
      </c>
      <c r="J4">
        <f>F4</f>
        <v>0</v>
      </c>
    </row>
    <row r="5" spans="1:11" x14ac:dyDescent="0.25">
      <c r="A5" s="1">
        <v>41085</v>
      </c>
      <c r="B5" s="3">
        <v>192.04</v>
      </c>
      <c r="C5" s="3"/>
      <c r="D5">
        <v>0</v>
      </c>
      <c r="E5">
        <v>0</v>
      </c>
      <c r="F5">
        <f t="shared" si="1"/>
        <v>0</v>
      </c>
      <c r="I5">
        <f t="shared" si="0"/>
        <v>0.97024200474915367</v>
      </c>
      <c r="J5">
        <f>F5</f>
        <v>0</v>
      </c>
    </row>
    <row r="6" spans="1:11" x14ac:dyDescent="0.25">
      <c r="A6" s="1">
        <v>41086</v>
      </c>
      <c r="B6" s="3">
        <v>191.13</v>
      </c>
      <c r="C6" s="3"/>
      <c r="D6">
        <v>0</v>
      </c>
      <c r="E6">
        <v>0</v>
      </c>
      <c r="F6">
        <f t="shared" si="1"/>
        <v>0</v>
      </c>
      <c r="I6">
        <f t="shared" si="0"/>
        <v>0.965644419744354</v>
      </c>
      <c r="J6">
        <f>F6</f>
        <v>0</v>
      </c>
    </row>
    <row r="7" spans="1:11" x14ac:dyDescent="0.25">
      <c r="A7" s="1">
        <v>41087</v>
      </c>
      <c r="B7" s="3">
        <v>192.18</v>
      </c>
      <c r="C7" s="3"/>
      <c r="D7">
        <v>0</v>
      </c>
      <c r="E7">
        <v>0</v>
      </c>
      <c r="F7">
        <f t="shared" si="1"/>
        <v>0</v>
      </c>
      <c r="I7">
        <f t="shared" si="0"/>
        <v>0.97094932551912294</v>
      </c>
      <c r="J7">
        <f>F7</f>
        <v>0</v>
      </c>
    </row>
    <row r="8" spans="1:11" x14ac:dyDescent="0.25">
      <c r="A8" s="1">
        <v>41088</v>
      </c>
      <c r="B8" s="3">
        <v>190.59</v>
      </c>
      <c r="C8" s="3"/>
      <c r="D8">
        <v>0</v>
      </c>
      <c r="E8">
        <v>0</v>
      </c>
      <c r="F8">
        <f t="shared" si="1"/>
        <v>0</v>
      </c>
      <c r="I8">
        <f t="shared" si="0"/>
        <v>0.96291618248875865</v>
      </c>
      <c r="J8">
        <f>F8</f>
        <v>0</v>
      </c>
    </row>
    <row r="9" spans="1:11" x14ac:dyDescent="0.25">
      <c r="A9" s="1">
        <v>41089</v>
      </c>
      <c r="B9" s="3">
        <v>194.75</v>
      </c>
      <c r="C9" s="3"/>
      <c r="D9">
        <v>0</v>
      </c>
      <c r="E9">
        <v>0</v>
      </c>
      <c r="F9">
        <f t="shared" si="1"/>
        <v>0</v>
      </c>
      <c r="I9">
        <f t="shared" si="0"/>
        <v>0.98393371393927143</v>
      </c>
      <c r="J9">
        <f>F9</f>
        <v>0</v>
      </c>
    </row>
    <row r="10" spans="1:11" x14ac:dyDescent="0.25">
      <c r="A10" s="1">
        <v>41092</v>
      </c>
      <c r="B10" s="3">
        <v>195</v>
      </c>
      <c r="C10" s="3"/>
      <c r="D10">
        <v>0</v>
      </c>
      <c r="E10">
        <v>0</v>
      </c>
      <c r="F10">
        <f t="shared" si="1"/>
        <v>0</v>
      </c>
      <c r="I10">
        <f t="shared" si="0"/>
        <v>0.98519678674278777</v>
      </c>
      <c r="J10">
        <f>F10</f>
        <v>0</v>
      </c>
    </row>
    <row r="11" spans="1:11" x14ac:dyDescent="0.25">
      <c r="A11" s="1">
        <v>41093</v>
      </c>
      <c r="B11" s="3">
        <v>195.1</v>
      </c>
      <c r="C11" s="3"/>
      <c r="D11">
        <v>0</v>
      </c>
      <c r="E11">
        <v>0</v>
      </c>
      <c r="F11">
        <f t="shared" si="1"/>
        <v>0</v>
      </c>
      <c r="I11">
        <f t="shared" si="0"/>
        <v>0.98570201586419437</v>
      </c>
      <c r="J11">
        <f>F11</f>
        <v>0</v>
      </c>
    </row>
    <row r="12" spans="1:11" x14ac:dyDescent="0.25">
      <c r="A12" s="1">
        <v>41095</v>
      </c>
      <c r="B12" s="3">
        <v>194.46</v>
      </c>
      <c r="C12" s="3"/>
      <c r="D12">
        <v>0</v>
      </c>
      <c r="E12">
        <v>0</v>
      </c>
      <c r="F12">
        <f t="shared" si="1"/>
        <v>0</v>
      </c>
      <c r="I12">
        <f t="shared" si="0"/>
        <v>0.98246854948719242</v>
      </c>
      <c r="J12">
        <f>F12</f>
        <v>0</v>
      </c>
    </row>
    <row r="13" spans="1:11" x14ac:dyDescent="0.25">
      <c r="A13" s="1">
        <v>41096</v>
      </c>
      <c r="B13" s="3">
        <v>190.6</v>
      </c>
      <c r="C13" s="3"/>
      <c r="D13">
        <v>0</v>
      </c>
      <c r="E13">
        <v>0</v>
      </c>
      <c r="F13">
        <f t="shared" si="1"/>
        <v>0</v>
      </c>
      <c r="I13">
        <f t="shared" si="0"/>
        <v>0.96296670540089924</v>
      </c>
      <c r="J13">
        <f>F13</f>
        <v>0</v>
      </c>
    </row>
    <row r="14" spans="1:11" x14ac:dyDescent="0.25">
      <c r="A14" s="1">
        <v>41099</v>
      </c>
      <c r="B14" s="3">
        <v>188.86</v>
      </c>
      <c r="C14" s="3"/>
      <c r="D14">
        <v>0</v>
      </c>
      <c r="E14">
        <v>0</v>
      </c>
      <c r="F14">
        <f t="shared" si="1"/>
        <v>0</v>
      </c>
      <c r="I14">
        <f t="shared" si="0"/>
        <v>0.95417571868842521</v>
      </c>
      <c r="J14">
        <f>F14</f>
        <v>0</v>
      </c>
    </row>
    <row r="15" spans="1:11" x14ac:dyDescent="0.25">
      <c r="A15" s="1">
        <v>41100</v>
      </c>
      <c r="B15" s="3">
        <v>185.47</v>
      </c>
      <c r="C15" s="3"/>
      <c r="D15">
        <v>0</v>
      </c>
      <c r="E15">
        <v>0</v>
      </c>
      <c r="F15">
        <f t="shared" si="1"/>
        <v>0</v>
      </c>
      <c r="I15">
        <f t="shared" si="0"/>
        <v>0.93704845147274285</v>
      </c>
      <c r="J15">
        <f>F15</f>
        <v>0</v>
      </c>
    </row>
    <row r="16" spans="1:11" x14ac:dyDescent="0.25">
      <c r="A16" s="1">
        <v>41101</v>
      </c>
      <c r="B16" s="3">
        <v>184.46</v>
      </c>
      <c r="C16" s="3"/>
      <c r="D16">
        <v>0</v>
      </c>
      <c r="E16">
        <v>0</v>
      </c>
      <c r="F16">
        <f t="shared" si="1"/>
        <v>0</v>
      </c>
      <c r="I16">
        <f t="shared" si="0"/>
        <v>0.93194563734653668</v>
      </c>
      <c r="J16">
        <f>F16</f>
        <v>0</v>
      </c>
    </row>
    <row r="17" spans="1:11" x14ac:dyDescent="0.25">
      <c r="A17" s="1">
        <v>41102</v>
      </c>
      <c r="B17" s="3">
        <v>182.31</v>
      </c>
      <c r="C17" s="4" t="s">
        <v>3</v>
      </c>
      <c r="D17">
        <f t="shared" ref="D17:D22" si="2">B17*$G$2</f>
        <v>546.93000000000006</v>
      </c>
      <c r="E17" s="5">
        <v>0</v>
      </c>
      <c r="F17" s="6">
        <v>0</v>
      </c>
      <c r="I17">
        <f t="shared" si="0"/>
        <v>0.92108321123629566</v>
      </c>
      <c r="J17" s="5">
        <f>$D$17+F17</f>
        <v>546.93000000000006</v>
      </c>
      <c r="K17">
        <f>J17/$J$17</f>
        <v>1</v>
      </c>
    </row>
    <row r="18" spans="1:11" x14ac:dyDescent="0.25">
      <c r="A18" s="1">
        <v>41103</v>
      </c>
      <c r="B18" s="3">
        <v>185.22</v>
      </c>
      <c r="C18" s="4"/>
      <c r="D18">
        <f t="shared" si="2"/>
        <v>555.66</v>
      </c>
      <c r="E18">
        <f>D18-D17</f>
        <v>8.7299999999999045</v>
      </c>
      <c r="F18">
        <f t="shared" si="1"/>
        <v>8.7299999999999045</v>
      </c>
      <c r="I18">
        <f t="shared" si="0"/>
        <v>0.93578537866922651</v>
      </c>
      <c r="J18" s="5">
        <f t="shared" ref="J18:J60" si="3">$D$17+F18</f>
        <v>555.66</v>
      </c>
      <c r="K18">
        <f t="shared" ref="K18:K60" si="4">J18/$J$17</f>
        <v>1.0159618232680596</v>
      </c>
    </row>
    <row r="19" spans="1:11" x14ac:dyDescent="0.25">
      <c r="A19" s="1">
        <v>41106</v>
      </c>
      <c r="B19" s="3">
        <v>184</v>
      </c>
      <c r="C19" s="4"/>
      <c r="D19">
        <f t="shared" si="2"/>
        <v>552</v>
      </c>
      <c r="E19">
        <f t="shared" ref="E19:E22" si="5">D19-D18</f>
        <v>-3.6599999999999682</v>
      </c>
      <c r="F19">
        <f t="shared" si="1"/>
        <v>5.0699999999999363</v>
      </c>
      <c r="I19">
        <f t="shared" si="0"/>
        <v>0.92962158338806644</v>
      </c>
      <c r="J19" s="5">
        <f t="shared" si="3"/>
        <v>552</v>
      </c>
      <c r="K19">
        <f t="shared" si="4"/>
        <v>1.0092699248532717</v>
      </c>
    </row>
    <row r="20" spans="1:11" x14ac:dyDescent="0.25">
      <c r="A20" s="1">
        <v>41107</v>
      </c>
      <c r="B20" s="3">
        <v>182.87</v>
      </c>
      <c r="C20" s="4"/>
      <c r="D20">
        <f t="shared" si="2"/>
        <v>548.61</v>
      </c>
      <c r="E20">
        <f t="shared" si="5"/>
        <v>-3.3899999999999864</v>
      </c>
      <c r="F20">
        <f t="shared" si="1"/>
        <v>1.67999999999995</v>
      </c>
      <c r="I20">
        <f t="shared" si="0"/>
        <v>0.92391249431617239</v>
      </c>
      <c r="J20" s="5">
        <f t="shared" si="3"/>
        <v>548.61</v>
      </c>
      <c r="K20">
        <f t="shared" si="4"/>
        <v>1.0030716910756403</v>
      </c>
    </row>
    <row r="21" spans="1:11" x14ac:dyDescent="0.25">
      <c r="A21" s="1">
        <v>41108</v>
      </c>
      <c r="B21" s="3">
        <v>187.45</v>
      </c>
      <c r="C21" s="4"/>
      <c r="D21">
        <f t="shared" si="2"/>
        <v>562.34999999999991</v>
      </c>
      <c r="E21">
        <f t="shared" si="5"/>
        <v>13.739999999999895</v>
      </c>
      <c r="F21">
        <f t="shared" si="1"/>
        <v>15.419999999999845</v>
      </c>
      <c r="I21">
        <f t="shared" si="0"/>
        <v>0.94705198807659263</v>
      </c>
      <c r="J21" s="5">
        <f t="shared" si="3"/>
        <v>562.34999999999991</v>
      </c>
      <c r="K21">
        <f t="shared" si="4"/>
        <v>1.0281937359442705</v>
      </c>
    </row>
    <row r="22" spans="1:11" x14ac:dyDescent="0.25">
      <c r="A22" s="1">
        <v>41109</v>
      </c>
      <c r="B22" s="3">
        <v>194.51</v>
      </c>
      <c r="C22" s="4" t="s">
        <v>2</v>
      </c>
      <c r="D22">
        <f t="shared" si="2"/>
        <v>583.53</v>
      </c>
      <c r="E22">
        <f t="shared" si="5"/>
        <v>21.180000000000064</v>
      </c>
      <c r="F22">
        <f t="shared" si="1"/>
        <v>36.599999999999909</v>
      </c>
      <c r="I22">
        <f t="shared" si="0"/>
        <v>0.98272116404789567</v>
      </c>
      <c r="J22" s="5">
        <f t="shared" si="3"/>
        <v>583.53</v>
      </c>
      <c r="K22">
        <f t="shared" si="4"/>
        <v>1.0669189841478799</v>
      </c>
    </row>
    <row r="23" spans="1:11" x14ac:dyDescent="0.25">
      <c r="A23" s="1">
        <v>41110</v>
      </c>
      <c r="B23" s="3">
        <v>191.63</v>
      </c>
      <c r="C23" s="3"/>
      <c r="D23">
        <v>0</v>
      </c>
      <c r="E23" s="5">
        <v>0</v>
      </c>
      <c r="F23">
        <f t="shared" si="1"/>
        <v>36.599999999999909</v>
      </c>
      <c r="I23">
        <f t="shared" si="0"/>
        <v>0.96817056535138679</v>
      </c>
      <c r="J23" s="5">
        <f t="shared" si="3"/>
        <v>583.53</v>
      </c>
      <c r="K23">
        <f t="shared" si="4"/>
        <v>1.0669189841478799</v>
      </c>
    </row>
    <row r="24" spans="1:11" x14ac:dyDescent="0.25">
      <c r="A24" s="1">
        <v>41113</v>
      </c>
      <c r="B24" s="3">
        <v>190.02</v>
      </c>
      <c r="C24" s="3"/>
      <c r="D24">
        <v>0</v>
      </c>
      <c r="E24">
        <v>0</v>
      </c>
      <c r="F24">
        <f t="shared" si="1"/>
        <v>36.599999999999909</v>
      </c>
      <c r="I24">
        <f t="shared" si="0"/>
        <v>0.96003637649674134</v>
      </c>
      <c r="J24" s="5">
        <f t="shared" si="3"/>
        <v>583.53</v>
      </c>
      <c r="K24">
        <f t="shared" si="4"/>
        <v>1.0669189841478799</v>
      </c>
    </row>
    <row r="25" spans="1:11" x14ac:dyDescent="0.25">
      <c r="A25" s="1">
        <v>41114</v>
      </c>
      <c r="B25" s="3">
        <v>189.53</v>
      </c>
      <c r="C25" s="4" t="s">
        <v>3</v>
      </c>
      <c r="D25">
        <f t="shared" ref="D25:D33" si="6">B25*$G$2</f>
        <v>568.59</v>
      </c>
      <c r="E25" s="5">
        <v>0</v>
      </c>
      <c r="F25">
        <f t="shared" si="1"/>
        <v>36.599999999999909</v>
      </c>
      <c r="I25">
        <f t="shared" si="0"/>
        <v>0.95756075380184913</v>
      </c>
      <c r="J25" s="5">
        <f t="shared" si="3"/>
        <v>583.53</v>
      </c>
      <c r="K25">
        <f t="shared" si="4"/>
        <v>1.0669189841478799</v>
      </c>
    </row>
    <row r="26" spans="1:11" x14ac:dyDescent="0.25">
      <c r="A26" s="1">
        <v>41115</v>
      </c>
      <c r="B26" s="3">
        <v>190.27</v>
      </c>
      <c r="C26" s="4"/>
      <c r="D26">
        <f t="shared" si="6"/>
        <v>570.81000000000006</v>
      </c>
      <c r="E26">
        <f t="shared" ref="E26:E33" si="7">D26-D25</f>
        <v>2.2200000000000273</v>
      </c>
      <c r="F26">
        <f t="shared" si="1"/>
        <v>38.819999999999936</v>
      </c>
      <c r="I26">
        <f t="shared" si="0"/>
        <v>0.96129944930025768</v>
      </c>
      <c r="J26" s="5">
        <f t="shared" si="3"/>
        <v>585.75</v>
      </c>
      <c r="K26">
        <f t="shared" si="4"/>
        <v>1.0709780044978332</v>
      </c>
    </row>
    <row r="27" spans="1:11" x14ac:dyDescent="0.25">
      <c r="A27" s="1">
        <v>41116</v>
      </c>
      <c r="B27" s="3">
        <v>193.13</v>
      </c>
      <c r="C27" s="4"/>
      <c r="D27">
        <f t="shared" si="6"/>
        <v>579.39</v>
      </c>
      <c r="E27">
        <f t="shared" si="7"/>
        <v>8.5799999999999272</v>
      </c>
      <c r="F27">
        <f t="shared" si="1"/>
        <v>47.399999999999864</v>
      </c>
      <c r="I27">
        <f t="shared" si="0"/>
        <v>0.97574900217248517</v>
      </c>
      <c r="J27" s="5">
        <f t="shared" si="3"/>
        <v>594.32999999999993</v>
      </c>
      <c r="K27">
        <f t="shared" si="4"/>
        <v>1.0866655696341394</v>
      </c>
    </row>
    <row r="28" spans="1:11" x14ac:dyDescent="0.25">
      <c r="A28" s="1">
        <v>41117</v>
      </c>
      <c r="B28" s="3">
        <v>195.56</v>
      </c>
      <c r="C28" s="4"/>
      <c r="D28">
        <f t="shared" si="6"/>
        <v>586.68000000000006</v>
      </c>
      <c r="E28">
        <f t="shared" si="7"/>
        <v>7.2900000000000773</v>
      </c>
      <c r="F28">
        <f t="shared" si="1"/>
        <v>54.689999999999941</v>
      </c>
      <c r="I28">
        <f t="shared" si="0"/>
        <v>0.98802606982266461</v>
      </c>
      <c r="J28" s="5">
        <f t="shared" si="3"/>
        <v>601.62</v>
      </c>
      <c r="K28">
        <f t="shared" si="4"/>
        <v>1.0999945148373649</v>
      </c>
    </row>
    <row r="29" spans="1:11" x14ac:dyDescent="0.25">
      <c r="A29" s="1">
        <v>41120</v>
      </c>
      <c r="B29" s="3">
        <v>195.84</v>
      </c>
      <c r="C29" s="2"/>
      <c r="D29">
        <f t="shared" si="6"/>
        <v>587.52</v>
      </c>
      <c r="E29">
        <f t="shared" si="7"/>
        <v>0.83999999999991815</v>
      </c>
      <c r="F29">
        <f t="shared" si="1"/>
        <v>55.529999999999859</v>
      </c>
      <c r="I29">
        <f t="shared" si="0"/>
        <v>0.98944071136260292</v>
      </c>
      <c r="J29" s="5">
        <f t="shared" si="3"/>
        <v>602.45999999999992</v>
      </c>
      <c r="K29">
        <f t="shared" si="4"/>
        <v>1.1015303603751849</v>
      </c>
    </row>
    <row r="30" spans="1:11" x14ac:dyDescent="0.25">
      <c r="A30" s="1">
        <v>41121</v>
      </c>
      <c r="B30" s="3">
        <v>195.15</v>
      </c>
      <c r="C30" s="4"/>
      <c r="D30">
        <f t="shared" si="6"/>
        <v>585.45000000000005</v>
      </c>
      <c r="E30">
        <f t="shared" si="7"/>
        <v>-2.0699999999999363</v>
      </c>
      <c r="F30">
        <f t="shared" si="1"/>
        <v>53.459999999999923</v>
      </c>
      <c r="I30">
        <f t="shared" si="0"/>
        <v>0.98595463042489773</v>
      </c>
      <c r="J30" s="5">
        <f t="shared" si="3"/>
        <v>600.39</v>
      </c>
      <c r="K30">
        <f t="shared" si="4"/>
        <v>1.0977455981569852</v>
      </c>
    </row>
    <row r="31" spans="1:11" x14ac:dyDescent="0.25">
      <c r="A31" s="1">
        <v>41122</v>
      </c>
      <c r="B31" s="3">
        <v>194.35</v>
      </c>
      <c r="C31" s="4"/>
      <c r="D31">
        <f t="shared" si="6"/>
        <v>583.04999999999995</v>
      </c>
      <c r="E31">
        <f t="shared" si="7"/>
        <v>-2.4000000000000909</v>
      </c>
      <c r="F31">
        <f t="shared" si="1"/>
        <v>51.059999999999832</v>
      </c>
      <c r="I31">
        <f t="shared" si="0"/>
        <v>0.98191279745364513</v>
      </c>
      <c r="J31" s="5">
        <f t="shared" si="3"/>
        <v>597.9899999999999</v>
      </c>
      <c r="K31">
        <f t="shared" si="4"/>
        <v>1.0933574680489273</v>
      </c>
    </row>
    <row r="32" spans="1:11" x14ac:dyDescent="0.25">
      <c r="A32" s="1">
        <v>41123</v>
      </c>
      <c r="B32" s="3">
        <v>193.62</v>
      </c>
      <c r="C32" s="4"/>
      <c r="D32">
        <f t="shared" si="6"/>
        <v>580.86</v>
      </c>
      <c r="E32">
        <f t="shared" si="7"/>
        <v>-2.1899999999999409</v>
      </c>
      <c r="F32">
        <f t="shared" si="1"/>
        <v>48.869999999999891</v>
      </c>
      <c r="I32">
        <f t="shared" si="0"/>
        <v>0.97822462486737738</v>
      </c>
      <c r="J32" s="5">
        <f t="shared" si="3"/>
        <v>595.79999999999995</v>
      </c>
      <c r="K32">
        <f t="shared" si="4"/>
        <v>1.0893532993253248</v>
      </c>
    </row>
    <row r="33" spans="1:11" x14ac:dyDescent="0.25">
      <c r="A33" s="1">
        <v>41124</v>
      </c>
      <c r="B33" s="3">
        <v>197.68</v>
      </c>
      <c r="C33" s="4" t="s">
        <v>2</v>
      </c>
      <c r="D33">
        <f t="shared" si="6"/>
        <v>593.04</v>
      </c>
      <c r="E33">
        <f t="shared" si="7"/>
        <v>12.17999999999995</v>
      </c>
      <c r="F33">
        <f t="shared" si="1"/>
        <v>61.049999999999841</v>
      </c>
      <c r="I33">
        <f t="shared" si="0"/>
        <v>0.99873692719648366</v>
      </c>
      <c r="J33" s="5">
        <f t="shared" si="3"/>
        <v>607.9799999999999</v>
      </c>
      <c r="K33">
        <f t="shared" si="4"/>
        <v>1.1116230596237175</v>
      </c>
    </row>
    <row r="34" spans="1:11" x14ac:dyDescent="0.25">
      <c r="A34" s="1">
        <v>41127</v>
      </c>
      <c r="B34" s="3">
        <v>197.91</v>
      </c>
      <c r="C34" s="3"/>
      <c r="D34">
        <v>0</v>
      </c>
      <c r="E34" s="5">
        <v>0</v>
      </c>
      <c r="F34">
        <f t="shared" si="1"/>
        <v>61.049999999999841</v>
      </c>
      <c r="I34">
        <f t="shared" si="0"/>
        <v>0.99989895417571861</v>
      </c>
      <c r="J34" s="5">
        <f t="shared" si="3"/>
        <v>607.9799999999999</v>
      </c>
      <c r="K34">
        <f t="shared" si="4"/>
        <v>1.1116230596237175</v>
      </c>
    </row>
    <row r="35" spans="1:11" x14ac:dyDescent="0.25">
      <c r="A35" s="1">
        <v>41128</v>
      </c>
      <c r="B35" s="3">
        <v>199.08</v>
      </c>
      <c r="C35" s="3"/>
      <c r="D35">
        <v>0</v>
      </c>
      <c r="E35">
        <f t="shared" ref="E35:E40" si="8">D35-D34</f>
        <v>0</v>
      </c>
      <c r="F35">
        <f t="shared" si="1"/>
        <v>61.049999999999841</v>
      </c>
      <c r="I35">
        <f t="shared" si="0"/>
        <v>1.0058101348961754</v>
      </c>
      <c r="J35" s="5">
        <f t="shared" si="3"/>
        <v>607.9799999999999</v>
      </c>
      <c r="K35">
        <f t="shared" si="4"/>
        <v>1.1116230596237175</v>
      </c>
    </row>
    <row r="36" spans="1:11" x14ac:dyDescent="0.25">
      <c r="A36" s="1">
        <v>41129</v>
      </c>
      <c r="B36" s="3">
        <v>199.03</v>
      </c>
      <c r="C36" s="3"/>
      <c r="D36">
        <v>0</v>
      </c>
      <c r="E36">
        <f t="shared" si="8"/>
        <v>0</v>
      </c>
      <c r="F36">
        <f t="shared" si="1"/>
        <v>61.049999999999841</v>
      </c>
      <c r="I36">
        <f t="shared" si="0"/>
        <v>1.0055575203354721</v>
      </c>
      <c r="J36" s="5">
        <f t="shared" si="3"/>
        <v>607.9799999999999</v>
      </c>
      <c r="K36">
        <f t="shared" si="4"/>
        <v>1.1116230596237175</v>
      </c>
    </row>
    <row r="37" spans="1:11" x14ac:dyDescent="0.25">
      <c r="A37" s="1">
        <v>41130</v>
      </c>
      <c r="B37" s="3">
        <v>198.42</v>
      </c>
      <c r="C37" s="3"/>
      <c r="D37">
        <v>0</v>
      </c>
      <c r="E37">
        <f t="shared" si="8"/>
        <v>0</v>
      </c>
      <c r="F37">
        <f t="shared" si="1"/>
        <v>61.049999999999841</v>
      </c>
      <c r="I37">
        <f t="shared" si="0"/>
        <v>1.0024756226948921</v>
      </c>
      <c r="J37" s="5">
        <f t="shared" si="3"/>
        <v>607.9799999999999</v>
      </c>
      <c r="K37">
        <f t="shared" si="4"/>
        <v>1.1116230596237175</v>
      </c>
    </row>
    <row r="38" spans="1:11" x14ac:dyDescent="0.25">
      <c r="A38" s="1">
        <v>41131</v>
      </c>
      <c r="B38" s="3">
        <v>199.29</v>
      </c>
      <c r="C38" s="3"/>
      <c r="D38">
        <v>0</v>
      </c>
      <c r="E38">
        <f t="shared" si="8"/>
        <v>0</v>
      </c>
      <c r="F38">
        <f t="shared" si="1"/>
        <v>61.049999999999841</v>
      </c>
      <c r="I38">
        <f t="shared" si="0"/>
        <v>1.0068711160511292</v>
      </c>
      <c r="J38" s="5">
        <f t="shared" si="3"/>
        <v>607.9799999999999</v>
      </c>
      <c r="K38">
        <f t="shared" si="4"/>
        <v>1.1116230596237175</v>
      </c>
    </row>
    <row r="39" spans="1:11" x14ac:dyDescent="0.25">
      <c r="A39" s="1">
        <v>41134</v>
      </c>
      <c r="B39" s="3">
        <v>199.01</v>
      </c>
      <c r="C39" s="3"/>
      <c r="D39">
        <v>0</v>
      </c>
      <c r="E39">
        <f t="shared" si="8"/>
        <v>0</v>
      </c>
      <c r="F39">
        <f t="shared" si="1"/>
        <v>61.049999999999841</v>
      </c>
      <c r="I39">
        <f t="shared" si="0"/>
        <v>1.0054564745111907</v>
      </c>
      <c r="J39" s="5">
        <f t="shared" si="3"/>
        <v>607.9799999999999</v>
      </c>
      <c r="K39">
        <f t="shared" si="4"/>
        <v>1.1116230596237175</v>
      </c>
    </row>
    <row r="40" spans="1:11" x14ac:dyDescent="0.25">
      <c r="A40" s="1">
        <v>41135</v>
      </c>
      <c r="B40" s="3">
        <v>198.29</v>
      </c>
      <c r="C40" s="3"/>
      <c r="D40">
        <v>0</v>
      </c>
      <c r="E40">
        <f t="shared" si="8"/>
        <v>0</v>
      </c>
      <c r="F40">
        <f t="shared" si="1"/>
        <v>61.049999999999841</v>
      </c>
      <c r="I40">
        <f t="shared" si="0"/>
        <v>1.0018188248370636</v>
      </c>
      <c r="J40" s="5">
        <f t="shared" si="3"/>
        <v>607.9799999999999</v>
      </c>
      <c r="K40">
        <f t="shared" si="4"/>
        <v>1.1116230596237175</v>
      </c>
    </row>
    <row r="41" spans="1:11" x14ac:dyDescent="0.25">
      <c r="A41" s="1">
        <v>41136</v>
      </c>
      <c r="B41" s="3">
        <v>198.4</v>
      </c>
      <c r="C41" s="3"/>
      <c r="D41">
        <v>0</v>
      </c>
      <c r="E41">
        <v>0</v>
      </c>
      <c r="F41">
        <f t="shared" si="1"/>
        <v>61.049999999999841</v>
      </c>
      <c r="I41">
        <f t="shared" si="0"/>
        <v>1.0023745768706107</v>
      </c>
      <c r="J41" s="5">
        <f t="shared" si="3"/>
        <v>607.9799999999999</v>
      </c>
      <c r="K41">
        <f t="shared" si="4"/>
        <v>1.1116230596237175</v>
      </c>
    </row>
    <row r="42" spans="1:11" x14ac:dyDescent="0.25">
      <c r="A42" s="1">
        <v>41137</v>
      </c>
      <c r="B42" s="3">
        <v>200.84</v>
      </c>
      <c r="C42" s="3"/>
      <c r="D42">
        <v>0</v>
      </c>
      <c r="E42">
        <v>0</v>
      </c>
      <c r="F42">
        <f t="shared" si="1"/>
        <v>61.049999999999841</v>
      </c>
      <c r="I42">
        <f t="shared" si="0"/>
        <v>1.0147021674329308</v>
      </c>
      <c r="J42" s="5">
        <f t="shared" si="3"/>
        <v>607.9799999999999</v>
      </c>
      <c r="K42">
        <f t="shared" si="4"/>
        <v>1.1116230596237175</v>
      </c>
    </row>
    <row r="43" spans="1:11" x14ac:dyDescent="0.25">
      <c r="A43" s="1">
        <v>41138</v>
      </c>
      <c r="B43" s="3">
        <v>201.22</v>
      </c>
      <c r="C43" s="3"/>
      <c r="D43">
        <v>0</v>
      </c>
      <c r="E43">
        <v>0</v>
      </c>
      <c r="F43">
        <f t="shared" si="1"/>
        <v>61.049999999999841</v>
      </c>
      <c r="I43">
        <f t="shared" si="0"/>
        <v>1.0166220380942756</v>
      </c>
      <c r="J43" s="5">
        <f t="shared" si="3"/>
        <v>607.9799999999999</v>
      </c>
      <c r="K43">
        <f t="shared" si="4"/>
        <v>1.1116230596237175</v>
      </c>
    </row>
    <row r="44" spans="1:11" x14ac:dyDescent="0.25">
      <c r="A44" s="1">
        <v>41141</v>
      </c>
      <c r="B44" s="3">
        <v>200.5</v>
      </c>
      <c r="C44" s="3"/>
      <c r="D44">
        <v>0</v>
      </c>
      <c r="E44">
        <v>0</v>
      </c>
      <c r="F44">
        <f t="shared" si="1"/>
        <v>61.049999999999841</v>
      </c>
      <c r="I44">
        <f t="shared" si="0"/>
        <v>1.0129843884201486</v>
      </c>
      <c r="J44" s="5">
        <f t="shared" si="3"/>
        <v>607.9799999999999</v>
      </c>
      <c r="K44">
        <f t="shared" si="4"/>
        <v>1.1116230596237175</v>
      </c>
    </row>
    <row r="45" spans="1:11" x14ac:dyDescent="0.25">
      <c r="A45" s="1">
        <v>41142</v>
      </c>
      <c r="B45" s="3">
        <v>198.65</v>
      </c>
      <c r="C45" s="3"/>
      <c r="D45">
        <v>0</v>
      </c>
      <c r="E45">
        <v>0</v>
      </c>
      <c r="F45">
        <f t="shared" si="1"/>
        <v>61.049999999999841</v>
      </c>
      <c r="I45">
        <f t="shared" si="0"/>
        <v>1.0036376496741273</v>
      </c>
      <c r="J45" s="5">
        <f t="shared" si="3"/>
        <v>607.9799999999999</v>
      </c>
      <c r="K45">
        <f t="shared" si="4"/>
        <v>1.1116230596237175</v>
      </c>
    </row>
    <row r="46" spans="1:11" x14ac:dyDescent="0.25">
      <c r="A46" s="1">
        <v>41143</v>
      </c>
      <c r="B46" s="3">
        <v>197.25</v>
      </c>
      <c r="C46" s="3"/>
      <c r="D46">
        <v>0</v>
      </c>
      <c r="E46">
        <v>0</v>
      </c>
      <c r="F46">
        <f t="shared" si="1"/>
        <v>61.049999999999841</v>
      </c>
      <c r="I46">
        <f t="shared" si="0"/>
        <v>0.99656444197443539</v>
      </c>
      <c r="J46" s="5">
        <f t="shared" si="3"/>
        <v>607.9799999999999</v>
      </c>
      <c r="K46">
        <f t="shared" si="4"/>
        <v>1.1116230596237175</v>
      </c>
    </row>
    <row r="47" spans="1:11" x14ac:dyDescent="0.25">
      <c r="A47" s="1">
        <v>41144</v>
      </c>
      <c r="B47" s="3">
        <v>195.7</v>
      </c>
      <c r="C47" s="4" t="s">
        <v>3</v>
      </c>
      <c r="D47">
        <f t="shared" ref="D47:D54" si="9">B47*$G$2</f>
        <v>587.09999999999991</v>
      </c>
      <c r="E47" s="5">
        <v>0</v>
      </c>
      <c r="F47">
        <f t="shared" si="1"/>
        <v>61.049999999999841</v>
      </c>
      <c r="I47">
        <f t="shared" si="0"/>
        <v>0.98873339059263365</v>
      </c>
      <c r="J47" s="5">
        <f t="shared" si="3"/>
        <v>607.9799999999999</v>
      </c>
      <c r="K47">
        <f t="shared" si="4"/>
        <v>1.1116230596237175</v>
      </c>
    </row>
    <row r="48" spans="1:11" x14ac:dyDescent="0.25">
      <c r="A48" s="1">
        <v>41145</v>
      </c>
      <c r="B48" s="3">
        <v>197.77</v>
      </c>
      <c r="C48" s="4"/>
      <c r="D48">
        <f t="shared" si="9"/>
        <v>593.31000000000006</v>
      </c>
      <c r="E48">
        <f>D48-D47</f>
        <v>6.2100000000001501</v>
      </c>
      <c r="F48">
        <f t="shared" si="1"/>
        <v>67.259999999999991</v>
      </c>
      <c r="I48">
        <f t="shared" si="0"/>
        <v>0.99919163340574957</v>
      </c>
      <c r="J48" s="5">
        <f t="shared" si="3"/>
        <v>614.19000000000005</v>
      </c>
      <c r="K48">
        <f t="shared" si="4"/>
        <v>1.122977346278317</v>
      </c>
    </row>
    <row r="49" spans="1:11" x14ac:dyDescent="0.25">
      <c r="A49" s="1">
        <v>41148</v>
      </c>
      <c r="B49" s="3">
        <v>195.69</v>
      </c>
      <c r="C49" s="4"/>
      <c r="D49">
        <f t="shared" si="9"/>
        <v>587.06999999999994</v>
      </c>
      <c r="E49">
        <f t="shared" ref="E49:E54" si="10">D49-D48</f>
        <v>-6.2400000000001228</v>
      </c>
      <c r="F49">
        <f t="shared" si="1"/>
        <v>61.019999999999868</v>
      </c>
      <c r="I49">
        <f t="shared" si="0"/>
        <v>0.98868286768049307</v>
      </c>
      <c r="J49" s="5">
        <f t="shared" si="3"/>
        <v>607.94999999999993</v>
      </c>
      <c r="K49">
        <f t="shared" si="4"/>
        <v>1.1115682079973668</v>
      </c>
    </row>
    <row r="50" spans="1:11" x14ac:dyDescent="0.25">
      <c r="A50" s="1">
        <v>41149</v>
      </c>
      <c r="B50" s="3">
        <v>194.87</v>
      </c>
      <c r="C50" s="4"/>
      <c r="D50">
        <f t="shared" si="9"/>
        <v>584.61</v>
      </c>
      <c r="E50">
        <f t="shared" si="10"/>
        <v>-2.4599999999999227</v>
      </c>
      <c r="F50">
        <f t="shared" si="1"/>
        <v>58.559999999999945</v>
      </c>
      <c r="I50">
        <f t="shared" si="0"/>
        <v>0.98453998888495931</v>
      </c>
      <c r="J50" s="5">
        <f t="shared" si="3"/>
        <v>605.49</v>
      </c>
      <c r="K50">
        <f t="shared" si="4"/>
        <v>1.107070374636608</v>
      </c>
    </row>
    <row r="51" spans="1:11" x14ac:dyDescent="0.25">
      <c r="A51" s="1">
        <v>41150</v>
      </c>
      <c r="B51" s="3">
        <v>195.08</v>
      </c>
      <c r="C51" s="4"/>
      <c r="D51">
        <f t="shared" si="9"/>
        <v>585.24</v>
      </c>
      <c r="E51">
        <f t="shared" si="10"/>
        <v>0.62999999999999545</v>
      </c>
      <c r="F51">
        <f t="shared" si="1"/>
        <v>59.189999999999941</v>
      </c>
      <c r="I51">
        <f t="shared" si="0"/>
        <v>0.98560097003991309</v>
      </c>
      <c r="J51" s="5">
        <f t="shared" si="3"/>
        <v>606.12</v>
      </c>
      <c r="K51">
        <f t="shared" si="4"/>
        <v>1.108222258789973</v>
      </c>
    </row>
    <row r="52" spans="1:11" x14ac:dyDescent="0.25">
      <c r="A52" s="1">
        <v>41151</v>
      </c>
      <c r="B52" s="3">
        <v>193.37</v>
      </c>
      <c r="C52" s="4"/>
      <c r="D52">
        <f t="shared" si="9"/>
        <v>580.11</v>
      </c>
      <c r="E52">
        <f t="shared" si="10"/>
        <v>-5.1299999999999955</v>
      </c>
      <c r="F52">
        <f t="shared" si="1"/>
        <v>54.059999999999945</v>
      </c>
      <c r="I52">
        <f t="shared" si="0"/>
        <v>0.97696155206386093</v>
      </c>
      <c r="J52" s="5">
        <f t="shared" si="3"/>
        <v>600.99</v>
      </c>
      <c r="K52">
        <f t="shared" si="4"/>
        <v>1.0988426306839996</v>
      </c>
    </row>
    <row r="53" spans="1:11" x14ac:dyDescent="0.25">
      <c r="A53" s="1">
        <v>41152</v>
      </c>
      <c r="B53" s="3">
        <v>194.85</v>
      </c>
      <c r="C53" s="4"/>
      <c r="D53">
        <f t="shared" si="9"/>
        <v>584.54999999999995</v>
      </c>
      <c r="E53">
        <f t="shared" si="10"/>
        <v>4.4399999999999409</v>
      </c>
      <c r="F53">
        <f t="shared" si="1"/>
        <v>58.499999999999886</v>
      </c>
      <c r="I53">
        <f t="shared" si="0"/>
        <v>0.98443894306067792</v>
      </c>
      <c r="J53" s="5">
        <f t="shared" si="3"/>
        <v>605.42999999999995</v>
      </c>
      <c r="K53">
        <f t="shared" si="4"/>
        <v>1.1069606713839064</v>
      </c>
    </row>
    <row r="54" spans="1:11" x14ac:dyDescent="0.25">
      <c r="A54" s="1">
        <v>41156</v>
      </c>
      <c r="B54" s="3">
        <v>194.54</v>
      </c>
      <c r="C54" s="4" t="s">
        <v>2</v>
      </c>
      <c r="D54">
        <f t="shared" si="9"/>
        <v>583.62</v>
      </c>
      <c r="E54">
        <f t="shared" si="10"/>
        <v>-0.92999999999994998</v>
      </c>
      <c r="F54">
        <f t="shared" si="1"/>
        <v>57.569999999999936</v>
      </c>
      <c r="I54">
        <f t="shared" si="0"/>
        <v>0.98287273278431764</v>
      </c>
      <c r="J54" s="5">
        <f t="shared" si="3"/>
        <v>604.5</v>
      </c>
      <c r="K54">
        <f t="shared" si="4"/>
        <v>1.1052602709670341</v>
      </c>
    </row>
    <row r="55" spans="1:11" x14ac:dyDescent="0.25">
      <c r="A55" s="1">
        <v>41157</v>
      </c>
      <c r="B55" s="3">
        <v>195.04</v>
      </c>
      <c r="C55" s="3"/>
      <c r="D55">
        <v>0</v>
      </c>
      <c r="E55" s="5">
        <v>0</v>
      </c>
      <c r="F55">
        <f t="shared" si="1"/>
        <v>57.569999999999936</v>
      </c>
      <c r="I55">
        <f t="shared" si="0"/>
        <v>0.98539887839135043</v>
      </c>
      <c r="J55" s="5">
        <f t="shared" si="3"/>
        <v>604.5</v>
      </c>
      <c r="K55">
        <f t="shared" si="4"/>
        <v>1.1052602709670341</v>
      </c>
    </row>
    <row r="56" spans="1:11" x14ac:dyDescent="0.25">
      <c r="A56" s="1">
        <v>41158</v>
      </c>
      <c r="B56" s="3">
        <v>199.1</v>
      </c>
      <c r="C56" s="3"/>
      <c r="D56">
        <v>0</v>
      </c>
      <c r="E56">
        <v>0</v>
      </c>
      <c r="F56">
        <f t="shared" si="1"/>
        <v>57.569999999999936</v>
      </c>
      <c r="I56">
        <f t="shared" si="0"/>
        <v>1.0059111807204566</v>
      </c>
      <c r="J56" s="5">
        <f t="shared" si="3"/>
        <v>604.5</v>
      </c>
      <c r="K56">
        <f t="shared" si="4"/>
        <v>1.1052602709670341</v>
      </c>
    </row>
    <row r="57" spans="1:11" x14ac:dyDescent="0.25">
      <c r="A57" s="1">
        <v>41159</v>
      </c>
      <c r="B57" s="3">
        <v>199.5</v>
      </c>
      <c r="C57" s="3"/>
      <c r="D57">
        <v>0</v>
      </c>
      <c r="E57">
        <v>0</v>
      </c>
      <c r="F57">
        <f t="shared" si="1"/>
        <v>57.569999999999936</v>
      </c>
      <c r="I57">
        <f t="shared" si="0"/>
        <v>1.007932097206083</v>
      </c>
      <c r="J57" s="5">
        <f t="shared" si="3"/>
        <v>604.5</v>
      </c>
      <c r="K57">
        <f t="shared" si="4"/>
        <v>1.1052602709670341</v>
      </c>
    </row>
    <row r="58" spans="1:11" x14ac:dyDescent="0.25">
      <c r="A58" s="1">
        <v>41162</v>
      </c>
      <c r="B58" s="3">
        <v>200.95</v>
      </c>
      <c r="C58" s="3"/>
      <c r="D58">
        <v>0</v>
      </c>
      <c r="E58">
        <v>0</v>
      </c>
      <c r="F58">
        <f t="shared" si="1"/>
        <v>57.569999999999936</v>
      </c>
      <c r="I58">
        <f t="shared" si="0"/>
        <v>1.0152579194664779</v>
      </c>
      <c r="J58" s="5">
        <f t="shared" si="3"/>
        <v>604.5</v>
      </c>
      <c r="K58">
        <f t="shared" si="4"/>
        <v>1.1052602709670341</v>
      </c>
    </row>
    <row r="59" spans="1:11" x14ac:dyDescent="0.25">
      <c r="A59" s="1">
        <v>41163</v>
      </c>
      <c r="B59" s="3">
        <v>203.27</v>
      </c>
      <c r="C59" s="3"/>
      <c r="D59">
        <v>0</v>
      </c>
      <c r="E59">
        <v>0</v>
      </c>
      <c r="F59">
        <f t="shared" si="1"/>
        <v>57.569999999999936</v>
      </c>
      <c r="I59">
        <f t="shared" si="0"/>
        <v>1.0269792350831102</v>
      </c>
      <c r="J59" s="5">
        <f t="shared" si="3"/>
        <v>604.5</v>
      </c>
      <c r="K59">
        <f t="shared" si="4"/>
        <v>1.1052602709670341</v>
      </c>
    </row>
    <row r="60" spans="1:11" x14ac:dyDescent="0.25">
      <c r="A60" s="1">
        <v>41164</v>
      </c>
      <c r="B60" s="3">
        <v>203.77</v>
      </c>
      <c r="C60" s="3"/>
      <c r="D60">
        <v>0</v>
      </c>
      <c r="E60">
        <v>0</v>
      </c>
      <c r="F60">
        <f t="shared" si="1"/>
        <v>57.569999999999936</v>
      </c>
      <c r="I60">
        <f t="shared" si="0"/>
        <v>1.0295053806901431</v>
      </c>
      <c r="J60" s="5">
        <f t="shared" si="3"/>
        <v>604.5</v>
      </c>
      <c r="K60">
        <f t="shared" si="4"/>
        <v>1.1052602709670341</v>
      </c>
    </row>
    <row r="62" spans="1:11" x14ac:dyDescent="0.25">
      <c r="F62">
        <f>F60/D17</f>
        <v>0.10526027096703404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G1" sqref="G1:G2"/>
    </sheetView>
  </sheetViews>
  <sheetFormatPr defaultRowHeight="15" x14ac:dyDescent="0.25"/>
  <cols>
    <col min="1" max="1" width="10.7109375" bestFit="1" customWidth="1"/>
  </cols>
  <sheetData>
    <row r="1" spans="1:11" x14ac:dyDescent="0.25">
      <c r="B1" t="s">
        <v>8</v>
      </c>
      <c r="C1" t="s">
        <v>1</v>
      </c>
      <c r="D1" t="s">
        <v>5</v>
      </c>
      <c r="E1" t="s">
        <v>6</v>
      </c>
      <c r="F1" t="s">
        <v>7</v>
      </c>
      <c r="G1" s="7" t="s">
        <v>4</v>
      </c>
      <c r="I1" t="s">
        <v>11</v>
      </c>
      <c r="J1" t="s">
        <v>17</v>
      </c>
      <c r="K1" t="s">
        <v>9</v>
      </c>
    </row>
    <row r="2" spans="1:11" x14ac:dyDescent="0.25">
      <c r="A2" s="1">
        <v>41080</v>
      </c>
      <c r="B2">
        <v>20.100000000000001</v>
      </c>
      <c r="D2">
        <v>0</v>
      </c>
      <c r="F2">
        <v>0</v>
      </c>
      <c r="G2" s="7">
        <v>25</v>
      </c>
      <c r="I2">
        <f>B2/$B$2</f>
        <v>1</v>
      </c>
      <c r="J2">
        <f>F2</f>
        <v>0</v>
      </c>
    </row>
    <row r="3" spans="1:11" x14ac:dyDescent="0.25">
      <c r="A3" s="1">
        <v>41081</v>
      </c>
      <c r="B3">
        <v>19.530000999999999</v>
      </c>
      <c r="D3">
        <v>0</v>
      </c>
      <c r="E3">
        <f>D3-D2</f>
        <v>0</v>
      </c>
      <c r="F3">
        <v>0</v>
      </c>
      <c r="I3">
        <f t="shared" ref="I3:I60" si="0">B3/$B$2</f>
        <v>0.97164184079601978</v>
      </c>
      <c r="J3">
        <f t="shared" ref="J3:J60" si="1">F3</f>
        <v>0</v>
      </c>
    </row>
    <row r="4" spans="1:11" x14ac:dyDescent="0.25">
      <c r="A4" s="1">
        <v>41082</v>
      </c>
      <c r="B4">
        <v>19.809999000000001</v>
      </c>
      <c r="D4">
        <v>0</v>
      </c>
      <c r="E4">
        <f t="shared" ref="E4:E60" si="2">D4-D3</f>
        <v>0</v>
      </c>
      <c r="F4">
        <v>0</v>
      </c>
      <c r="I4">
        <f t="shared" si="0"/>
        <v>0.98557208955223885</v>
      </c>
      <c r="J4">
        <f t="shared" si="1"/>
        <v>0</v>
      </c>
    </row>
    <row r="5" spans="1:11" x14ac:dyDescent="0.25">
      <c r="A5" s="1">
        <v>41085</v>
      </c>
      <c r="B5">
        <v>19.52</v>
      </c>
      <c r="C5" s="2" t="s">
        <v>3</v>
      </c>
      <c r="D5">
        <f>B5*$G$2</f>
        <v>488</v>
      </c>
      <c r="E5">
        <v>0</v>
      </c>
      <c r="F5" s="5">
        <v>0</v>
      </c>
      <c r="I5">
        <f t="shared" si="0"/>
        <v>0.97114427860696506</v>
      </c>
      <c r="J5" s="5">
        <f>F5+$D$5</f>
        <v>488</v>
      </c>
      <c r="K5">
        <f>J5/$J$5</f>
        <v>1</v>
      </c>
    </row>
    <row r="6" spans="1:11" x14ac:dyDescent="0.25">
      <c r="A6" s="1">
        <v>41086</v>
      </c>
      <c r="B6">
        <v>19.799999</v>
      </c>
      <c r="C6" s="2"/>
      <c r="D6">
        <f t="shared" ref="D6:D10" si="3">B6*$G$2</f>
        <v>494.99997500000001</v>
      </c>
      <c r="E6">
        <f t="shared" si="2"/>
        <v>6.9999750000000063</v>
      </c>
      <c r="F6">
        <f>F5+E6</f>
        <v>6.9999750000000063</v>
      </c>
      <c r="I6">
        <f t="shared" si="0"/>
        <v>0.98507457711442781</v>
      </c>
      <c r="J6" s="5">
        <f t="shared" ref="J6:J60" si="4">F6+$D$5</f>
        <v>494.99997500000001</v>
      </c>
      <c r="K6">
        <f t="shared" ref="K6:K60" si="5">J6/$J$5</f>
        <v>1.0143442110655738</v>
      </c>
    </row>
    <row r="7" spans="1:11" x14ac:dyDescent="0.25">
      <c r="A7" s="1">
        <v>41087</v>
      </c>
      <c r="B7">
        <v>20.129999000000002</v>
      </c>
      <c r="C7" s="2"/>
      <c r="D7">
        <f t="shared" si="3"/>
        <v>503.24997500000006</v>
      </c>
      <c r="E7">
        <f t="shared" si="2"/>
        <v>8.2500000000000568</v>
      </c>
      <c r="F7">
        <f t="shared" ref="F7:F60" si="6">F6+E7</f>
        <v>15.249975000000063</v>
      </c>
      <c r="I7">
        <f t="shared" si="0"/>
        <v>1.0014924875621891</v>
      </c>
      <c r="J7" s="5">
        <f t="shared" si="4"/>
        <v>503.24997500000006</v>
      </c>
      <c r="K7">
        <f t="shared" si="5"/>
        <v>1.031249948770492</v>
      </c>
    </row>
    <row r="8" spans="1:11" x14ac:dyDescent="0.25">
      <c r="A8" s="1">
        <v>41088</v>
      </c>
      <c r="B8">
        <v>20.200001</v>
      </c>
      <c r="C8" s="2"/>
      <c r="D8">
        <f t="shared" si="3"/>
        <v>505.00002499999999</v>
      </c>
      <c r="E8">
        <f t="shared" si="2"/>
        <v>1.7500499999999306</v>
      </c>
      <c r="F8">
        <f t="shared" si="6"/>
        <v>17.000024999999994</v>
      </c>
      <c r="I8">
        <f t="shared" si="0"/>
        <v>1.0049751741293531</v>
      </c>
      <c r="J8" s="5">
        <f t="shared" si="4"/>
        <v>505.00002499999999</v>
      </c>
      <c r="K8">
        <f t="shared" si="5"/>
        <v>1.0348361168032787</v>
      </c>
    </row>
    <row r="9" spans="1:11" x14ac:dyDescent="0.25">
      <c r="A9" s="1">
        <v>41089</v>
      </c>
      <c r="B9">
        <v>20.84</v>
      </c>
      <c r="C9" s="2"/>
      <c r="D9">
        <f t="shared" si="3"/>
        <v>521</v>
      </c>
      <c r="E9">
        <f t="shared" si="2"/>
        <v>15.999975000000006</v>
      </c>
      <c r="F9">
        <f t="shared" si="6"/>
        <v>33</v>
      </c>
      <c r="I9">
        <f t="shared" si="0"/>
        <v>1.0368159203980098</v>
      </c>
      <c r="J9" s="5">
        <f t="shared" si="4"/>
        <v>521</v>
      </c>
      <c r="K9">
        <f t="shared" si="5"/>
        <v>1.0676229508196722</v>
      </c>
    </row>
    <row r="10" spans="1:11" x14ac:dyDescent="0.25">
      <c r="A10" s="1">
        <v>41092</v>
      </c>
      <c r="B10">
        <v>20.49</v>
      </c>
      <c r="C10" s="2" t="s">
        <v>2</v>
      </c>
      <c r="D10">
        <f t="shared" si="3"/>
        <v>512.25</v>
      </c>
      <c r="E10">
        <f t="shared" si="2"/>
        <v>-8.75</v>
      </c>
      <c r="F10">
        <f t="shared" si="6"/>
        <v>24.25</v>
      </c>
      <c r="I10">
        <f t="shared" si="0"/>
        <v>1.0194029850746267</v>
      </c>
      <c r="J10" s="5">
        <f t="shared" si="4"/>
        <v>512.25</v>
      </c>
      <c r="K10">
        <f t="shared" si="5"/>
        <v>1.0496926229508197</v>
      </c>
    </row>
    <row r="11" spans="1:11" x14ac:dyDescent="0.25">
      <c r="A11" s="1">
        <v>41093</v>
      </c>
      <c r="B11">
        <v>20.43</v>
      </c>
      <c r="D11">
        <v>0</v>
      </c>
      <c r="E11" s="5">
        <v>0</v>
      </c>
      <c r="F11">
        <f t="shared" si="6"/>
        <v>24.25</v>
      </c>
      <c r="I11">
        <f t="shared" si="0"/>
        <v>1.0164179104477611</v>
      </c>
      <c r="J11" s="5">
        <f t="shared" si="4"/>
        <v>512.25</v>
      </c>
      <c r="K11">
        <f t="shared" si="5"/>
        <v>1.0496926229508197</v>
      </c>
    </row>
    <row r="12" spans="1:11" x14ac:dyDescent="0.25">
      <c r="A12" s="1">
        <v>41095</v>
      </c>
      <c r="B12">
        <v>20.329999999999998</v>
      </c>
      <c r="D12">
        <v>0</v>
      </c>
      <c r="E12">
        <f t="shared" si="2"/>
        <v>0</v>
      </c>
      <c r="F12">
        <f t="shared" si="6"/>
        <v>24.25</v>
      </c>
      <c r="I12">
        <f t="shared" si="0"/>
        <v>1.0114427860696515</v>
      </c>
      <c r="J12" s="5">
        <f t="shared" si="4"/>
        <v>512.25</v>
      </c>
      <c r="K12">
        <f t="shared" si="5"/>
        <v>1.0496926229508197</v>
      </c>
    </row>
    <row r="13" spans="1:11" x14ac:dyDescent="0.25">
      <c r="A13" s="1">
        <v>41096</v>
      </c>
      <c r="B13">
        <v>20</v>
      </c>
      <c r="D13">
        <v>0</v>
      </c>
      <c r="E13">
        <f t="shared" si="2"/>
        <v>0</v>
      </c>
      <c r="F13">
        <f t="shared" si="6"/>
        <v>24.25</v>
      </c>
      <c r="I13">
        <f t="shared" si="0"/>
        <v>0.99502487562189046</v>
      </c>
      <c r="J13" s="5">
        <f t="shared" si="4"/>
        <v>512.25</v>
      </c>
      <c r="K13">
        <f t="shared" si="5"/>
        <v>1.0496926229508197</v>
      </c>
    </row>
    <row r="14" spans="1:11" x14ac:dyDescent="0.25">
      <c r="A14" s="1">
        <v>41099</v>
      </c>
      <c r="B14">
        <v>20.040001</v>
      </c>
      <c r="D14">
        <v>0</v>
      </c>
      <c r="E14">
        <f t="shared" si="2"/>
        <v>0</v>
      </c>
      <c r="F14">
        <f t="shared" si="6"/>
        <v>24.25</v>
      </c>
      <c r="I14">
        <f t="shared" si="0"/>
        <v>0.99701497512437809</v>
      </c>
      <c r="J14" s="5">
        <f t="shared" si="4"/>
        <v>512.25</v>
      </c>
      <c r="K14">
        <f t="shared" si="5"/>
        <v>1.0496926229508197</v>
      </c>
    </row>
    <row r="15" spans="1:11" x14ac:dyDescent="0.25">
      <c r="A15" s="1">
        <v>41100</v>
      </c>
      <c r="B15">
        <v>19.620000999999998</v>
      </c>
      <c r="D15">
        <v>0</v>
      </c>
      <c r="E15">
        <f t="shared" si="2"/>
        <v>0</v>
      </c>
      <c r="F15">
        <f t="shared" si="6"/>
        <v>24.25</v>
      </c>
      <c r="I15">
        <f t="shared" si="0"/>
        <v>0.97611945273631828</v>
      </c>
      <c r="J15" s="5">
        <f t="shared" si="4"/>
        <v>512.25</v>
      </c>
      <c r="K15">
        <f t="shared" si="5"/>
        <v>1.0496926229508197</v>
      </c>
    </row>
    <row r="16" spans="1:11" x14ac:dyDescent="0.25">
      <c r="A16" s="1">
        <v>41101</v>
      </c>
      <c r="B16">
        <v>19.68</v>
      </c>
      <c r="D16">
        <v>0</v>
      </c>
      <c r="E16">
        <f t="shared" si="2"/>
        <v>0</v>
      </c>
      <c r="F16">
        <f t="shared" si="6"/>
        <v>24.25</v>
      </c>
      <c r="I16">
        <f t="shared" si="0"/>
        <v>0.97910447761194019</v>
      </c>
      <c r="J16" s="5">
        <f t="shared" si="4"/>
        <v>512.25</v>
      </c>
      <c r="K16">
        <f t="shared" si="5"/>
        <v>1.0496926229508197</v>
      </c>
    </row>
    <row r="17" spans="1:11" x14ac:dyDescent="0.25">
      <c r="A17" s="1">
        <v>41102</v>
      </c>
      <c r="B17">
        <v>19.440000999999999</v>
      </c>
      <c r="D17">
        <v>0</v>
      </c>
      <c r="E17">
        <f t="shared" si="2"/>
        <v>0</v>
      </c>
      <c r="F17">
        <f t="shared" si="6"/>
        <v>24.25</v>
      </c>
      <c r="I17">
        <f t="shared" si="0"/>
        <v>0.96716422885572129</v>
      </c>
      <c r="J17" s="5">
        <f t="shared" si="4"/>
        <v>512.25</v>
      </c>
      <c r="K17">
        <f t="shared" si="5"/>
        <v>1.0496926229508197</v>
      </c>
    </row>
    <row r="18" spans="1:11" x14ac:dyDescent="0.25">
      <c r="A18" s="1">
        <v>41103</v>
      </c>
      <c r="B18">
        <v>19.77</v>
      </c>
      <c r="C18" s="2" t="s">
        <v>3</v>
      </c>
      <c r="D18">
        <f>B18*$G$2</f>
        <v>494.25</v>
      </c>
      <c r="E18" s="5">
        <v>0</v>
      </c>
      <c r="F18">
        <f t="shared" si="6"/>
        <v>24.25</v>
      </c>
      <c r="I18">
        <f t="shared" si="0"/>
        <v>0.98358208955223869</v>
      </c>
      <c r="J18" s="5">
        <f t="shared" si="4"/>
        <v>512.25</v>
      </c>
      <c r="K18">
        <f t="shared" si="5"/>
        <v>1.0496926229508197</v>
      </c>
    </row>
    <row r="19" spans="1:11" x14ac:dyDescent="0.25">
      <c r="A19" s="1">
        <v>41106</v>
      </c>
      <c r="B19">
        <v>19.59</v>
      </c>
      <c r="C19" s="2"/>
      <c r="D19">
        <f t="shared" ref="D19:D27" si="7">B19*$G$2</f>
        <v>489.75</v>
      </c>
      <c r="E19">
        <f t="shared" si="2"/>
        <v>-4.5</v>
      </c>
      <c r="F19">
        <f t="shared" si="6"/>
        <v>19.75</v>
      </c>
      <c r="I19">
        <f t="shared" si="0"/>
        <v>0.9746268656716417</v>
      </c>
      <c r="J19" s="5">
        <f t="shared" si="4"/>
        <v>507.75</v>
      </c>
      <c r="K19">
        <f t="shared" si="5"/>
        <v>1.0404713114754098</v>
      </c>
    </row>
    <row r="20" spans="1:11" x14ac:dyDescent="0.25">
      <c r="A20" s="1">
        <v>41107</v>
      </c>
      <c r="B20">
        <v>19.719999000000001</v>
      </c>
      <c r="C20" s="2"/>
      <c r="D20">
        <f t="shared" si="7"/>
        <v>492.99997500000006</v>
      </c>
      <c r="E20">
        <f t="shared" si="2"/>
        <v>3.2499750000000631</v>
      </c>
      <c r="F20">
        <f t="shared" si="6"/>
        <v>22.999975000000063</v>
      </c>
      <c r="I20">
        <f t="shared" si="0"/>
        <v>0.98109447761194035</v>
      </c>
      <c r="J20" s="5">
        <f t="shared" si="4"/>
        <v>510.99997500000006</v>
      </c>
      <c r="K20">
        <f t="shared" si="5"/>
        <v>1.0471310963114755</v>
      </c>
    </row>
    <row r="21" spans="1:11" x14ac:dyDescent="0.25">
      <c r="A21" s="1">
        <v>41108</v>
      </c>
      <c r="B21">
        <v>19.84</v>
      </c>
      <c r="C21" s="2"/>
      <c r="D21">
        <f t="shared" si="7"/>
        <v>496</v>
      </c>
      <c r="E21">
        <f t="shared" si="2"/>
        <v>3.0000249999999369</v>
      </c>
      <c r="F21">
        <f t="shared" si="6"/>
        <v>26</v>
      </c>
      <c r="I21">
        <f t="shared" si="0"/>
        <v>0.98706467661691533</v>
      </c>
      <c r="J21" s="5">
        <f t="shared" si="4"/>
        <v>514</v>
      </c>
      <c r="K21">
        <f t="shared" si="5"/>
        <v>1.0532786885245902</v>
      </c>
    </row>
    <row r="22" spans="1:11" x14ac:dyDescent="0.25">
      <c r="A22" s="1">
        <v>41109</v>
      </c>
      <c r="B22">
        <v>19.799999</v>
      </c>
      <c r="C22" s="2"/>
      <c r="D22">
        <f t="shared" si="7"/>
        <v>494.99997500000001</v>
      </c>
      <c r="E22">
        <f t="shared" si="2"/>
        <v>-1.0000249999999937</v>
      </c>
      <c r="F22">
        <f t="shared" si="6"/>
        <v>24.999975000000006</v>
      </c>
      <c r="I22">
        <f t="shared" si="0"/>
        <v>0.98507457711442781</v>
      </c>
      <c r="J22" s="5">
        <f t="shared" si="4"/>
        <v>512.99997499999995</v>
      </c>
      <c r="K22">
        <f t="shared" si="5"/>
        <v>1.0512294569672129</v>
      </c>
    </row>
    <row r="23" spans="1:11" x14ac:dyDescent="0.25">
      <c r="A23" s="1">
        <v>41110</v>
      </c>
      <c r="B23">
        <v>19.870000999999998</v>
      </c>
      <c r="C23" s="2"/>
      <c r="D23">
        <f t="shared" si="7"/>
        <v>496.75002499999994</v>
      </c>
      <c r="E23">
        <f t="shared" si="2"/>
        <v>1.7500499999999306</v>
      </c>
      <c r="F23">
        <f t="shared" si="6"/>
        <v>26.750024999999937</v>
      </c>
      <c r="I23">
        <f t="shared" si="0"/>
        <v>0.98855726368159191</v>
      </c>
      <c r="J23" s="5">
        <f t="shared" si="4"/>
        <v>514.75002499999994</v>
      </c>
      <c r="K23">
        <f t="shared" si="5"/>
        <v>1.0548156249999998</v>
      </c>
    </row>
    <row r="24" spans="1:11" x14ac:dyDescent="0.25">
      <c r="A24" s="1">
        <v>41113</v>
      </c>
      <c r="B24">
        <v>20.09</v>
      </c>
      <c r="C24" s="2"/>
      <c r="D24">
        <f>B24*$G$2</f>
        <v>502.25</v>
      </c>
      <c r="E24">
        <f t="shared" si="2"/>
        <v>5.4999750000000631</v>
      </c>
      <c r="F24">
        <f t="shared" si="6"/>
        <v>32.25</v>
      </c>
      <c r="I24">
        <f t="shared" si="0"/>
        <v>0.99950248756218896</v>
      </c>
      <c r="J24" s="5">
        <f t="shared" si="4"/>
        <v>520.25</v>
      </c>
      <c r="K24">
        <f t="shared" si="5"/>
        <v>1.0660860655737705</v>
      </c>
    </row>
    <row r="25" spans="1:11" x14ac:dyDescent="0.25">
      <c r="A25" s="1">
        <v>41114</v>
      </c>
      <c r="B25">
        <v>19.969999000000001</v>
      </c>
      <c r="C25" s="2"/>
      <c r="D25">
        <f t="shared" si="7"/>
        <v>499.24997500000006</v>
      </c>
      <c r="E25">
        <f t="shared" si="2"/>
        <v>-3.0000249999999369</v>
      </c>
      <c r="F25">
        <f t="shared" si="6"/>
        <v>29.249975000000063</v>
      </c>
      <c r="I25">
        <f t="shared" si="0"/>
        <v>0.99353228855721398</v>
      </c>
      <c r="J25" s="5">
        <f t="shared" si="4"/>
        <v>517.24997500000006</v>
      </c>
      <c r="K25">
        <f t="shared" si="5"/>
        <v>1.0599384733606558</v>
      </c>
    </row>
    <row r="26" spans="1:11" x14ac:dyDescent="0.25">
      <c r="A26" s="1">
        <v>41115</v>
      </c>
      <c r="B26">
        <v>20</v>
      </c>
      <c r="C26" s="2"/>
      <c r="D26">
        <f t="shared" si="7"/>
        <v>500</v>
      </c>
      <c r="E26">
        <f t="shared" si="2"/>
        <v>0.75002499999993688</v>
      </c>
      <c r="F26">
        <f t="shared" si="6"/>
        <v>30</v>
      </c>
      <c r="I26">
        <f t="shared" si="0"/>
        <v>0.99502487562189046</v>
      </c>
      <c r="J26" s="5">
        <f t="shared" si="4"/>
        <v>518</v>
      </c>
      <c r="K26">
        <f t="shared" si="5"/>
        <v>1.0614754098360655</v>
      </c>
    </row>
    <row r="27" spans="1:11" x14ac:dyDescent="0.25">
      <c r="A27" s="1">
        <v>41116</v>
      </c>
      <c r="B27">
        <v>20.559999000000001</v>
      </c>
      <c r="C27" s="2" t="s">
        <v>2</v>
      </c>
      <c r="D27">
        <f t="shared" si="7"/>
        <v>513.99997500000006</v>
      </c>
      <c r="E27">
        <f t="shared" si="2"/>
        <v>13.999975000000063</v>
      </c>
      <c r="F27">
        <f t="shared" si="6"/>
        <v>43.999975000000063</v>
      </c>
      <c r="I27">
        <f t="shared" si="0"/>
        <v>1.0228855223880597</v>
      </c>
      <c r="J27" s="5">
        <f t="shared" si="4"/>
        <v>531.99997500000006</v>
      </c>
      <c r="K27">
        <f t="shared" si="5"/>
        <v>1.0901638831967215</v>
      </c>
    </row>
    <row r="28" spans="1:11" x14ac:dyDescent="0.25">
      <c r="A28" s="1">
        <v>41117</v>
      </c>
      <c r="B28">
        <v>20.92</v>
      </c>
      <c r="D28">
        <v>0</v>
      </c>
      <c r="E28" s="5">
        <v>0</v>
      </c>
      <c r="F28">
        <f t="shared" si="6"/>
        <v>43.999975000000063</v>
      </c>
      <c r="I28">
        <f t="shared" si="0"/>
        <v>1.0407960199004975</v>
      </c>
      <c r="J28" s="5">
        <f t="shared" si="4"/>
        <v>531.99997500000006</v>
      </c>
      <c r="K28">
        <f t="shared" si="5"/>
        <v>1.0901638831967215</v>
      </c>
    </row>
    <row r="29" spans="1:11" x14ac:dyDescent="0.25">
      <c r="A29" s="1">
        <v>41120</v>
      </c>
      <c r="B29">
        <v>20.799999</v>
      </c>
      <c r="D29">
        <v>0</v>
      </c>
      <c r="E29">
        <f t="shared" si="2"/>
        <v>0</v>
      </c>
      <c r="F29">
        <f t="shared" si="6"/>
        <v>43.999975000000063</v>
      </c>
      <c r="I29">
        <f t="shared" si="0"/>
        <v>1.0348258208955223</v>
      </c>
      <c r="J29" s="5">
        <f t="shared" si="4"/>
        <v>531.99997500000006</v>
      </c>
      <c r="K29">
        <f t="shared" si="5"/>
        <v>1.0901638831967215</v>
      </c>
    </row>
    <row r="30" spans="1:11" x14ac:dyDescent="0.25">
      <c r="A30" s="1">
        <v>41121</v>
      </c>
      <c r="B30">
        <v>20.75</v>
      </c>
      <c r="D30">
        <v>0</v>
      </c>
      <c r="E30">
        <f t="shared" si="2"/>
        <v>0</v>
      </c>
      <c r="F30">
        <f t="shared" si="6"/>
        <v>43.999975000000063</v>
      </c>
      <c r="I30">
        <f t="shared" si="0"/>
        <v>1.0323383084577114</v>
      </c>
      <c r="J30" s="5">
        <f t="shared" si="4"/>
        <v>531.99997500000006</v>
      </c>
      <c r="K30">
        <f t="shared" si="5"/>
        <v>1.0901638831967215</v>
      </c>
    </row>
    <row r="31" spans="1:11" x14ac:dyDescent="0.25">
      <c r="A31" s="1">
        <v>41122</v>
      </c>
      <c r="B31">
        <v>20.73</v>
      </c>
      <c r="D31">
        <v>0</v>
      </c>
      <c r="E31">
        <f t="shared" si="2"/>
        <v>0</v>
      </c>
      <c r="F31">
        <f t="shared" si="6"/>
        <v>43.999975000000063</v>
      </c>
      <c r="I31">
        <f t="shared" si="0"/>
        <v>1.0313432835820895</v>
      </c>
      <c r="J31" s="5">
        <f t="shared" si="4"/>
        <v>531.99997500000006</v>
      </c>
      <c r="K31">
        <f t="shared" si="5"/>
        <v>1.0901638831967215</v>
      </c>
    </row>
    <row r="32" spans="1:11" x14ac:dyDescent="0.25">
      <c r="A32" s="1">
        <v>41123</v>
      </c>
      <c r="B32">
        <v>20.52</v>
      </c>
      <c r="C32" s="2" t="s">
        <v>3</v>
      </c>
      <c r="D32">
        <f>B32*$G$2</f>
        <v>513</v>
      </c>
      <c r="E32" s="5">
        <v>0</v>
      </c>
      <c r="F32">
        <f t="shared" si="6"/>
        <v>43.999975000000063</v>
      </c>
      <c r="I32">
        <f t="shared" si="0"/>
        <v>1.0208955223880596</v>
      </c>
      <c r="J32" s="5">
        <f t="shared" si="4"/>
        <v>531.99997500000006</v>
      </c>
      <c r="K32">
        <f t="shared" si="5"/>
        <v>1.0901638831967215</v>
      </c>
    </row>
    <row r="33" spans="1:11" x14ac:dyDescent="0.25">
      <c r="A33" s="1">
        <v>41124</v>
      </c>
      <c r="B33">
        <v>20.959999</v>
      </c>
      <c r="C33" s="2"/>
      <c r="D33">
        <f t="shared" ref="D33:D47" si="8">B33*$G$2</f>
        <v>523.99997499999995</v>
      </c>
      <c r="E33">
        <f t="shared" si="2"/>
        <v>10.999974999999949</v>
      </c>
      <c r="F33">
        <f t="shared" si="6"/>
        <v>54.999950000000013</v>
      </c>
      <c r="I33">
        <f t="shared" si="0"/>
        <v>1.0427860199004975</v>
      </c>
      <c r="J33" s="5">
        <f t="shared" si="4"/>
        <v>542.99995000000001</v>
      </c>
      <c r="K33">
        <f t="shared" si="5"/>
        <v>1.1127048155737704</v>
      </c>
    </row>
    <row r="34" spans="1:11" x14ac:dyDescent="0.25">
      <c r="A34" s="1">
        <v>41127</v>
      </c>
      <c r="B34">
        <v>20.969999000000001</v>
      </c>
      <c r="C34" s="2"/>
      <c r="D34">
        <f t="shared" si="8"/>
        <v>524.24997500000006</v>
      </c>
      <c r="E34">
        <f t="shared" si="2"/>
        <v>0.25000000000011369</v>
      </c>
      <c r="F34">
        <f t="shared" si="6"/>
        <v>55.249950000000126</v>
      </c>
      <c r="I34">
        <f t="shared" si="0"/>
        <v>1.0432835323383085</v>
      </c>
      <c r="J34" s="5">
        <f t="shared" si="4"/>
        <v>543.24995000000013</v>
      </c>
      <c r="K34">
        <f t="shared" si="5"/>
        <v>1.113217110655738</v>
      </c>
    </row>
    <row r="35" spans="1:11" x14ac:dyDescent="0.25">
      <c r="A35" s="1">
        <v>41128</v>
      </c>
      <c r="B35">
        <v>21.120000999999998</v>
      </c>
      <c r="C35" s="2"/>
      <c r="D35">
        <f t="shared" si="8"/>
        <v>528.00002499999994</v>
      </c>
      <c r="E35">
        <f t="shared" si="2"/>
        <v>3.7500499999998738</v>
      </c>
      <c r="F35">
        <f t="shared" si="6"/>
        <v>59</v>
      </c>
      <c r="I35">
        <f t="shared" si="0"/>
        <v>1.05074631840796</v>
      </c>
      <c r="J35" s="5">
        <f t="shared" si="4"/>
        <v>547</v>
      </c>
      <c r="K35">
        <f t="shared" si="5"/>
        <v>1.1209016393442623</v>
      </c>
    </row>
    <row r="36" spans="1:11" x14ac:dyDescent="0.25">
      <c r="A36" s="1">
        <v>41129</v>
      </c>
      <c r="B36">
        <v>21.01</v>
      </c>
      <c r="C36" s="2"/>
      <c r="D36">
        <f t="shared" si="8"/>
        <v>525.25</v>
      </c>
      <c r="E36">
        <f t="shared" si="2"/>
        <v>-2.7500249999999369</v>
      </c>
      <c r="F36">
        <f t="shared" si="6"/>
        <v>56.249975000000063</v>
      </c>
      <c r="I36">
        <f t="shared" si="0"/>
        <v>1.045273631840796</v>
      </c>
      <c r="J36" s="5">
        <f t="shared" si="4"/>
        <v>544.24997500000006</v>
      </c>
      <c r="K36">
        <f t="shared" si="5"/>
        <v>1.1152663422131148</v>
      </c>
    </row>
    <row r="37" spans="1:11" x14ac:dyDescent="0.25">
      <c r="A37" s="1">
        <v>41130</v>
      </c>
      <c r="B37">
        <v>21.059999000000001</v>
      </c>
      <c r="C37" s="2"/>
      <c r="D37">
        <f t="shared" si="8"/>
        <v>526.49997500000006</v>
      </c>
      <c r="E37">
        <f t="shared" si="2"/>
        <v>1.2499750000000631</v>
      </c>
      <c r="F37">
        <f t="shared" si="6"/>
        <v>57.499950000000126</v>
      </c>
      <c r="I37">
        <f t="shared" si="0"/>
        <v>1.047761144278607</v>
      </c>
      <c r="J37" s="5">
        <f t="shared" si="4"/>
        <v>545.49995000000013</v>
      </c>
      <c r="K37">
        <f t="shared" si="5"/>
        <v>1.1178277663934428</v>
      </c>
    </row>
    <row r="38" spans="1:11" x14ac:dyDescent="0.25">
      <c r="A38" s="1">
        <v>41131</v>
      </c>
      <c r="B38">
        <v>21.1</v>
      </c>
      <c r="C38" s="2"/>
      <c r="D38">
        <f>B38*$G$2</f>
        <v>527.5</v>
      </c>
      <c r="E38">
        <f t="shared" si="2"/>
        <v>1.0000249999999369</v>
      </c>
      <c r="F38">
        <f t="shared" si="6"/>
        <v>58.499975000000063</v>
      </c>
      <c r="I38">
        <f t="shared" si="0"/>
        <v>1.0497512437810945</v>
      </c>
      <c r="J38" s="5">
        <f t="shared" si="4"/>
        <v>546.49997500000006</v>
      </c>
      <c r="K38">
        <f t="shared" si="5"/>
        <v>1.1198769979508199</v>
      </c>
    </row>
    <row r="39" spans="1:11" x14ac:dyDescent="0.25">
      <c r="A39" s="1">
        <v>41134</v>
      </c>
      <c r="B39">
        <v>20.99</v>
      </c>
      <c r="C39" s="2"/>
      <c r="D39">
        <f t="shared" si="8"/>
        <v>524.75</v>
      </c>
      <c r="E39">
        <f t="shared" si="2"/>
        <v>-2.75</v>
      </c>
      <c r="F39">
        <f t="shared" si="6"/>
        <v>55.749975000000063</v>
      </c>
      <c r="I39">
        <f t="shared" si="0"/>
        <v>1.0442786069651739</v>
      </c>
      <c r="J39" s="5">
        <f t="shared" si="4"/>
        <v>543.74997500000006</v>
      </c>
      <c r="K39">
        <f t="shared" si="5"/>
        <v>1.1142417520491805</v>
      </c>
    </row>
    <row r="40" spans="1:11" x14ac:dyDescent="0.25">
      <c r="A40" s="1">
        <v>41135</v>
      </c>
      <c r="B40">
        <v>20.940000999999999</v>
      </c>
      <c r="C40" s="2"/>
      <c r="D40">
        <f t="shared" si="8"/>
        <v>523.50002499999994</v>
      </c>
      <c r="E40">
        <f t="shared" si="2"/>
        <v>-1.2499750000000631</v>
      </c>
      <c r="F40">
        <f t="shared" si="6"/>
        <v>54.5</v>
      </c>
      <c r="I40">
        <f t="shared" si="0"/>
        <v>1.041791094527363</v>
      </c>
      <c r="J40" s="5">
        <f t="shared" si="4"/>
        <v>542.5</v>
      </c>
      <c r="K40">
        <f t="shared" si="5"/>
        <v>1.1116803278688525</v>
      </c>
    </row>
    <row r="41" spans="1:11" x14ac:dyDescent="0.25">
      <c r="A41" s="1">
        <v>41136</v>
      </c>
      <c r="B41">
        <v>20.959999</v>
      </c>
      <c r="C41" s="2"/>
      <c r="D41">
        <f t="shared" si="8"/>
        <v>523.99997499999995</v>
      </c>
      <c r="E41">
        <f t="shared" si="2"/>
        <v>0.49995000000001255</v>
      </c>
      <c r="F41">
        <f t="shared" si="6"/>
        <v>54.999950000000013</v>
      </c>
      <c r="I41">
        <f t="shared" si="0"/>
        <v>1.0427860199004975</v>
      </c>
      <c r="J41" s="5">
        <f t="shared" si="4"/>
        <v>542.99995000000001</v>
      </c>
      <c r="K41">
        <f t="shared" si="5"/>
        <v>1.1127048155737704</v>
      </c>
    </row>
    <row r="42" spans="1:11" x14ac:dyDescent="0.25">
      <c r="A42" s="1">
        <v>41137</v>
      </c>
      <c r="B42">
        <v>21.049999</v>
      </c>
      <c r="C42" s="2"/>
      <c r="D42">
        <f>B42*$G$2</f>
        <v>526.24997499999995</v>
      </c>
      <c r="E42">
        <f t="shared" si="2"/>
        <v>2.25</v>
      </c>
      <c r="F42">
        <f t="shared" si="6"/>
        <v>57.249950000000013</v>
      </c>
      <c r="I42">
        <f t="shared" si="0"/>
        <v>1.047263631840796</v>
      </c>
      <c r="J42" s="5">
        <f t="shared" si="4"/>
        <v>545.24995000000001</v>
      </c>
      <c r="K42">
        <f t="shared" si="5"/>
        <v>1.1173154713114755</v>
      </c>
    </row>
    <row r="43" spans="1:11" x14ac:dyDescent="0.25">
      <c r="A43" s="1">
        <v>41138</v>
      </c>
      <c r="B43">
        <v>21</v>
      </c>
      <c r="C43" s="2"/>
      <c r="D43">
        <f t="shared" si="8"/>
        <v>525</v>
      </c>
      <c r="E43">
        <f t="shared" si="2"/>
        <v>-1.2499749999999494</v>
      </c>
      <c r="F43">
        <f t="shared" si="6"/>
        <v>55.999975000000063</v>
      </c>
      <c r="I43">
        <f t="shared" si="0"/>
        <v>1.044776119402985</v>
      </c>
      <c r="J43" s="5">
        <f t="shared" si="4"/>
        <v>543.99997500000006</v>
      </c>
      <c r="K43">
        <f t="shared" si="5"/>
        <v>1.1147540471311477</v>
      </c>
    </row>
    <row r="44" spans="1:11" x14ac:dyDescent="0.25">
      <c r="A44" s="1">
        <v>41141</v>
      </c>
      <c r="B44">
        <v>20.93</v>
      </c>
      <c r="C44" s="2"/>
      <c r="D44">
        <f t="shared" si="8"/>
        <v>523.25</v>
      </c>
      <c r="E44">
        <f t="shared" si="2"/>
        <v>-1.75</v>
      </c>
      <c r="F44">
        <f t="shared" si="6"/>
        <v>54.249975000000063</v>
      </c>
      <c r="I44">
        <f t="shared" si="0"/>
        <v>1.0412935323383083</v>
      </c>
      <c r="J44" s="5">
        <f t="shared" si="4"/>
        <v>542.24997500000006</v>
      </c>
      <c r="K44">
        <f t="shared" si="5"/>
        <v>1.1111679815573772</v>
      </c>
    </row>
    <row r="45" spans="1:11" x14ac:dyDescent="0.25">
      <c r="A45" s="1">
        <v>41142</v>
      </c>
      <c r="B45">
        <v>20.85</v>
      </c>
      <c r="C45" s="2"/>
      <c r="D45">
        <f t="shared" si="8"/>
        <v>521.25</v>
      </c>
      <c r="E45">
        <f t="shared" si="2"/>
        <v>-2</v>
      </c>
      <c r="F45">
        <f t="shared" si="6"/>
        <v>52.249975000000063</v>
      </c>
      <c r="I45">
        <f t="shared" si="0"/>
        <v>1.0373134328358209</v>
      </c>
      <c r="J45" s="5">
        <f t="shared" si="4"/>
        <v>540.24997500000006</v>
      </c>
      <c r="K45">
        <f t="shared" si="5"/>
        <v>1.1070696209016395</v>
      </c>
    </row>
    <row r="46" spans="1:11" x14ac:dyDescent="0.25">
      <c r="A46" s="1">
        <v>41143</v>
      </c>
      <c r="B46">
        <v>20.780000999999999</v>
      </c>
      <c r="C46" s="2"/>
      <c r="D46">
        <f t="shared" si="8"/>
        <v>519.50002499999994</v>
      </c>
      <c r="E46">
        <f t="shared" si="2"/>
        <v>-1.7499750000000631</v>
      </c>
      <c r="F46">
        <f t="shared" si="6"/>
        <v>50.5</v>
      </c>
      <c r="I46">
        <f t="shared" si="0"/>
        <v>1.0338308955223878</v>
      </c>
      <c r="J46" s="5">
        <f t="shared" si="4"/>
        <v>538.5</v>
      </c>
      <c r="K46">
        <f t="shared" si="5"/>
        <v>1.103483606557377</v>
      </c>
    </row>
    <row r="47" spans="1:11" x14ac:dyDescent="0.25">
      <c r="A47" s="1">
        <v>41144</v>
      </c>
      <c r="B47">
        <v>20.639999</v>
      </c>
      <c r="C47" s="2" t="s">
        <v>2</v>
      </c>
      <c r="D47">
        <f t="shared" si="8"/>
        <v>515.99997499999995</v>
      </c>
      <c r="E47">
        <f t="shared" si="2"/>
        <v>-3.5000499999999874</v>
      </c>
      <c r="F47">
        <f t="shared" si="6"/>
        <v>46.999950000000013</v>
      </c>
      <c r="I47">
        <f t="shared" si="0"/>
        <v>1.0268656218905472</v>
      </c>
      <c r="J47" s="5">
        <f t="shared" si="4"/>
        <v>534.99995000000001</v>
      </c>
      <c r="K47">
        <f t="shared" si="5"/>
        <v>1.0963113729508196</v>
      </c>
    </row>
    <row r="48" spans="1:11" x14ac:dyDescent="0.25">
      <c r="A48" s="1">
        <v>41145</v>
      </c>
      <c r="B48">
        <v>20.799999</v>
      </c>
      <c r="D48">
        <v>0</v>
      </c>
      <c r="E48" s="5">
        <v>0</v>
      </c>
      <c r="F48">
        <f t="shared" si="6"/>
        <v>46.999950000000013</v>
      </c>
      <c r="I48">
        <f t="shared" si="0"/>
        <v>1.0348258208955223</v>
      </c>
      <c r="J48" s="5">
        <f t="shared" si="4"/>
        <v>534.99995000000001</v>
      </c>
      <c r="K48">
        <f t="shared" si="5"/>
        <v>1.0963113729508196</v>
      </c>
    </row>
    <row r="49" spans="1:11" x14ac:dyDescent="0.25">
      <c r="A49" s="1">
        <v>41148</v>
      </c>
      <c r="B49">
        <v>20.85</v>
      </c>
      <c r="D49">
        <v>0</v>
      </c>
      <c r="E49">
        <f t="shared" si="2"/>
        <v>0</v>
      </c>
      <c r="F49">
        <f t="shared" si="6"/>
        <v>46.999950000000013</v>
      </c>
      <c r="I49">
        <f t="shared" si="0"/>
        <v>1.0373134328358209</v>
      </c>
      <c r="J49" s="5">
        <f t="shared" si="4"/>
        <v>534.99995000000001</v>
      </c>
      <c r="K49">
        <f t="shared" si="5"/>
        <v>1.0963113729508196</v>
      </c>
    </row>
    <row r="50" spans="1:11" x14ac:dyDescent="0.25">
      <c r="A50" s="1">
        <v>41149</v>
      </c>
      <c r="B50">
        <v>20.809999000000001</v>
      </c>
      <c r="D50">
        <v>0</v>
      </c>
      <c r="E50">
        <f t="shared" si="2"/>
        <v>0</v>
      </c>
      <c r="F50">
        <f t="shared" si="6"/>
        <v>46.999950000000013</v>
      </c>
      <c r="I50">
        <f t="shared" si="0"/>
        <v>1.0353233333333334</v>
      </c>
      <c r="J50" s="5">
        <f t="shared" si="4"/>
        <v>534.99995000000001</v>
      </c>
      <c r="K50">
        <f t="shared" si="5"/>
        <v>1.0963113729508196</v>
      </c>
    </row>
    <row r="51" spans="1:11" x14ac:dyDescent="0.25">
      <c r="A51" s="1">
        <v>41150</v>
      </c>
      <c r="B51">
        <v>20.82</v>
      </c>
      <c r="D51">
        <v>0</v>
      </c>
      <c r="E51">
        <f t="shared" si="2"/>
        <v>0</v>
      </c>
      <c r="F51">
        <f t="shared" si="6"/>
        <v>46.999950000000013</v>
      </c>
      <c r="I51">
        <f t="shared" si="0"/>
        <v>1.035820895522388</v>
      </c>
      <c r="J51" s="5">
        <f t="shared" si="4"/>
        <v>534.99995000000001</v>
      </c>
      <c r="K51">
        <f t="shared" si="5"/>
        <v>1.0963113729508196</v>
      </c>
    </row>
    <row r="52" spans="1:11" x14ac:dyDescent="0.25">
      <c r="A52" s="1">
        <v>41151</v>
      </c>
      <c r="B52">
        <v>20.639999</v>
      </c>
      <c r="D52">
        <v>0</v>
      </c>
      <c r="E52">
        <f t="shared" si="2"/>
        <v>0</v>
      </c>
      <c r="F52">
        <f t="shared" si="6"/>
        <v>46.999950000000013</v>
      </c>
      <c r="I52">
        <f t="shared" si="0"/>
        <v>1.0268656218905472</v>
      </c>
      <c r="J52" s="5">
        <f t="shared" si="4"/>
        <v>534.99995000000001</v>
      </c>
      <c r="K52">
        <f t="shared" si="5"/>
        <v>1.0963113729508196</v>
      </c>
    </row>
    <row r="53" spans="1:11" x14ac:dyDescent="0.25">
      <c r="A53" s="1">
        <v>41152</v>
      </c>
      <c r="B53">
        <v>20.709999</v>
      </c>
      <c r="D53">
        <v>0</v>
      </c>
      <c r="E53">
        <f t="shared" si="2"/>
        <v>0</v>
      </c>
      <c r="F53">
        <f t="shared" si="6"/>
        <v>46.999950000000013</v>
      </c>
      <c r="I53">
        <f t="shared" si="0"/>
        <v>1.0303482089552238</v>
      </c>
      <c r="J53" s="5">
        <f t="shared" si="4"/>
        <v>534.99995000000001</v>
      </c>
      <c r="K53">
        <f t="shared" si="5"/>
        <v>1.0963113729508196</v>
      </c>
    </row>
    <row r="54" spans="1:11" x14ac:dyDescent="0.25">
      <c r="A54" s="1">
        <v>41156</v>
      </c>
      <c r="B54">
        <v>20.51</v>
      </c>
      <c r="D54">
        <v>0</v>
      </c>
      <c r="E54">
        <f t="shared" si="2"/>
        <v>0</v>
      </c>
      <c r="F54">
        <f t="shared" si="6"/>
        <v>46.999950000000013</v>
      </c>
      <c r="I54">
        <f t="shared" si="0"/>
        <v>1.0203980099502488</v>
      </c>
      <c r="J54" s="5">
        <f t="shared" si="4"/>
        <v>534.99995000000001</v>
      </c>
      <c r="K54">
        <f t="shared" si="5"/>
        <v>1.0963113729508196</v>
      </c>
    </row>
    <row r="55" spans="1:11" x14ac:dyDescent="0.25">
      <c r="A55" s="1">
        <v>41157</v>
      </c>
      <c r="B55">
        <v>20.65</v>
      </c>
      <c r="D55">
        <v>0</v>
      </c>
      <c r="E55">
        <f t="shared" si="2"/>
        <v>0</v>
      </c>
      <c r="F55">
        <f t="shared" si="6"/>
        <v>46.999950000000013</v>
      </c>
      <c r="I55">
        <f t="shared" si="0"/>
        <v>1.0273631840796018</v>
      </c>
      <c r="J55" s="5">
        <f t="shared" si="4"/>
        <v>534.99995000000001</v>
      </c>
      <c r="K55">
        <f t="shared" si="5"/>
        <v>1.0963113729508196</v>
      </c>
    </row>
    <row r="56" spans="1:11" x14ac:dyDescent="0.25">
      <c r="A56" s="1">
        <v>41158</v>
      </c>
      <c r="B56">
        <v>21.309999000000001</v>
      </c>
      <c r="D56">
        <v>0</v>
      </c>
      <c r="E56">
        <f t="shared" si="2"/>
        <v>0</v>
      </c>
      <c r="F56">
        <f t="shared" si="6"/>
        <v>46.999950000000013</v>
      </c>
      <c r="I56">
        <f t="shared" si="0"/>
        <v>1.0601989552238806</v>
      </c>
      <c r="J56" s="5">
        <f t="shared" si="4"/>
        <v>534.99995000000001</v>
      </c>
      <c r="K56">
        <f t="shared" si="5"/>
        <v>1.0963113729508196</v>
      </c>
    </row>
    <row r="57" spans="1:11" x14ac:dyDescent="0.25">
      <c r="A57" s="1">
        <v>41159</v>
      </c>
      <c r="B57">
        <v>21.59</v>
      </c>
      <c r="D57">
        <v>0</v>
      </c>
      <c r="E57">
        <f t="shared" si="2"/>
        <v>0</v>
      </c>
      <c r="F57">
        <f t="shared" si="6"/>
        <v>46.999950000000013</v>
      </c>
      <c r="I57">
        <f t="shared" si="0"/>
        <v>1.0741293532338307</v>
      </c>
      <c r="J57" s="5">
        <f t="shared" si="4"/>
        <v>534.99995000000001</v>
      </c>
      <c r="K57">
        <f t="shared" si="5"/>
        <v>1.0963113729508196</v>
      </c>
    </row>
    <row r="58" spans="1:11" x14ac:dyDescent="0.25">
      <c r="A58" s="1">
        <v>41162</v>
      </c>
      <c r="B58">
        <v>21.48</v>
      </c>
      <c r="D58">
        <v>0</v>
      </c>
      <c r="E58">
        <f t="shared" si="2"/>
        <v>0</v>
      </c>
      <c r="F58">
        <f t="shared" si="6"/>
        <v>46.999950000000013</v>
      </c>
      <c r="I58">
        <f t="shared" si="0"/>
        <v>1.0686567164179104</v>
      </c>
      <c r="J58" s="5">
        <f t="shared" si="4"/>
        <v>534.99995000000001</v>
      </c>
      <c r="K58">
        <f t="shared" si="5"/>
        <v>1.0963113729508196</v>
      </c>
    </row>
    <row r="59" spans="1:11" x14ac:dyDescent="0.25">
      <c r="A59" s="1">
        <v>41163</v>
      </c>
      <c r="B59">
        <v>21.59</v>
      </c>
      <c r="D59">
        <v>0</v>
      </c>
      <c r="E59">
        <f t="shared" si="2"/>
        <v>0</v>
      </c>
      <c r="F59">
        <f t="shared" si="6"/>
        <v>46.999950000000013</v>
      </c>
      <c r="I59">
        <f t="shared" si="0"/>
        <v>1.0741293532338307</v>
      </c>
      <c r="J59" s="5">
        <f t="shared" si="4"/>
        <v>534.99995000000001</v>
      </c>
      <c r="K59">
        <f t="shared" si="5"/>
        <v>1.0963113729508196</v>
      </c>
    </row>
    <row r="60" spans="1:11" x14ac:dyDescent="0.25">
      <c r="A60" s="1">
        <v>41164</v>
      </c>
      <c r="B60">
        <v>21.889999</v>
      </c>
      <c r="D60">
        <v>0</v>
      </c>
      <c r="E60">
        <f t="shared" si="2"/>
        <v>0</v>
      </c>
      <c r="F60">
        <f t="shared" si="6"/>
        <v>46.999950000000013</v>
      </c>
      <c r="I60">
        <f t="shared" si="0"/>
        <v>1.0890546766169154</v>
      </c>
      <c r="J60" s="5">
        <f t="shared" si="4"/>
        <v>534.99995000000001</v>
      </c>
      <c r="K60">
        <f t="shared" si="5"/>
        <v>1.0963113729508196</v>
      </c>
    </row>
    <row r="62" spans="1:11" x14ac:dyDescent="0.25">
      <c r="F62">
        <f>F60/D5</f>
        <v>9.6311372950819693E-2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6" sqref="E6"/>
    </sheetView>
  </sheetViews>
  <sheetFormatPr defaultRowHeight="15" x14ac:dyDescent="0.25"/>
  <cols>
    <col min="1" max="1" width="12.28515625" customWidth="1"/>
    <col min="2" max="2" width="12.140625" bestFit="1" customWidth="1"/>
    <col min="3" max="4" width="11" bestFit="1" customWidth="1"/>
    <col min="5" max="5" width="11" customWidth="1"/>
    <col min="6" max="6" width="12" bestFit="1" customWidth="1"/>
  </cols>
  <sheetData>
    <row r="1" spans="1:6" x14ac:dyDescent="0.25">
      <c r="B1" t="s">
        <v>15</v>
      </c>
      <c r="C1" t="s">
        <v>16</v>
      </c>
      <c r="D1" t="s">
        <v>12</v>
      </c>
      <c r="E1" t="s">
        <v>13</v>
      </c>
      <c r="F1" t="s">
        <v>14</v>
      </c>
    </row>
    <row r="2" spans="1:6" x14ac:dyDescent="0.25">
      <c r="A2" s="1">
        <v>41080</v>
      </c>
      <c r="B2">
        <f>IBM!F2</f>
        <v>0</v>
      </c>
      <c r="C2">
        <f>GE!F2</f>
        <v>0</v>
      </c>
      <c r="D2">
        <v>0</v>
      </c>
      <c r="E2">
        <f>B2+C2</f>
        <v>0</v>
      </c>
      <c r="F2">
        <v>1</v>
      </c>
    </row>
    <row r="3" spans="1:6" x14ac:dyDescent="0.25">
      <c r="A3" s="1">
        <v>41081</v>
      </c>
      <c r="B3">
        <f>IBM!F3</f>
        <v>0</v>
      </c>
      <c r="C3">
        <f>GE!F3</f>
        <v>0</v>
      </c>
      <c r="D3">
        <v>0</v>
      </c>
      <c r="E3">
        <f t="shared" ref="E3:E60" si="0">B3+C3</f>
        <v>0</v>
      </c>
      <c r="F3">
        <v>1</v>
      </c>
    </row>
    <row r="4" spans="1:6" x14ac:dyDescent="0.25">
      <c r="A4" s="1">
        <v>41082</v>
      </c>
      <c r="B4">
        <f>IBM!F4</f>
        <v>0</v>
      </c>
      <c r="C4">
        <f>GE!F4</f>
        <v>0</v>
      </c>
      <c r="D4">
        <v>0</v>
      </c>
      <c r="E4">
        <f t="shared" si="0"/>
        <v>0</v>
      </c>
      <c r="F4">
        <v>1</v>
      </c>
    </row>
    <row r="5" spans="1:6" x14ac:dyDescent="0.25">
      <c r="A5" s="1">
        <v>41085</v>
      </c>
      <c r="B5">
        <f>IBM!F5</f>
        <v>0</v>
      </c>
      <c r="C5">
        <f>GE!F5</f>
        <v>0</v>
      </c>
      <c r="D5">
        <v>0</v>
      </c>
      <c r="E5">
        <f t="shared" si="0"/>
        <v>0</v>
      </c>
      <c r="F5">
        <v>1</v>
      </c>
    </row>
    <row r="6" spans="1:6" x14ac:dyDescent="0.25">
      <c r="A6" s="1">
        <v>41086</v>
      </c>
      <c r="B6">
        <f>IBM!F6</f>
        <v>0</v>
      </c>
      <c r="C6">
        <f>GE!F6</f>
        <v>6.9999750000000063</v>
      </c>
      <c r="D6">
        <v>488</v>
      </c>
      <c r="E6">
        <f t="shared" si="0"/>
        <v>6.9999750000000063</v>
      </c>
      <c r="F6">
        <f>1+E6/D6</f>
        <v>1.0143442110655738</v>
      </c>
    </row>
    <row r="7" spans="1:6" x14ac:dyDescent="0.25">
      <c r="A7" s="1">
        <v>41087</v>
      </c>
      <c r="B7">
        <f>IBM!F7</f>
        <v>0</v>
      </c>
      <c r="C7">
        <f>GE!F7</f>
        <v>15.249975000000063</v>
      </c>
      <c r="D7">
        <v>488</v>
      </c>
      <c r="E7">
        <f t="shared" si="0"/>
        <v>15.249975000000063</v>
      </c>
      <c r="F7">
        <f t="shared" ref="F7:F60" si="1">1+E7/D7</f>
        <v>1.031249948770492</v>
      </c>
    </row>
    <row r="8" spans="1:6" x14ac:dyDescent="0.25">
      <c r="A8" s="1">
        <v>41088</v>
      </c>
      <c r="B8">
        <f>IBM!F8</f>
        <v>0</v>
      </c>
      <c r="C8">
        <f>GE!F8</f>
        <v>17.000024999999994</v>
      </c>
      <c r="D8">
        <v>488</v>
      </c>
      <c r="E8">
        <f t="shared" si="0"/>
        <v>17.000024999999994</v>
      </c>
      <c r="F8">
        <f t="shared" si="1"/>
        <v>1.0348361168032787</v>
      </c>
    </row>
    <row r="9" spans="1:6" x14ac:dyDescent="0.25">
      <c r="A9" s="1">
        <v>41089</v>
      </c>
      <c r="B9">
        <f>IBM!F9</f>
        <v>0</v>
      </c>
      <c r="C9">
        <f>GE!F9</f>
        <v>33</v>
      </c>
      <c r="D9">
        <v>488</v>
      </c>
      <c r="E9">
        <f t="shared" si="0"/>
        <v>33</v>
      </c>
      <c r="F9">
        <f t="shared" si="1"/>
        <v>1.0676229508196722</v>
      </c>
    </row>
    <row r="10" spans="1:6" x14ac:dyDescent="0.25">
      <c r="A10" s="1">
        <v>41092</v>
      </c>
      <c r="B10">
        <f>IBM!F10</f>
        <v>0</v>
      </c>
      <c r="C10">
        <f>GE!F10</f>
        <v>24.25</v>
      </c>
      <c r="D10">
        <v>488</v>
      </c>
      <c r="E10">
        <f t="shared" si="0"/>
        <v>24.25</v>
      </c>
      <c r="F10">
        <f t="shared" si="1"/>
        <v>1.0496926229508197</v>
      </c>
    </row>
    <row r="11" spans="1:6" x14ac:dyDescent="0.25">
      <c r="A11" s="1">
        <v>41093</v>
      </c>
      <c r="B11">
        <f>IBM!F11</f>
        <v>0</v>
      </c>
      <c r="C11">
        <f>GE!F11</f>
        <v>24.25</v>
      </c>
      <c r="D11">
        <v>488</v>
      </c>
      <c r="E11">
        <f t="shared" si="0"/>
        <v>24.25</v>
      </c>
      <c r="F11">
        <f t="shared" si="1"/>
        <v>1.0496926229508197</v>
      </c>
    </row>
    <row r="12" spans="1:6" x14ac:dyDescent="0.25">
      <c r="A12" s="1">
        <v>41095</v>
      </c>
      <c r="B12">
        <f>IBM!F12</f>
        <v>0</v>
      </c>
      <c r="C12">
        <f>GE!F12</f>
        <v>24.25</v>
      </c>
      <c r="D12">
        <v>488</v>
      </c>
      <c r="E12">
        <f t="shared" si="0"/>
        <v>24.25</v>
      </c>
      <c r="F12">
        <f t="shared" si="1"/>
        <v>1.0496926229508197</v>
      </c>
    </row>
    <row r="13" spans="1:6" x14ac:dyDescent="0.25">
      <c r="A13" s="1">
        <v>41096</v>
      </c>
      <c r="B13">
        <f>IBM!F13</f>
        <v>0</v>
      </c>
      <c r="C13">
        <f>GE!F13</f>
        <v>24.25</v>
      </c>
      <c r="D13">
        <v>488</v>
      </c>
      <c r="E13">
        <f t="shared" si="0"/>
        <v>24.25</v>
      </c>
      <c r="F13">
        <f t="shared" si="1"/>
        <v>1.0496926229508197</v>
      </c>
    </row>
    <row r="14" spans="1:6" x14ac:dyDescent="0.25">
      <c r="A14" s="1">
        <v>41099</v>
      </c>
      <c r="B14">
        <f>IBM!F14</f>
        <v>0</v>
      </c>
      <c r="C14">
        <f>GE!F14</f>
        <v>24.25</v>
      </c>
      <c r="D14">
        <v>488</v>
      </c>
      <c r="E14">
        <f t="shared" si="0"/>
        <v>24.25</v>
      </c>
      <c r="F14">
        <f t="shared" si="1"/>
        <v>1.0496926229508197</v>
      </c>
    </row>
    <row r="15" spans="1:6" x14ac:dyDescent="0.25">
      <c r="A15" s="1">
        <v>41100</v>
      </c>
      <c r="B15">
        <f>IBM!F15</f>
        <v>0</v>
      </c>
      <c r="C15">
        <f>GE!F15</f>
        <v>24.25</v>
      </c>
      <c r="D15">
        <v>488</v>
      </c>
      <c r="E15">
        <f t="shared" si="0"/>
        <v>24.25</v>
      </c>
      <c r="F15">
        <f t="shared" si="1"/>
        <v>1.0496926229508197</v>
      </c>
    </row>
    <row r="16" spans="1:6" x14ac:dyDescent="0.25">
      <c r="A16" s="1">
        <v>41101</v>
      </c>
      <c r="B16">
        <f>IBM!F16</f>
        <v>0</v>
      </c>
      <c r="C16">
        <f>GE!F16</f>
        <v>24.25</v>
      </c>
      <c r="D16">
        <v>488</v>
      </c>
      <c r="E16">
        <f t="shared" si="0"/>
        <v>24.25</v>
      </c>
      <c r="F16">
        <f t="shared" si="1"/>
        <v>1.0496926229508197</v>
      </c>
    </row>
    <row r="17" spans="1:6" x14ac:dyDescent="0.25">
      <c r="A17" s="1">
        <v>41102</v>
      </c>
      <c r="B17">
        <f>IBM!F17</f>
        <v>0</v>
      </c>
      <c r="C17">
        <f>GE!F17</f>
        <v>24.25</v>
      </c>
      <c r="D17">
        <v>488</v>
      </c>
      <c r="E17">
        <f t="shared" si="0"/>
        <v>24.25</v>
      </c>
      <c r="F17">
        <f t="shared" si="1"/>
        <v>1.0496926229508197</v>
      </c>
    </row>
    <row r="18" spans="1:6" x14ac:dyDescent="0.25">
      <c r="A18" s="1">
        <v>41103</v>
      </c>
      <c r="B18">
        <f>IBM!F18</f>
        <v>8.7299999999999045</v>
      </c>
      <c r="C18">
        <f>GE!F18</f>
        <v>24.25</v>
      </c>
      <c r="D18">
        <f>546.93+488</f>
        <v>1034.9299999999998</v>
      </c>
      <c r="E18">
        <f t="shared" si="0"/>
        <v>32.979999999999905</v>
      </c>
      <c r="F18">
        <f t="shared" si="1"/>
        <v>1.0318668895480854</v>
      </c>
    </row>
    <row r="19" spans="1:6" x14ac:dyDescent="0.25">
      <c r="A19" s="1">
        <v>41106</v>
      </c>
      <c r="B19">
        <f>IBM!F19</f>
        <v>5.0699999999999363</v>
      </c>
      <c r="C19">
        <f>GE!F19</f>
        <v>19.75</v>
      </c>
      <c r="D19">
        <f t="shared" ref="D19:D60" si="2">546.93+488</f>
        <v>1034.9299999999998</v>
      </c>
      <c r="E19">
        <f t="shared" si="0"/>
        <v>24.819999999999936</v>
      </c>
      <c r="F19">
        <f t="shared" si="1"/>
        <v>1.0239822983196931</v>
      </c>
    </row>
    <row r="20" spans="1:6" x14ac:dyDescent="0.25">
      <c r="A20" s="1">
        <v>41107</v>
      </c>
      <c r="B20">
        <f>IBM!F20</f>
        <v>1.67999999999995</v>
      </c>
      <c r="C20">
        <f>GE!F20</f>
        <v>22.999975000000063</v>
      </c>
      <c r="D20">
        <f t="shared" si="2"/>
        <v>1034.9299999999998</v>
      </c>
      <c r="E20">
        <f t="shared" si="0"/>
        <v>24.679975000000013</v>
      </c>
      <c r="F20">
        <f t="shared" si="1"/>
        <v>1.0238469993139634</v>
      </c>
    </row>
    <row r="21" spans="1:6" x14ac:dyDescent="0.25">
      <c r="A21" s="1">
        <v>41108</v>
      </c>
      <c r="B21">
        <f>IBM!F21</f>
        <v>15.419999999999845</v>
      </c>
      <c r="C21">
        <f>GE!F21</f>
        <v>26</v>
      </c>
      <c r="D21">
        <f t="shared" si="2"/>
        <v>1034.9299999999998</v>
      </c>
      <c r="E21">
        <f t="shared" si="0"/>
        <v>41.419999999999845</v>
      </c>
      <c r="F21">
        <f t="shared" si="1"/>
        <v>1.040022030475491</v>
      </c>
    </row>
    <row r="22" spans="1:6" x14ac:dyDescent="0.25">
      <c r="A22" s="1">
        <v>41109</v>
      </c>
      <c r="B22">
        <f>IBM!F22</f>
        <v>36.599999999999909</v>
      </c>
      <c r="C22">
        <f>GE!F22</f>
        <v>24.999975000000006</v>
      </c>
      <c r="D22">
        <f t="shared" si="2"/>
        <v>1034.9299999999998</v>
      </c>
      <c r="E22">
        <f t="shared" si="0"/>
        <v>61.599974999999915</v>
      </c>
      <c r="F22">
        <f t="shared" si="1"/>
        <v>1.059520909626738</v>
      </c>
    </row>
    <row r="23" spans="1:6" x14ac:dyDescent="0.25">
      <c r="A23" s="1">
        <v>41110</v>
      </c>
      <c r="B23">
        <f>IBM!F23</f>
        <v>36.599999999999909</v>
      </c>
      <c r="C23">
        <f>GE!F23</f>
        <v>26.750024999999937</v>
      </c>
      <c r="D23">
        <f t="shared" si="2"/>
        <v>1034.9299999999998</v>
      </c>
      <c r="E23">
        <f t="shared" si="0"/>
        <v>63.350024999999846</v>
      </c>
      <c r="F23">
        <f t="shared" si="1"/>
        <v>1.0612118935580184</v>
      </c>
    </row>
    <row r="24" spans="1:6" x14ac:dyDescent="0.25">
      <c r="A24" s="1">
        <v>41113</v>
      </c>
      <c r="B24">
        <f>IBM!F24</f>
        <v>36.599999999999909</v>
      </c>
      <c r="C24">
        <f>GE!F24</f>
        <v>32.25</v>
      </c>
      <c r="D24">
        <f t="shared" si="2"/>
        <v>1034.9299999999998</v>
      </c>
      <c r="E24">
        <f t="shared" si="0"/>
        <v>68.849999999999909</v>
      </c>
      <c r="F24">
        <f t="shared" si="1"/>
        <v>1.0665262384895595</v>
      </c>
    </row>
    <row r="25" spans="1:6" x14ac:dyDescent="0.25">
      <c r="A25" s="1">
        <v>41114</v>
      </c>
      <c r="B25">
        <f>IBM!F25</f>
        <v>36.599999999999909</v>
      </c>
      <c r="C25">
        <f>GE!F25</f>
        <v>29.249975000000063</v>
      </c>
      <c r="D25">
        <f t="shared" si="2"/>
        <v>1034.9299999999998</v>
      </c>
      <c r="E25">
        <f t="shared" si="0"/>
        <v>65.849974999999972</v>
      </c>
      <c r="F25">
        <f t="shared" si="1"/>
        <v>1.0636274675581923</v>
      </c>
    </row>
    <row r="26" spans="1:6" x14ac:dyDescent="0.25">
      <c r="A26" s="1">
        <v>41115</v>
      </c>
      <c r="B26">
        <f>IBM!F26</f>
        <v>38.819999999999936</v>
      </c>
      <c r="C26">
        <f>GE!F26</f>
        <v>30</v>
      </c>
      <c r="D26">
        <f t="shared" si="2"/>
        <v>1034.9299999999998</v>
      </c>
      <c r="E26">
        <f t="shared" si="0"/>
        <v>68.819999999999936</v>
      </c>
      <c r="F26">
        <f t="shared" si="1"/>
        <v>1.0664972510218083</v>
      </c>
    </row>
    <row r="27" spans="1:6" x14ac:dyDescent="0.25">
      <c r="A27" s="1">
        <v>41116</v>
      </c>
      <c r="B27">
        <f>IBM!F27</f>
        <v>47.399999999999864</v>
      </c>
      <c r="C27">
        <f>GE!F27</f>
        <v>43.999975000000063</v>
      </c>
      <c r="D27">
        <f t="shared" si="2"/>
        <v>1034.9299999999998</v>
      </c>
      <c r="E27">
        <f t="shared" si="0"/>
        <v>91.399974999999927</v>
      </c>
      <c r="F27">
        <f t="shared" si="1"/>
        <v>1.0883151275931704</v>
      </c>
    </row>
    <row r="28" spans="1:6" x14ac:dyDescent="0.25">
      <c r="A28" s="1">
        <v>41117</v>
      </c>
      <c r="B28">
        <f>IBM!F28</f>
        <v>54.689999999999941</v>
      </c>
      <c r="C28">
        <f>GE!F28</f>
        <v>43.999975000000063</v>
      </c>
      <c r="D28">
        <f t="shared" si="2"/>
        <v>1034.9299999999998</v>
      </c>
      <c r="E28">
        <f t="shared" si="0"/>
        <v>98.689975000000004</v>
      </c>
      <c r="F28">
        <f t="shared" si="1"/>
        <v>1.0953590822567709</v>
      </c>
    </row>
    <row r="29" spans="1:6" x14ac:dyDescent="0.25">
      <c r="A29" s="1">
        <v>41120</v>
      </c>
      <c r="B29">
        <f>IBM!F29</f>
        <v>55.529999999999859</v>
      </c>
      <c r="C29">
        <f>GE!F29</f>
        <v>43.999975000000063</v>
      </c>
      <c r="D29">
        <f t="shared" si="2"/>
        <v>1034.9299999999998</v>
      </c>
      <c r="E29">
        <f t="shared" si="0"/>
        <v>99.529974999999922</v>
      </c>
      <c r="F29">
        <f t="shared" si="1"/>
        <v>1.0961707313538114</v>
      </c>
    </row>
    <row r="30" spans="1:6" x14ac:dyDescent="0.25">
      <c r="A30" s="1">
        <v>41121</v>
      </c>
      <c r="B30">
        <f>IBM!F30</f>
        <v>53.459999999999923</v>
      </c>
      <c r="C30">
        <f>GE!F30</f>
        <v>43.999975000000063</v>
      </c>
      <c r="D30">
        <f t="shared" si="2"/>
        <v>1034.9299999999998</v>
      </c>
      <c r="E30">
        <f t="shared" si="0"/>
        <v>97.459974999999986</v>
      </c>
      <c r="F30">
        <f t="shared" si="1"/>
        <v>1.0941705960789618</v>
      </c>
    </row>
    <row r="31" spans="1:6" x14ac:dyDescent="0.25">
      <c r="A31" s="1">
        <v>41122</v>
      </c>
      <c r="B31">
        <f>IBM!F31</f>
        <v>51.059999999999832</v>
      </c>
      <c r="C31">
        <f>GE!F31</f>
        <v>43.999975000000063</v>
      </c>
      <c r="D31">
        <f t="shared" si="2"/>
        <v>1034.9299999999998</v>
      </c>
      <c r="E31">
        <f t="shared" si="0"/>
        <v>95.059974999999895</v>
      </c>
      <c r="F31">
        <f t="shared" si="1"/>
        <v>1.0918515986588464</v>
      </c>
    </row>
    <row r="32" spans="1:6" x14ac:dyDescent="0.25">
      <c r="A32" s="1">
        <v>41123</v>
      </c>
      <c r="B32">
        <f>IBM!F32</f>
        <v>48.869999999999891</v>
      </c>
      <c r="C32">
        <f>GE!F32</f>
        <v>43.999975000000063</v>
      </c>
      <c r="D32">
        <f t="shared" si="2"/>
        <v>1034.9299999999998</v>
      </c>
      <c r="E32">
        <f t="shared" si="0"/>
        <v>92.869974999999954</v>
      </c>
      <c r="F32">
        <f t="shared" si="1"/>
        <v>1.0897355135129911</v>
      </c>
    </row>
    <row r="33" spans="1:6" x14ac:dyDescent="0.25">
      <c r="A33" s="1">
        <v>41124</v>
      </c>
      <c r="B33">
        <f>IBM!F33</f>
        <v>61.049999999999841</v>
      </c>
      <c r="C33">
        <f>GE!F33</f>
        <v>54.999950000000013</v>
      </c>
      <c r="D33">
        <f t="shared" si="2"/>
        <v>1034.9299999999998</v>
      </c>
      <c r="E33">
        <f t="shared" si="0"/>
        <v>116.04994999999985</v>
      </c>
      <c r="F33">
        <f t="shared" si="1"/>
        <v>1.1121331394393823</v>
      </c>
    </row>
    <row r="34" spans="1:6" x14ac:dyDescent="0.25">
      <c r="A34" s="1">
        <v>41127</v>
      </c>
      <c r="B34">
        <f>IBM!F34</f>
        <v>61.049999999999841</v>
      </c>
      <c r="C34">
        <f>GE!F34</f>
        <v>55.249950000000126</v>
      </c>
      <c r="D34">
        <f t="shared" si="2"/>
        <v>1034.9299999999998</v>
      </c>
      <c r="E34">
        <f t="shared" si="0"/>
        <v>116.29994999999997</v>
      </c>
      <c r="F34">
        <f t="shared" si="1"/>
        <v>1.1123747016706445</v>
      </c>
    </row>
    <row r="35" spans="1:6" x14ac:dyDescent="0.25">
      <c r="A35" s="1">
        <v>41128</v>
      </c>
      <c r="B35">
        <f>IBM!F35</f>
        <v>61.049999999999841</v>
      </c>
      <c r="C35">
        <f>GE!F35</f>
        <v>59</v>
      </c>
      <c r="D35">
        <f t="shared" si="2"/>
        <v>1034.9299999999998</v>
      </c>
      <c r="E35">
        <f t="shared" si="0"/>
        <v>120.04999999999984</v>
      </c>
      <c r="F35">
        <f t="shared" si="1"/>
        <v>1.1159981834520207</v>
      </c>
    </row>
    <row r="36" spans="1:6" x14ac:dyDescent="0.25">
      <c r="A36" s="1">
        <v>41129</v>
      </c>
      <c r="B36">
        <f>IBM!F36</f>
        <v>61.049999999999841</v>
      </c>
      <c r="C36">
        <f>GE!F36</f>
        <v>56.249975000000063</v>
      </c>
      <c r="D36">
        <f t="shared" si="2"/>
        <v>1034.9299999999998</v>
      </c>
      <c r="E36">
        <f t="shared" si="0"/>
        <v>117.2999749999999</v>
      </c>
      <c r="F36">
        <f t="shared" si="1"/>
        <v>1.1133409747519156</v>
      </c>
    </row>
    <row r="37" spans="1:6" x14ac:dyDescent="0.25">
      <c r="A37" s="1">
        <v>41130</v>
      </c>
      <c r="B37">
        <f>IBM!F37</f>
        <v>61.049999999999841</v>
      </c>
      <c r="C37">
        <f>GE!F37</f>
        <v>57.499950000000126</v>
      </c>
      <c r="D37">
        <f t="shared" si="2"/>
        <v>1034.9299999999998</v>
      </c>
      <c r="E37">
        <f t="shared" si="0"/>
        <v>118.54994999999997</v>
      </c>
      <c r="F37">
        <f t="shared" si="1"/>
        <v>1.1145487617520025</v>
      </c>
    </row>
    <row r="38" spans="1:6" x14ac:dyDescent="0.25">
      <c r="A38" s="1">
        <v>41131</v>
      </c>
      <c r="B38">
        <f>IBM!F38</f>
        <v>61.049999999999841</v>
      </c>
      <c r="C38">
        <f>GE!F38</f>
        <v>58.499975000000063</v>
      </c>
      <c r="D38">
        <f t="shared" si="2"/>
        <v>1034.9299999999998</v>
      </c>
      <c r="E38">
        <f t="shared" si="0"/>
        <v>119.5499749999999</v>
      </c>
      <c r="F38">
        <f t="shared" si="1"/>
        <v>1.1155150348332736</v>
      </c>
    </row>
    <row r="39" spans="1:6" x14ac:dyDescent="0.25">
      <c r="A39" s="1">
        <v>41134</v>
      </c>
      <c r="B39">
        <f>IBM!F39</f>
        <v>61.049999999999841</v>
      </c>
      <c r="C39">
        <f>GE!F39</f>
        <v>55.749975000000063</v>
      </c>
      <c r="D39">
        <f t="shared" si="2"/>
        <v>1034.9299999999998</v>
      </c>
      <c r="E39">
        <f t="shared" si="0"/>
        <v>116.7999749999999</v>
      </c>
      <c r="F39">
        <f t="shared" si="1"/>
        <v>1.1128578502893915</v>
      </c>
    </row>
    <row r="40" spans="1:6" x14ac:dyDescent="0.25">
      <c r="A40" s="1">
        <v>41135</v>
      </c>
      <c r="B40">
        <f>IBM!F40</f>
        <v>61.049999999999841</v>
      </c>
      <c r="C40">
        <f>GE!F40</f>
        <v>54.5</v>
      </c>
      <c r="D40">
        <f t="shared" si="2"/>
        <v>1034.9299999999998</v>
      </c>
      <c r="E40">
        <f t="shared" si="0"/>
        <v>115.54999999999984</v>
      </c>
      <c r="F40">
        <f t="shared" si="1"/>
        <v>1.1116500632893045</v>
      </c>
    </row>
    <row r="41" spans="1:6" x14ac:dyDescent="0.25">
      <c r="A41" s="1">
        <v>41136</v>
      </c>
      <c r="B41">
        <f>IBM!F41</f>
        <v>61.049999999999841</v>
      </c>
      <c r="C41">
        <f>GE!F41</f>
        <v>54.999950000000013</v>
      </c>
      <c r="D41">
        <f t="shared" si="2"/>
        <v>1034.9299999999998</v>
      </c>
      <c r="E41">
        <f t="shared" si="0"/>
        <v>116.04994999999985</v>
      </c>
      <c r="F41">
        <f t="shared" si="1"/>
        <v>1.1121331394393823</v>
      </c>
    </row>
    <row r="42" spans="1:6" x14ac:dyDescent="0.25">
      <c r="A42" s="1">
        <v>41137</v>
      </c>
      <c r="B42">
        <f>IBM!F42</f>
        <v>61.049999999999841</v>
      </c>
      <c r="C42">
        <f>GE!F42</f>
        <v>57.249950000000013</v>
      </c>
      <c r="D42">
        <f t="shared" si="2"/>
        <v>1034.9299999999998</v>
      </c>
      <c r="E42">
        <f t="shared" si="0"/>
        <v>118.29994999999985</v>
      </c>
      <c r="F42">
        <f t="shared" si="1"/>
        <v>1.1143071995207403</v>
      </c>
    </row>
    <row r="43" spans="1:6" x14ac:dyDescent="0.25">
      <c r="A43" s="1">
        <v>41138</v>
      </c>
      <c r="B43">
        <f>IBM!F43</f>
        <v>61.049999999999841</v>
      </c>
      <c r="C43">
        <f>GE!F43</f>
        <v>55.999975000000063</v>
      </c>
      <c r="D43">
        <f t="shared" si="2"/>
        <v>1034.9299999999998</v>
      </c>
      <c r="E43">
        <f t="shared" si="0"/>
        <v>117.0499749999999</v>
      </c>
      <c r="F43">
        <f t="shared" si="1"/>
        <v>1.1130994125206535</v>
      </c>
    </row>
    <row r="44" spans="1:6" x14ac:dyDescent="0.25">
      <c r="A44" s="1">
        <v>41141</v>
      </c>
      <c r="B44">
        <f>IBM!F44</f>
        <v>61.049999999999841</v>
      </c>
      <c r="C44">
        <f>GE!F44</f>
        <v>54.249975000000063</v>
      </c>
      <c r="D44">
        <f t="shared" si="2"/>
        <v>1034.9299999999998</v>
      </c>
      <c r="E44">
        <f t="shared" si="0"/>
        <v>115.2999749999999</v>
      </c>
      <c r="F44">
        <f t="shared" si="1"/>
        <v>1.1114084769018193</v>
      </c>
    </row>
    <row r="45" spans="1:6" x14ac:dyDescent="0.25">
      <c r="A45" s="1">
        <v>41142</v>
      </c>
      <c r="B45">
        <f>IBM!F45</f>
        <v>61.049999999999841</v>
      </c>
      <c r="C45">
        <f>GE!F45</f>
        <v>52.249975000000063</v>
      </c>
      <c r="D45">
        <f t="shared" si="2"/>
        <v>1034.9299999999998</v>
      </c>
      <c r="E45">
        <f t="shared" si="0"/>
        <v>113.2999749999999</v>
      </c>
      <c r="F45">
        <f t="shared" si="1"/>
        <v>1.1094759790517232</v>
      </c>
    </row>
    <row r="46" spans="1:6" x14ac:dyDescent="0.25">
      <c r="A46" s="1">
        <v>41143</v>
      </c>
      <c r="B46">
        <f>IBM!F46</f>
        <v>61.049999999999841</v>
      </c>
      <c r="C46">
        <f>GE!F46</f>
        <v>50.5</v>
      </c>
      <c r="D46">
        <f t="shared" si="2"/>
        <v>1034.9299999999998</v>
      </c>
      <c r="E46">
        <f t="shared" si="0"/>
        <v>111.54999999999984</v>
      </c>
      <c r="F46">
        <f t="shared" si="1"/>
        <v>1.1077850675891121</v>
      </c>
    </row>
    <row r="47" spans="1:6" x14ac:dyDescent="0.25">
      <c r="A47" s="1">
        <v>41144</v>
      </c>
      <c r="B47">
        <f>IBM!F47</f>
        <v>61.049999999999841</v>
      </c>
      <c r="C47">
        <f>GE!F47</f>
        <v>46.999950000000013</v>
      </c>
      <c r="D47">
        <f t="shared" si="2"/>
        <v>1034.9299999999998</v>
      </c>
      <c r="E47">
        <f t="shared" si="0"/>
        <v>108.04994999999985</v>
      </c>
      <c r="F47">
        <f t="shared" si="1"/>
        <v>1.1044031480389978</v>
      </c>
    </row>
    <row r="48" spans="1:6" x14ac:dyDescent="0.25">
      <c r="A48" s="1">
        <v>41145</v>
      </c>
      <c r="B48">
        <f>IBM!F48</f>
        <v>67.259999999999991</v>
      </c>
      <c r="C48">
        <f>GE!F48</f>
        <v>46.999950000000013</v>
      </c>
      <c r="D48">
        <f t="shared" si="2"/>
        <v>1034.9299999999998</v>
      </c>
      <c r="E48">
        <f t="shared" si="0"/>
        <v>114.25995</v>
      </c>
      <c r="F48">
        <f t="shared" si="1"/>
        <v>1.1104035538635464</v>
      </c>
    </row>
    <row r="49" spans="1:6" x14ac:dyDescent="0.25">
      <c r="A49" s="1">
        <v>41148</v>
      </c>
      <c r="B49">
        <f>IBM!F49</f>
        <v>61.019999999999868</v>
      </c>
      <c r="C49">
        <f>GE!F49</f>
        <v>46.999950000000013</v>
      </c>
      <c r="D49">
        <f t="shared" si="2"/>
        <v>1034.9299999999998</v>
      </c>
      <c r="E49">
        <f t="shared" si="0"/>
        <v>108.01994999999988</v>
      </c>
      <c r="F49">
        <f t="shared" si="1"/>
        <v>1.1043741605712463</v>
      </c>
    </row>
    <row r="50" spans="1:6" x14ac:dyDescent="0.25">
      <c r="A50" s="1">
        <v>41149</v>
      </c>
      <c r="B50">
        <f>IBM!F50</f>
        <v>58.559999999999945</v>
      </c>
      <c r="C50">
        <f>GE!F50</f>
        <v>46.999950000000013</v>
      </c>
      <c r="D50">
        <f t="shared" si="2"/>
        <v>1034.9299999999998</v>
      </c>
      <c r="E50">
        <f t="shared" si="0"/>
        <v>105.55994999999996</v>
      </c>
      <c r="F50">
        <f t="shared" si="1"/>
        <v>1.1019971882156281</v>
      </c>
    </row>
    <row r="51" spans="1:6" x14ac:dyDescent="0.25">
      <c r="A51" s="1">
        <v>41150</v>
      </c>
      <c r="B51">
        <f>IBM!F51</f>
        <v>59.189999999999941</v>
      </c>
      <c r="C51">
        <f>GE!F51</f>
        <v>46.999950000000013</v>
      </c>
      <c r="D51">
        <f t="shared" si="2"/>
        <v>1034.9299999999998</v>
      </c>
      <c r="E51">
        <f t="shared" si="0"/>
        <v>106.18994999999995</v>
      </c>
      <c r="F51">
        <f t="shared" si="1"/>
        <v>1.1026059250384084</v>
      </c>
    </row>
    <row r="52" spans="1:6" x14ac:dyDescent="0.25">
      <c r="A52" s="1">
        <v>41151</v>
      </c>
      <c r="B52">
        <f>IBM!F52</f>
        <v>54.059999999999945</v>
      </c>
      <c r="C52">
        <f>GE!F52</f>
        <v>46.999950000000013</v>
      </c>
      <c r="D52">
        <f t="shared" si="2"/>
        <v>1034.9299999999998</v>
      </c>
      <c r="E52">
        <f t="shared" si="0"/>
        <v>101.05994999999996</v>
      </c>
      <c r="F52">
        <f t="shared" si="1"/>
        <v>1.0976490680529118</v>
      </c>
    </row>
    <row r="53" spans="1:6" x14ac:dyDescent="0.25">
      <c r="A53" s="1">
        <v>41152</v>
      </c>
      <c r="B53">
        <f>IBM!F53</f>
        <v>58.499999999999886</v>
      </c>
      <c r="C53">
        <f>GE!F53</f>
        <v>46.999950000000013</v>
      </c>
      <c r="D53">
        <f t="shared" si="2"/>
        <v>1034.9299999999998</v>
      </c>
      <c r="E53">
        <f t="shared" si="0"/>
        <v>105.4999499999999</v>
      </c>
      <c r="F53">
        <f t="shared" si="1"/>
        <v>1.1019392132801251</v>
      </c>
    </row>
    <row r="54" spans="1:6" x14ac:dyDescent="0.25">
      <c r="A54" s="1">
        <v>41156</v>
      </c>
      <c r="B54">
        <f>IBM!F54</f>
        <v>57.569999999999936</v>
      </c>
      <c r="C54">
        <f>GE!F54</f>
        <v>46.999950000000013</v>
      </c>
      <c r="D54">
        <f t="shared" si="2"/>
        <v>1034.9299999999998</v>
      </c>
      <c r="E54">
        <f t="shared" si="0"/>
        <v>104.56994999999995</v>
      </c>
      <c r="F54">
        <f t="shared" si="1"/>
        <v>1.1010406017798304</v>
      </c>
    </row>
    <row r="55" spans="1:6" x14ac:dyDescent="0.25">
      <c r="A55" s="1">
        <v>41157</v>
      </c>
      <c r="B55">
        <f>IBM!F55</f>
        <v>57.569999999999936</v>
      </c>
      <c r="C55">
        <f>GE!F55</f>
        <v>46.999950000000013</v>
      </c>
      <c r="D55">
        <f t="shared" si="2"/>
        <v>1034.9299999999998</v>
      </c>
      <c r="E55">
        <f t="shared" si="0"/>
        <v>104.56994999999995</v>
      </c>
      <c r="F55">
        <f t="shared" si="1"/>
        <v>1.1010406017798304</v>
      </c>
    </row>
    <row r="56" spans="1:6" x14ac:dyDescent="0.25">
      <c r="A56" s="1">
        <v>41158</v>
      </c>
      <c r="B56">
        <f>IBM!F56</f>
        <v>57.569999999999936</v>
      </c>
      <c r="C56">
        <f>GE!F56</f>
        <v>46.999950000000013</v>
      </c>
      <c r="D56">
        <f t="shared" si="2"/>
        <v>1034.9299999999998</v>
      </c>
      <c r="E56">
        <f t="shared" si="0"/>
        <v>104.56994999999995</v>
      </c>
      <c r="F56">
        <f t="shared" si="1"/>
        <v>1.1010406017798304</v>
      </c>
    </row>
    <row r="57" spans="1:6" x14ac:dyDescent="0.25">
      <c r="A57" s="1">
        <v>41159</v>
      </c>
      <c r="B57">
        <f>IBM!F57</f>
        <v>57.569999999999936</v>
      </c>
      <c r="C57">
        <f>GE!F57</f>
        <v>46.999950000000013</v>
      </c>
      <c r="D57">
        <f t="shared" si="2"/>
        <v>1034.9299999999998</v>
      </c>
      <c r="E57">
        <f t="shared" si="0"/>
        <v>104.56994999999995</v>
      </c>
      <c r="F57">
        <f t="shared" si="1"/>
        <v>1.1010406017798304</v>
      </c>
    </row>
    <row r="58" spans="1:6" x14ac:dyDescent="0.25">
      <c r="A58" s="1">
        <v>41162</v>
      </c>
      <c r="B58">
        <f>IBM!F58</f>
        <v>57.569999999999936</v>
      </c>
      <c r="C58">
        <f>GE!F58</f>
        <v>46.999950000000013</v>
      </c>
      <c r="D58">
        <f t="shared" si="2"/>
        <v>1034.9299999999998</v>
      </c>
      <c r="E58">
        <f t="shared" si="0"/>
        <v>104.56994999999995</v>
      </c>
      <c r="F58">
        <f t="shared" si="1"/>
        <v>1.1010406017798304</v>
      </c>
    </row>
    <row r="59" spans="1:6" x14ac:dyDescent="0.25">
      <c r="A59" s="1">
        <v>41163</v>
      </c>
      <c r="B59">
        <f>IBM!F59</f>
        <v>57.569999999999936</v>
      </c>
      <c r="C59">
        <f>GE!F59</f>
        <v>46.999950000000013</v>
      </c>
      <c r="D59">
        <f t="shared" si="2"/>
        <v>1034.9299999999998</v>
      </c>
      <c r="E59">
        <f t="shared" si="0"/>
        <v>104.56994999999995</v>
      </c>
      <c r="F59">
        <f t="shared" si="1"/>
        <v>1.1010406017798304</v>
      </c>
    </row>
    <row r="60" spans="1:6" x14ac:dyDescent="0.25">
      <c r="A60" s="1">
        <v>41164</v>
      </c>
      <c r="B60">
        <f>IBM!F60</f>
        <v>57.569999999999936</v>
      </c>
      <c r="C60">
        <f>GE!F60</f>
        <v>46.999950000000013</v>
      </c>
      <c r="D60">
        <f t="shared" si="2"/>
        <v>1034.9299999999998</v>
      </c>
      <c r="E60">
        <f t="shared" si="0"/>
        <v>104.56994999999995</v>
      </c>
      <c r="F60">
        <f t="shared" si="1"/>
        <v>1.1010406017798304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IBM</vt:lpstr>
      <vt:lpstr>GE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2017-07-22T13:44:53Z</dcterms:created>
  <dcterms:modified xsi:type="dcterms:W3CDTF">2017-07-26T18:35:54Z</dcterms:modified>
</cp:coreProperties>
</file>