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home\golden-key\concept\"/>
    </mc:Choice>
  </mc:AlternateContent>
  <xr:revisionPtr revIDLastSave="0" documentId="13_ncr:1_{EB7A24A0-98DF-4BE1-B4E0-637054FA90C7}" xr6:coauthVersionLast="45" xr6:coauthVersionMax="45" xr10:uidLastSave="{00000000-0000-0000-0000-000000000000}"/>
  <bookViews>
    <workbookView xWindow="-28920" yWindow="-120" windowWidth="29040" windowHeight="17640" activeTab="2" xr2:uid="{75BE6571-780E-4034-8E00-078F62BB2C63}"/>
  </bookViews>
  <sheets>
    <sheet name="Sheet1" sheetId="1" r:id="rId1"/>
    <sheet name="Sheet2" sheetId="2" r:id="rId2"/>
    <sheet name="Sheet2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3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11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N4" i="3" l="1"/>
  <c r="N5" i="3"/>
  <c r="N6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3" i="3"/>
  <c r="P4" i="3"/>
  <c r="Q4" i="3" s="1"/>
  <c r="P5" i="3"/>
  <c r="Q5" i="3" s="1"/>
  <c r="P6" i="3"/>
  <c r="Q6" i="3" s="1"/>
  <c r="P7" i="3"/>
  <c r="Q7" i="3" s="1"/>
  <c r="P8" i="3"/>
  <c r="Q8" i="3" s="1"/>
  <c r="P9" i="3"/>
  <c r="Q9" i="3" s="1"/>
  <c r="P10" i="3"/>
  <c r="Q10" i="3" s="1"/>
  <c r="P3" i="3"/>
  <c r="Q3" i="3" s="1"/>
  <c r="G10" i="3"/>
  <c r="G9" i="3"/>
  <c r="G8" i="3"/>
  <c r="G7" i="3"/>
  <c r="G6" i="3"/>
  <c r="G5" i="3"/>
  <c r="G4" i="3"/>
  <c r="G3" i="3"/>
  <c r="I258" i="3" l="1"/>
  <c r="M258" i="3" s="1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M131" i="3" s="1"/>
  <c r="I132" i="3"/>
  <c r="M132" i="3" s="1"/>
  <c r="I133" i="3"/>
  <c r="M133" i="3" s="1"/>
  <c r="I134" i="3"/>
  <c r="M134" i="3" s="1"/>
  <c r="I135" i="3"/>
  <c r="M135" i="3" s="1"/>
  <c r="I136" i="3"/>
  <c r="M136" i="3" s="1"/>
  <c r="I137" i="3"/>
  <c r="M137" i="3" s="1"/>
  <c r="I138" i="3"/>
  <c r="M138" i="3" s="1"/>
  <c r="I139" i="3"/>
  <c r="M139" i="3" s="1"/>
  <c r="I140" i="3"/>
  <c r="M140" i="3" s="1"/>
  <c r="I141" i="3"/>
  <c r="M141" i="3" s="1"/>
  <c r="I142" i="3"/>
  <c r="M142" i="3" s="1"/>
  <c r="I143" i="3"/>
  <c r="M143" i="3" s="1"/>
  <c r="I144" i="3"/>
  <c r="M144" i="3" s="1"/>
  <c r="I145" i="3"/>
  <c r="M145" i="3" s="1"/>
  <c r="I146" i="3"/>
  <c r="M146" i="3" s="1"/>
  <c r="I147" i="3"/>
  <c r="M147" i="3" s="1"/>
  <c r="I148" i="3"/>
  <c r="M148" i="3" s="1"/>
  <c r="I149" i="3"/>
  <c r="M149" i="3" s="1"/>
  <c r="I150" i="3"/>
  <c r="M150" i="3" s="1"/>
  <c r="I151" i="3"/>
  <c r="M151" i="3" s="1"/>
  <c r="I152" i="3"/>
  <c r="M152" i="3" s="1"/>
  <c r="I153" i="3"/>
  <c r="M153" i="3" s="1"/>
  <c r="I154" i="3"/>
  <c r="M154" i="3" s="1"/>
  <c r="I155" i="3"/>
  <c r="M155" i="3" s="1"/>
  <c r="I156" i="3"/>
  <c r="M156" i="3" s="1"/>
  <c r="I157" i="3"/>
  <c r="M157" i="3" s="1"/>
  <c r="I158" i="3"/>
  <c r="M158" i="3" s="1"/>
  <c r="I159" i="3"/>
  <c r="M159" i="3" s="1"/>
  <c r="I160" i="3"/>
  <c r="M160" i="3" s="1"/>
  <c r="I161" i="3"/>
  <c r="M161" i="3" s="1"/>
  <c r="I162" i="3"/>
  <c r="M162" i="3" s="1"/>
  <c r="I163" i="3"/>
  <c r="M163" i="3" s="1"/>
  <c r="I164" i="3"/>
  <c r="M164" i="3" s="1"/>
  <c r="I165" i="3"/>
  <c r="M165" i="3" s="1"/>
  <c r="I166" i="3"/>
  <c r="M166" i="3" s="1"/>
  <c r="I167" i="3"/>
  <c r="M167" i="3" s="1"/>
  <c r="I168" i="3"/>
  <c r="M168" i="3" s="1"/>
  <c r="I169" i="3"/>
  <c r="M169" i="3" s="1"/>
  <c r="I170" i="3"/>
  <c r="M170" i="3" s="1"/>
  <c r="I171" i="3"/>
  <c r="M171" i="3" s="1"/>
  <c r="I172" i="3"/>
  <c r="M172" i="3" s="1"/>
  <c r="I173" i="3"/>
  <c r="M173" i="3" s="1"/>
  <c r="I174" i="3"/>
  <c r="M174" i="3" s="1"/>
  <c r="I175" i="3"/>
  <c r="M175" i="3" s="1"/>
  <c r="I176" i="3"/>
  <c r="M176" i="3" s="1"/>
  <c r="I177" i="3"/>
  <c r="M177" i="3" s="1"/>
  <c r="I178" i="3"/>
  <c r="M178" i="3" s="1"/>
  <c r="I179" i="3"/>
  <c r="M179" i="3" s="1"/>
  <c r="I180" i="3"/>
  <c r="M180" i="3" s="1"/>
  <c r="I181" i="3"/>
  <c r="M181" i="3" s="1"/>
  <c r="I182" i="3"/>
  <c r="M182" i="3" s="1"/>
  <c r="I183" i="3"/>
  <c r="M183" i="3" s="1"/>
  <c r="I184" i="3"/>
  <c r="M184" i="3" s="1"/>
  <c r="I185" i="3"/>
  <c r="M185" i="3" s="1"/>
  <c r="I186" i="3"/>
  <c r="M186" i="3" s="1"/>
  <c r="I187" i="3"/>
  <c r="M187" i="3" s="1"/>
  <c r="I188" i="3"/>
  <c r="M188" i="3" s="1"/>
  <c r="I189" i="3"/>
  <c r="M189" i="3" s="1"/>
  <c r="I190" i="3"/>
  <c r="M190" i="3" s="1"/>
  <c r="I191" i="3"/>
  <c r="M191" i="3" s="1"/>
  <c r="I192" i="3"/>
  <c r="M192" i="3" s="1"/>
  <c r="I193" i="3"/>
  <c r="M193" i="3" s="1"/>
  <c r="I194" i="3"/>
  <c r="M194" i="3" s="1"/>
  <c r="I195" i="3"/>
  <c r="M195" i="3" s="1"/>
  <c r="I196" i="3"/>
  <c r="M196" i="3" s="1"/>
  <c r="I197" i="3"/>
  <c r="M197" i="3" s="1"/>
  <c r="I198" i="3"/>
  <c r="M198" i="3" s="1"/>
  <c r="I199" i="3"/>
  <c r="M199" i="3" s="1"/>
  <c r="I200" i="3"/>
  <c r="M200" i="3" s="1"/>
  <c r="I201" i="3"/>
  <c r="M201" i="3" s="1"/>
  <c r="I202" i="3"/>
  <c r="M202" i="3" s="1"/>
  <c r="I203" i="3"/>
  <c r="M203" i="3" s="1"/>
  <c r="I204" i="3"/>
  <c r="M204" i="3" s="1"/>
  <c r="I205" i="3"/>
  <c r="M205" i="3" s="1"/>
  <c r="I206" i="3"/>
  <c r="M206" i="3" s="1"/>
  <c r="I207" i="3"/>
  <c r="M207" i="3" s="1"/>
  <c r="I208" i="3"/>
  <c r="M208" i="3" s="1"/>
  <c r="I209" i="3"/>
  <c r="M209" i="3" s="1"/>
  <c r="I210" i="3"/>
  <c r="M210" i="3" s="1"/>
  <c r="I211" i="3"/>
  <c r="M211" i="3" s="1"/>
  <c r="I212" i="3"/>
  <c r="M212" i="3" s="1"/>
  <c r="I213" i="3"/>
  <c r="M213" i="3" s="1"/>
  <c r="I214" i="3"/>
  <c r="M214" i="3" s="1"/>
  <c r="I215" i="3"/>
  <c r="M215" i="3" s="1"/>
  <c r="I216" i="3"/>
  <c r="M216" i="3" s="1"/>
  <c r="I217" i="3"/>
  <c r="M217" i="3" s="1"/>
  <c r="I218" i="3"/>
  <c r="M218" i="3" s="1"/>
  <c r="I219" i="3"/>
  <c r="M219" i="3" s="1"/>
  <c r="I220" i="3"/>
  <c r="M220" i="3" s="1"/>
  <c r="I221" i="3"/>
  <c r="M221" i="3" s="1"/>
  <c r="I222" i="3"/>
  <c r="M222" i="3" s="1"/>
  <c r="I223" i="3"/>
  <c r="M223" i="3" s="1"/>
  <c r="I224" i="3"/>
  <c r="M224" i="3" s="1"/>
  <c r="I225" i="3"/>
  <c r="M225" i="3" s="1"/>
  <c r="I226" i="3"/>
  <c r="M226" i="3" s="1"/>
  <c r="I227" i="3"/>
  <c r="M227" i="3" s="1"/>
  <c r="I228" i="3"/>
  <c r="M228" i="3" s="1"/>
  <c r="I229" i="3"/>
  <c r="M229" i="3" s="1"/>
  <c r="I230" i="3"/>
  <c r="M230" i="3" s="1"/>
  <c r="I231" i="3"/>
  <c r="M231" i="3" s="1"/>
  <c r="I232" i="3"/>
  <c r="M232" i="3" s="1"/>
  <c r="I233" i="3"/>
  <c r="M233" i="3" s="1"/>
  <c r="I234" i="3"/>
  <c r="M234" i="3" s="1"/>
  <c r="I235" i="3"/>
  <c r="M235" i="3" s="1"/>
  <c r="I236" i="3"/>
  <c r="M236" i="3" s="1"/>
  <c r="I237" i="3"/>
  <c r="M237" i="3" s="1"/>
  <c r="I238" i="3"/>
  <c r="M238" i="3" s="1"/>
  <c r="I239" i="3"/>
  <c r="M239" i="3" s="1"/>
  <c r="I240" i="3"/>
  <c r="M240" i="3" s="1"/>
  <c r="I241" i="3"/>
  <c r="M241" i="3" s="1"/>
  <c r="I242" i="3"/>
  <c r="M242" i="3" s="1"/>
  <c r="I243" i="3"/>
  <c r="M243" i="3" s="1"/>
  <c r="I244" i="3"/>
  <c r="M244" i="3" s="1"/>
  <c r="I245" i="3"/>
  <c r="M245" i="3" s="1"/>
  <c r="I246" i="3"/>
  <c r="M246" i="3" s="1"/>
  <c r="I247" i="3"/>
  <c r="M247" i="3" s="1"/>
  <c r="I248" i="3"/>
  <c r="M248" i="3" s="1"/>
  <c r="I249" i="3"/>
  <c r="M249" i="3" s="1"/>
  <c r="I250" i="3"/>
  <c r="M250" i="3" s="1"/>
  <c r="I251" i="3"/>
  <c r="M251" i="3" s="1"/>
  <c r="I252" i="3"/>
  <c r="M252" i="3" s="1"/>
  <c r="I253" i="3"/>
  <c r="M253" i="3" s="1"/>
  <c r="I254" i="3"/>
  <c r="M254" i="3" s="1"/>
  <c r="I255" i="3"/>
  <c r="M255" i="3" s="1"/>
  <c r="I256" i="3"/>
  <c r="M256" i="3" s="1"/>
  <c r="I257" i="3"/>
  <c r="M257" i="3" s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4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K6" i="3" s="1"/>
  <c r="I5" i="3"/>
  <c r="K5" i="3" s="1"/>
  <c r="I4" i="3"/>
  <c r="I3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1" i="2"/>
  <c r="B2" i="1"/>
  <c r="B3" i="1"/>
  <c r="B4" i="1"/>
  <c r="B5" i="1"/>
  <c r="B6" i="1"/>
  <c r="B7" i="1"/>
  <c r="B8" i="1"/>
  <c r="B9" i="1"/>
  <c r="C9" i="1" s="1"/>
  <c r="B10" i="1"/>
  <c r="B11" i="1"/>
  <c r="B12" i="1"/>
  <c r="B13" i="1"/>
  <c r="B14" i="1"/>
  <c r="B15" i="1"/>
  <c r="B16" i="1"/>
  <c r="B17" i="1"/>
  <c r="C17" i="1" s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1" i="1"/>
  <c r="C24" i="1"/>
  <c r="C2" i="1"/>
  <c r="C3" i="1"/>
  <c r="C4" i="1"/>
  <c r="C5" i="1"/>
  <c r="C6" i="1"/>
  <c r="C7" i="1"/>
  <c r="C8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1" i="1"/>
  <c r="M12" i="3" l="1"/>
  <c r="L12" i="3"/>
  <c r="N12" i="3" s="1"/>
  <c r="M121" i="3"/>
  <c r="L121" i="3"/>
  <c r="N121" i="3" s="1"/>
  <c r="M113" i="3"/>
  <c r="L113" i="3"/>
  <c r="N113" i="3" s="1"/>
  <c r="M105" i="3"/>
  <c r="P105" i="3" s="1"/>
  <c r="Q105" i="3" s="1"/>
  <c r="L105" i="3"/>
  <c r="N105" i="3" s="1"/>
  <c r="M97" i="3"/>
  <c r="L97" i="3"/>
  <c r="N97" i="3" s="1"/>
  <c r="M89" i="3"/>
  <c r="L89" i="3"/>
  <c r="N89" i="3" s="1"/>
  <c r="M81" i="3"/>
  <c r="L81" i="3"/>
  <c r="N81" i="3" s="1"/>
  <c r="M73" i="3"/>
  <c r="P73" i="3" s="1"/>
  <c r="Q73" i="3" s="1"/>
  <c r="L73" i="3"/>
  <c r="N73" i="3" s="1"/>
  <c r="M65" i="3"/>
  <c r="L65" i="3"/>
  <c r="N65" i="3" s="1"/>
  <c r="M57" i="3"/>
  <c r="L57" i="3"/>
  <c r="N57" i="3" s="1"/>
  <c r="M49" i="3"/>
  <c r="L49" i="3"/>
  <c r="N49" i="3" s="1"/>
  <c r="M41" i="3"/>
  <c r="P41" i="3" s="1"/>
  <c r="Q41" i="3" s="1"/>
  <c r="L41" i="3"/>
  <c r="N41" i="3" s="1"/>
  <c r="K13" i="3"/>
  <c r="L13" i="3"/>
  <c r="N13" i="3" s="1"/>
  <c r="K21" i="3"/>
  <c r="L21" i="3"/>
  <c r="N21" i="3" s="1"/>
  <c r="K29" i="3"/>
  <c r="L29" i="3"/>
  <c r="N29" i="3" s="1"/>
  <c r="M128" i="3"/>
  <c r="L128" i="3"/>
  <c r="N128" i="3" s="1"/>
  <c r="M120" i="3"/>
  <c r="L120" i="3"/>
  <c r="N120" i="3" s="1"/>
  <c r="M112" i="3"/>
  <c r="L112" i="3"/>
  <c r="N112" i="3" s="1"/>
  <c r="M104" i="3"/>
  <c r="L104" i="3"/>
  <c r="N104" i="3" s="1"/>
  <c r="M96" i="3"/>
  <c r="L96" i="3"/>
  <c r="N96" i="3" s="1"/>
  <c r="M88" i="3"/>
  <c r="L88" i="3"/>
  <c r="N88" i="3" s="1"/>
  <c r="M80" i="3"/>
  <c r="L80" i="3"/>
  <c r="N80" i="3" s="1"/>
  <c r="M72" i="3"/>
  <c r="L72" i="3"/>
  <c r="N72" i="3" s="1"/>
  <c r="M64" i="3"/>
  <c r="L64" i="3"/>
  <c r="N64" i="3" s="1"/>
  <c r="M56" i="3"/>
  <c r="L56" i="3"/>
  <c r="N56" i="3" s="1"/>
  <c r="M48" i="3"/>
  <c r="L48" i="3"/>
  <c r="N48" i="3" s="1"/>
  <c r="M40" i="3"/>
  <c r="L40" i="3"/>
  <c r="N40" i="3" s="1"/>
  <c r="K20" i="3"/>
  <c r="L20" i="3"/>
  <c r="N20" i="3" s="1"/>
  <c r="K14" i="3"/>
  <c r="L14" i="3"/>
  <c r="N14" i="3" s="1"/>
  <c r="K22" i="3"/>
  <c r="L22" i="3"/>
  <c r="N22" i="3" s="1"/>
  <c r="K30" i="3"/>
  <c r="L30" i="3"/>
  <c r="N30" i="3" s="1"/>
  <c r="M127" i="3"/>
  <c r="P127" i="3" s="1"/>
  <c r="Q127" i="3" s="1"/>
  <c r="L127" i="3"/>
  <c r="N127" i="3" s="1"/>
  <c r="M119" i="3"/>
  <c r="L119" i="3"/>
  <c r="N119" i="3" s="1"/>
  <c r="M111" i="3"/>
  <c r="L111" i="3"/>
  <c r="N111" i="3" s="1"/>
  <c r="M103" i="3"/>
  <c r="L103" i="3"/>
  <c r="N103" i="3" s="1"/>
  <c r="M95" i="3"/>
  <c r="P95" i="3" s="1"/>
  <c r="Q95" i="3" s="1"/>
  <c r="L95" i="3"/>
  <c r="N95" i="3" s="1"/>
  <c r="M87" i="3"/>
  <c r="L87" i="3"/>
  <c r="N87" i="3" s="1"/>
  <c r="M79" i="3"/>
  <c r="L79" i="3"/>
  <c r="N79" i="3" s="1"/>
  <c r="M71" i="3"/>
  <c r="L71" i="3"/>
  <c r="N71" i="3" s="1"/>
  <c r="M63" i="3"/>
  <c r="P63" i="3" s="1"/>
  <c r="Q63" i="3" s="1"/>
  <c r="L63" i="3"/>
  <c r="N63" i="3" s="1"/>
  <c r="M55" i="3"/>
  <c r="L55" i="3"/>
  <c r="N55" i="3" s="1"/>
  <c r="M47" i="3"/>
  <c r="L47" i="3"/>
  <c r="N47" i="3" s="1"/>
  <c r="M39" i="3"/>
  <c r="L39" i="3"/>
  <c r="N39" i="3" s="1"/>
  <c r="M126" i="3"/>
  <c r="L126" i="3"/>
  <c r="N126" i="3" s="1"/>
  <c r="M118" i="3"/>
  <c r="L118" i="3"/>
  <c r="N118" i="3" s="1"/>
  <c r="M110" i="3"/>
  <c r="L110" i="3"/>
  <c r="N110" i="3" s="1"/>
  <c r="M102" i="3"/>
  <c r="L102" i="3"/>
  <c r="N102" i="3" s="1"/>
  <c r="M94" i="3"/>
  <c r="L94" i="3"/>
  <c r="N94" i="3" s="1"/>
  <c r="M86" i="3"/>
  <c r="L86" i="3"/>
  <c r="N86" i="3" s="1"/>
  <c r="M78" i="3"/>
  <c r="L78" i="3"/>
  <c r="N78" i="3" s="1"/>
  <c r="M70" i="3"/>
  <c r="L70" i="3"/>
  <c r="N70" i="3" s="1"/>
  <c r="M62" i="3"/>
  <c r="L62" i="3"/>
  <c r="N62" i="3" s="1"/>
  <c r="M54" i="3"/>
  <c r="L54" i="3"/>
  <c r="N54" i="3" s="1"/>
  <c r="M46" i="3"/>
  <c r="L46" i="3"/>
  <c r="N46" i="3" s="1"/>
  <c r="M38" i="3"/>
  <c r="L38" i="3"/>
  <c r="N38" i="3" s="1"/>
  <c r="K23" i="3"/>
  <c r="L23" i="3"/>
  <c r="N23" i="3" s="1"/>
  <c r="K8" i="3"/>
  <c r="L8" i="3"/>
  <c r="N8" i="3" s="1"/>
  <c r="K16" i="3"/>
  <c r="L16" i="3"/>
  <c r="N16" i="3" s="1"/>
  <c r="K24" i="3"/>
  <c r="L24" i="3"/>
  <c r="N24" i="3" s="1"/>
  <c r="K32" i="3"/>
  <c r="L32" i="3"/>
  <c r="N32" i="3" s="1"/>
  <c r="M125" i="3"/>
  <c r="L125" i="3"/>
  <c r="N125" i="3" s="1"/>
  <c r="M117" i="3"/>
  <c r="L117" i="3"/>
  <c r="N117" i="3" s="1"/>
  <c r="M109" i="3"/>
  <c r="L109" i="3"/>
  <c r="N109" i="3" s="1"/>
  <c r="M101" i="3"/>
  <c r="P101" i="3" s="1"/>
  <c r="Q101" i="3" s="1"/>
  <c r="L101" i="3"/>
  <c r="N101" i="3" s="1"/>
  <c r="M93" i="3"/>
  <c r="L93" i="3"/>
  <c r="N93" i="3" s="1"/>
  <c r="M85" i="3"/>
  <c r="L85" i="3"/>
  <c r="N85" i="3" s="1"/>
  <c r="M77" i="3"/>
  <c r="L77" i="3"/>
  <c r="N77" i="3" s="1"/>
  <c r="M69" i="3"/>
  <c r="P69" i="3" s="1"/>
  <c r="Q69" i="3" s="1"/>
  <c r="L69" i="3"/>
  <c r="N69" i="3" s="1"/>
  <c r="M61" i="3"/>
  <c r="L61" i="3"/>
  <c r="N61" i="3" s="1"/>
  <c r="M53" i="3"/>
  <c r="L53" i="3"/>
  <c r="N53" i="3" s="1"/>
  <c r="M45" i="3"/>
  <c r="L45" i="3"/>
  <c r="N45" i="3" s="1"/>
  <c r="M37" i="3"/>
  <c r="P37" i="3" s="1"/>
  <c r="Q37" i="3" s="1"/>
  <c r="L37" i="3"/>
  <c r="N37" i="3" s="1"/>
  <c r="K15" i="3"/>
  <c r="L15" i="3"/>
  <c r="N15" i="3" s="1"/>
  <c r="K9" i="3"/>
  <c r="L9" i="3"/>
  <c r="N9" i="3" s="1"/>
  <c r="K17" i="3"/>
  <c r="L17" i="3"/>
  <c r="N17" i="3" s="1"/>
  <c r="K25" i="3"/>
  <c r="L25" i="3"/>
  <c r="N25" i="3" s="1"/>
  <c r="K33" i="3"/>
  <c r="L33" i="3"/>
  <c r="N33" i="3" s="1"/>
  <c r="M124" i="3"/>
  <c r="L124" i="3"/>
  <c r="N124" i="3" s="1"/>
  <c r="M116" i="3"/>
  <c r="L116" i="3"/>
  <c r="N116" i="3" s="1"/>
  <c r="M108" i="3"/>
  <c r="P108" i="3" s="1"/>
  <c r="Q108" i="3" s="1"/>
  <c r="L108" i="3"/>
  <c r="N108" i="3" s="1"/>
  <c r="M100" i="3"/>
  <c r="L100" i="3"/>
  <c r="N100" i="3" s="1"/>
  <c r="M92" i="3"/>
  <c r="L92" i="3"/>
  <c r="N92" i="3" s="1"/>
  <c r="M84" i="3"/>
  <c r="L84" i="3"/>
  <c r="N84" i="3" s="1"/>
  <c r="M76" i="3"/>
  <c r="P76" i="3" s="1"/>
  <c r="Q76" i="3" s="1"/>
  <c r="L76" i="3"/>
  <c r="N76" i="3" s="1"/>
  <c r="M68" i="3"/>
  <c r="L68" i="3"/>
  <c r="N68" i="3" s="1"/>
  <c r="M60" i="3"/>
  <c r="L60" i="3"/>
  <c r="N60" i="3" s="1"/>
  <c r="M52" i="3"/>
  <c r="L52" i="3"/>
  <c r="N52" i="3" s="1"/>
  <c r="M44" i="3"/>
  <c r="P44" i="3" s="1"/>
  <c r="Q44" i="3" s="1"/>
  <c r="L44" i="3"/>
  <c r="N44" i="3" s="1"/>
  <c r="M36" i="3"/>
  <c r="L36" i="3"/>
  <c r="N36" i="3" s="1"/>
  <c r="K28" i="3"/>
  <c r="L28" i="3"/>
  <c r="N28" i="3" s="1"/>
  <c r="K7" i="3"/>
  <c r="L7" i="3"/>
  <c r="N7" i="3" s="1"/>
  <c r="K31" i="3"/>
  <c r="L31" i="3"/>
  <c r="N31" i="3" s="1"/>
  <c r="K10" i="3"/>
  <c r="L10" i="3"/>
  <c r="N10" i="3" s="1"/>
  <c r="M18" i="3"/>
  <c r="L18" i="3"/>
  <c r="N18" i="3" s="1"/>
  <c r="M26" i="3"/>
  <c r="L26" i="3"/>
  <c r="N26" i="3" s="1"/>
  <c r="K34" i="3"/>
  <c r="L34" i="3"/>
  <c r="N34" i="3" s="1"/>
  <c r="M123" i="3"/>
  <c r="L123" i="3"/>
  <c r="N123" i="3" s="1"/>
  <c r="M115" i="3"/>
  <c r="L115" i="3"/>
  <c r="N115" i="3" s="1"/>
  <c r="M107" i="3"/>
  <c r="L107" i="3"/>
  <c r="N107" i="3" s="1"/>
  <c r="M99" i="3"/>
  <c r="L99" i="3"/>
  <c r="N99" i="3" s="1"/>
  <c r="M91" i="3"/>
  <c r="L91" i="3"/>
  <c r="N91" i="3" s="1"/>
  <c r="M83" i="3"/>
  <c r="L83" i="3"/>
  <c r="N83" i="3" s="1"/>
  <c r="M75" i="3"/>
  <c r="L75" i="3"/>
  <c r="N75" i="3" s="1"/>
  <c r="M67" i="3"/>
  <c r="P67" i="3" s="1"/>
  <c r="Q67" i="3" s="1"/>
  <c r="L67" i="3"/>
  <c r="N67" i="3" s="1"/>
  <c r="M59" i="3"/>
  <c r="L59" i="3"/>
  <c r="N59" i="3" s="1"/>
  <c r="M51" i="3"/>
  <c r="L51" i="3"/>
  <c r="N51" i="3" s="1"/>
  <c r="M43" i="3"/>
  <c r="L43" i="3"/>
  <c r="N43" i="3" s="1"/>
  <c r="M129" i="3"/>
  <c r="P129" i="3" s="1"/>
  <c r="Q129" i="3" s="1"/>
  <c r="L129" i="3"/>
  <c r="N129" i="3" s="1"/>
  <c r="K11" i="3"/>
  <c r="L11" i="3"/>
  <c r="N11" i="3" s="1"/>
  <c r="K19" i="3"/>
  <c r="L19" i="3"/>
  <c r="N19" i="3" s="1"/>
  <c r="K27" i="3"/>
  <c r="L27" i="3"/>
  <c r="N27" i="3" s="1"/>
  <c r="K35" i="3"/>
  <c r="L35" i="3"/>
  <c r="N35" i="3" s="1"/>
  <c r="M130" i="3"/>
  <c r="L130" i="3"/>
  <c r="N130" i="3" s="1"/>
  <c r="M122" i="3"/>
  <c r="L122" i="3"/>
  <c r="N122" i="3" s="1"/>
  <c r="M114" i="3"/>
  <c r="L114" i="3"/>
  <c r="N114" i="3" s="1"/>
  <c r="M106" i="3"/>
  <c r="P106" i="3" s="1"/>
  <c r="Q106" i="3" s="1"/>
  <c r="L106" i="3"/>
  <c r="N106" i="3" s="1"/>
  <c r="M98" i="3"/>
  <c r="L98" i="3"/>
  <c r="N98" i="3" s="1"/>
  <c r="M90" i="3"/>
  <c r="L90" i="3"/>
  <c r="N90" i="3" s="1"/>
  <c r="M82" i="3"/>
  <c r="L82" i="3"/>
  <c r="N82" i="3" s="1"/>
  <c r="M74" i="3"/>
  <c r="P74" i="3" s="1"/>
  <c r="Q74" i="3" s="1"/>
  <c r="L74" i="3"/>
  <c r="N74" i="3" s="1"/>
  <c r="M66" i="3"/>
  <c r="L66" i="3"/>
  <c r="N66" i="3" s="1"/>
  <c r="M58" i="3"/>
  <c r="L58" i="3"/>
  <c r="N58" i="3" s="1"/>
  <c r="M50" i="3"/>
  <c r="L50" i="3"/>
  <c r="N50" i="3" s="1"/>
  <c r="M42" i="3"/>
  <c r="P42" i="3" s="1"/>
  <c r="Q42" i="3" s="1"/>
  <c r="L42" i="3"/>
  <c r="N42" i="3" s="1"/>
  <c r="G195" i="3"/>
  <c r="P195" i="3"/>
  <c r="Q195" i="3" s="1"/>
  <c r="G115" i="3"/>
  <c r="P115" i="3"/>
  <c r="Q115" i="3" s="1"/>
  <c r="G234" i="3"/>
  <c r="P234" i="3"/>
  <c r="Q234" i="3" s="1"/>
  <c r="G186" i="3"/>
  <c r="P186" i="3"/>
  <c r="Q186" i="3" s="1"/>
  <c r="G146" i="3"/>
  <c r="P146" i="3"/>
  <c r="Q146" i="3" s="1"/>
  <c r="G82" i="3"/>
  <c r="P82" i="3"/>
  <c r="Q82" i="3" s="1"/>
  <c r="G257" i="3"/>
  <c r="P257" i="3"/>
  <c r="Q257" i="3" s="1"/>
  <c r="G249" i="3"/>
  <c r="P249" i="3"/>
  <c r="Q249" i="3" s="1"/>
  <c r="G233" i="3"/>
  <c r="P233" i="3"/>
  <c r="Q233" i="3" s="1"/>
  <c r="G225" i="3"/>
  <c r="P225" i="3"/>
  <c r="Q225" i="3" s="1"/>
  <c r="G217" i="3"/>
  <c r="P217" i="3"/>
  <c r="Q217" i="3" s="1"/>
  <c r="G209" i="3"/>
  <c r="P209" i="3"/>
  <c r="Q209" i="3" s="1"/>
  <c r="G201" i="3"/>
  <c r="P201" i="3"/>
  <c r="Q201" i="3" s="1"/>
  <c r="G193" i="3"/>
  <c r="P193" i="3"/>
  <c r="Q193" i="3" s="1"/>
  <c r="G185" i="3"/>
  <c r="P185" i="3"/>
  <c r="Q185" i="3" s="1"/>
  <c r="G177" i="3"/>
  <c r="P177" i="3"/>
  <c r="Q177" i="3" s="1"/>
  <c r="G169" i="3"/>
  <c r="P169" i="3"/>
  <c r="Q169" i="3" s="1"/>
  <c r="G161" i="3"/>
  <c r="P161" i="3"/>
  <c r="Q161" i="3" s="1"/>
  <c r="G153" i="3"/>
  <c r="P153" i="3"/>
  <c r="Q153" i="3" s="1"/>
  <c r="G145" i="3"/>
  <c r="P145" i="3"/>
  <c r="Q145" i="3" s="1"/>
  <c r="G137" i="3"/>
  <c r="P137" i="3"/>
  <c r="Q137" i="3" s="1"/>
  <c r="G129" i="3"/>
  <c r="G121" i="3"/>
  <c r="P121" i="3"/>
  <c r="Q121" i="3" s="1"/>
  <c r="G113" i="3"/>
  <c r="P113" i="3"/>
  <c r="Q113" i="3" s="1"/>
  <c r="G105" i="3"/>
  <c r="G97" i="3"/>
  <c r="P97" i="3"/>
  <c r="Q97" i="3" s="1"/>
  <c r="G89" i="3"/>
  <c r="P89" i="3"/>
  <c r="Q89" i="3" s="1"/>
  <c r="G81" i="3"/>
  <c r="P81" i="3"/>
  <c r="Q81" i="3" s="1"/>
  <c r="G73" i="3"/>
  <c r="G65" i="3"/>
  <c r="P65" i="3"/>
  <c r="Q65" i="3" s="1"/>
  <c r="G57" i="3"/>
  <c r="P57" i="3"/>
  <c r="Q57" i="3" s="1"/>
  <c r="G49" i="3"/>
  <c r="P49" i="3"/>
  <c r="Q49" i="3" s="1"/>
  <c r="G41" i="3"/>
  <c r="G33" i="3"/>
  <c r="G25" i="3"/>
  <c r="G17" i="3"/>
  <c r="G235" i="3"/>
  <c r="P235" i="3"/>
  <c r="Q235" i="3" s="1"/>
  <c r="G211" i="3"/>
  <c r="P211" i="3"/>
  <c r="Q211" i="3" s="1"/>
  <c r="G163" i="3"/>
  <c r="P163" i="3"/>
  <c r="Q163" i="3" s="1"/>
  <c r="G139" i="3"/>
  <c r="P139" i="3"/>
  <c r="Q139" i="3" s="1"/>
  <c r="G99" i="3"/>
  <c r="P99" i="3"/>
  <c r="Q99" i="3" s="1"/>
  <c r="G67" i="3"/>
  <c r="G43" i="3"/>
  <c r="P43" i="3"/>
  <c r="Q43" i="3" s="1"/>
  <c r="G19" i="3"/>
  <c r="G218" i="3"/>
  <c r="P218" i="3"/>
  <c r="Q218" i="3" s="1"/>
  <c r="G194" i="3"/>
  <c r="P194" i="3"/>
  <c r="Q194" i="3" s="1"/>
  <c r="G154" i="3"/>
  <c r="P154" i="3"/>
  <c r="Q154" i="3" s="1"/>
  <c r="G114" i="3"/>
  <c r="P114" i="3"/>
  <c r="Q114" i="3" s="1"/>
  <c r="G106" i="3"/>
  <c r="G66" i="3"/>
  <c r="P66" i="3"/>
  <c r="Q66" i="3" s="1"/>
  <c r="G42" i="3"/>
  <c r="G18" i="3"/>
  <c r="P18" i="3"/>
  <c r="Q18" i="3" s="1"/>
  <c r="G241" i="3"/>
  <c r="P241" i="3"/>
  <c r="Q241" i="3" s="1"/>
  <c r="G256" i="3"/>
  <c r="P256" i="3"/>
  <c r="Q256" i="3" s="1"/>
  <c r="G248" i="3"/>
  <c r="P248" i="3"/>
  <c r="Q248" i="3" s="1"/>
  <c r="G240" i="3"/>
  <c r="P240" i="3"/>
  <c r="Q240" i="3" s="1"/>
  <c r="G232" i="3"/>
  <c r="P232" i="3"/>
  <c r="Q232" i="3" s="1"/>
  <c r="G224" i="3"/>
  <c r="P224" i="3"/>
  <c r="Q224" i="3" s="1"/>
  <c r="G216" i="3"/>
  <c r="P216" i="3"/>
  <c r="Q216" i="3" s="1"/>
  <c r="G208" i="3"/>
  <c r="P208" i="3"/>
  <c r="Q208" i="3" s="1"/>
  <c r="G200" i="3"/>
  <c r="P200" i="3"/>
  <c r="Q200" i="3" s="1"/>
  <c r="G192" i="3"/>
  <c r="P192" i="3"/>
  <c r="Q192" i="3" s="1"/>
  <c r="G184" i="3"/>
  <c r="P184" i="3"/>
  <c r="Q184" i="3" s="1"/>
  <c r="G176" i="3"/>
  <c r="P176" i="3"/>
  <c r="Q176" i="3" s="1"/>
  <c r="G168" i="3"/>
  <c r="P168" i="3"/>
  <c r="Q168" i="3" s="1"/>
  <c r="G160" i="3"/>
  <c r="P160" i="3"/>
  <c r="Q160" i="3" s="1"/>
  <c r="G152" i="3"/>
  <c r="P152" i="3"/>
  <c r="Q152" i="3" s="1"/>
  <c r="G144" i="3"/>
  <c r="P144" i="3"/>
  <c r="Q144" i="3" s="1"/>
  <c r="G136" i="3"/>
  <c r="P136" i="3"/>
  <c r="Q136" i="3" s="1"/>
  <c r="G128" i="3"/>
  <c r="P128" i="3"/>
  <c r="Q128" i="3" s="1"/>
  <c r="G120" i="3"/>
  <c r="P120" i="3"/>
  <c r="Q120" i="3" s="1"/>
  <c r="G112" i="3"/>
  <c r="P112" i="3"/>
  <c r="Q112" i="3" s="1"/>
  <c r="G104" i="3"/>
  <c r="P104" i="3"/>
  <c r="Q104" i="3" s="1"/>
  <c r="G96" i="3"/>
  <c r="P96" i="3"/>
  <c r="Q96" i="3" s="1"/>
  <c r="G88" i="3"/>
  <c r="P88" i="3"/>
  <c r="Q88" i="3" s="1"/>
  <c r="G80" i="3"/>
  <c r="P80" i="3"/>
  <c r="Q80" i="3" s="1"/>
  <c r="G72" i="3"/>
  <c r="P72" i="3"/>
  <c r="Q72" i="3" s="1"/>
  <c r="G64" i="3"/>
  <c r="P64" i="3"/>
  <c r="Q64" i="3" s="1"/>
  <c r="G56" i="3"/>
  <c r="P56" i="3"/>
  <c r="Q56" i="3" s="1"/>
  <c r="G48" i="3"/>
  <c r="P48" i="3"/>
  <c r="Q48" i="3" s="1"/>
  <c r="G40" i="3"/>
  <c r="P40" i="3"/>
  <c r="Q40" i="3" s="1"/>
  <c r="G32" i="3"/>
  <c r="G24" i="3"/>
  <c r="G16" i="3"/>
  <c r="G227" i="3"/>
  <c r="P227" i="3"/>
  <c r="Q227" i="3" s="1"/>
  <c r="G179" i="3"/>
  <c r="P179" i="3"/>
  <c r="Q179" i="3" s="1"/>
  <c r="G123" i="3"/>
  <c r="P123" i="3"/>
  <c r="Q123" i="3" s="1"/>
  <c r="G83" i="3"/>
  <c r="P83" i="3"/>
  <c r="Q83" i="3" s="1"/>
  <c r="G59" i="3"/>
  <c r="P59" i="3"/>
  <c r="Q59" i="3" s="1"/>
  <c r="G11" i="3"/>
  <c r="G250" i="3"/>
  <c r="P250" i="3"/>
  <c r="Q250" i="3" s="1"/>
  <c r="G210" i="3"/>
  <c r="P210" i="3"/>
  <c r="Q210" i="3" s="1"/>
  <c r="G170" i="3"/>
  <c r="P170" i="3"/>
  <c r="Q170" i="3" s="1"/>
  <c r="G130" i="3"/>
  <c r="P130" i="3"/>
  <c r="Q130" i="3" s="1"/>
  <c r="G90" i="3"/>
  <c r="P90" i="3"/>
  <c r="Q90" i="3" s="1"/>
  <c r="G50" i="3"/>
  <c r="P50" i="3"/>
  <c r="Q50" i="3" s="1"/>
  <c r="G26" i="3"/>
  <c r="P26" i="3"/>
  <c r="Q26" i="3" s="1"/>
  <c r="G255" i="3"/>
  <c r="P255" i="3"/>
  <c r="Q255" i="3" s="1"/>
  <c r="G247" i="3"/>
  <c r="P247" i="3"/>
  <c r="Q247" i="3" s="1"/>
  <c r="G239" i="3"/>
  <c r="P239" i="3"/>
  <c r="Q239" i="3" s="1"/>
  <c r="G231" i="3"/>
  <c r="P231" i="3"/>
  <c r="Q231" i="3" s="1"/>
  <c r="G223" i="3"/>
  <c r="P223" i="3"/>
  <c r="Q223" i="3" s="1"/>
  <c r="G215" i="3"/>
  <c r="P215" i="3"/>
  <c r="Q215" i="3" s="1"/>
  <c r="G207" i="3"/>
  <c r="P207" i="3"/>
  <c r="Q207" i="3" s="1"/>
  <c r="G199" i="3"/>
  <c r="P199" i="3"/>
  <c r="Q199" i="3" s="1"/>
  <c r="G191" i="3"/>
  <c r="P191" i="3"/>
  <c r="Q191" i="3" s="1"/>
  <c r="G183" i="3"/>
  <c r="P183" i="3"/>
  <c r="Q183" i="3" s="1"/>
  <c r="G175" i="3"/>
  <c r="P175" i="3"/>
  <c r="Q175" i="3" s="1"/>
  <c r="G167" i="3"/>
  <c r="P167" i="3"/>
  <c r="Q167" i="3" s="1"/>
  <c r="G159" i="3"/>
  <c r="P159" i="3"/>
  <c r="Q159" i="3" s="1"/>
  <c r="G151" i="3"/>
  <c r="P151" i="3"/>
  <c r="Q151" i="3" s="1"/>
  <c r="G143" i="3"/>
  <c r="P143" i="3"/>
  <c r="Q143" i="3" s="1"/>
  <c r="G135" i="3"/>
  <c r="P135" i="3"/>
  <c r="Q135" i="3" s="1"/>
  <c r="G127" i="3"/>
  <c r="G119" i="3"/>
  <c r="P119" i="3"/>
  <c r="Q119" i="3" s="1"/>
  <c r="G111" i="3"/>
  <c r="P111" i="3"/>
  <c r="Q111" i="3" s="1"/>
  <c r="G103" i="3"/>
  <c r="P103" i="3"/>
  <c r="Q103" i="3" s="1"/>
  <c r="G95" i="3"/>
  <c r="G87" i="3"/>
  <c r="P87" i="3"/>
  <c r="Q87" i="3" s="1"/>
  <c r="G79" i="3"/>
  <c r="P79" i="3"/>
  <c r="Q79" i="3" s="1"/>
  <c r="G71" i="3"/>
  <c r="P71" i="3"/>
  <c r="Q71" i="3" s="1"/>
  <c r="G63" i="3"/>
  <c r="G55" i="3"/>
  <c r="P55" i="3"/>
  <c r="Q55" i="3" s="1"/>
  <c r="G47" i="3"/>
  <c r="P47" i="3"/>
  <c r="Q47" i="3" s="1"/>
  <c r="G39" i="3"/>
  <c r="P39" i="3"/>
  <c r="Q39" i="3" s="1"/>
  <c r="G31" i="3"/>
  <c r="G23" i="3"/>
  <c r="G15" i="3"/>
  <c r="G254" i="3"/>
  <c r="P254" i="3"/>
  <c r="Q254" i="3" s="1"/>
  <c r="G246" i="3"/>
  <c r="P246" i="3"/>
  <c r="Q246" i="3" s="1"/>
  <c r="G238" i="3"/>
  <c r="P238" i="3"/>
  <c r="Q238" i="3" s="1"/>
  <c r="G230" i="3"/>
  <c r="P230" i="3"/>
  <c r="Q230" i="3" s="1"/>
  <c r="G222" i="3"/>
  <c r="P222" i="3"/>
  <c r="Q222" i="3" s="1"/>
  <c r="G214" i="3"/>
  <c r="P214" i="3"/>
  <c r="Q214" i="3" s="1"/>
  <c r="G206" i="3"/>
  <c r="P206" i="3"/>
  <c r="Q206" i="3" s="1"/>
  <c r="G198" i="3"/>
  <c r="P198" i="3"/>
  <c r="Q198" i="3" s="1"/>
  <c r="G190" i="3"/>
  <c r="P190" i="3"/>
  <c r="Q190" i="3" s="1"/>
  <c r="G182" i="3"/>
  <c r="P182" i="3"/>
  <c r="Q182" i="3" s="1"/>
  <c r="G174" i="3"/>
  <c r="P174" i="3"/>
  <c r="Q174" i="3" s="1"/>
  <c r="G166" i="3"/>
  <c r="P166" i="3"/>
  <c r="Q166" i="3" s="1"/>
  <c r="G158" i="3"/>
  <c r="P158" i="3"/>
  <c r="Q158" i="3" s="1"/>
  <c r="G150" i="3"/>
  <c r="P150" i="3"/>
  <c r="Q150" i="3" s="1"/>
  <c r="G142" i="3"/>
  <c r="P142" i="3"/>
  <c r="Q142" i="3" s="1"/>
  <c r="G134" i="3"/>
  <c r="P134" i="3"/>
  <c r="Q134" i="3" s="1"/>
  <c r="G126" i="3"/>
  <c r="P126" i="3"/>
  <c r="Q126" i="3" s="1"/>
  <c r="G118" i="3"/>
  <c r="P118" i="3"/>
  <c r="Q118" i="3" s="1"/>
  <c r="G110" i="3"/>
  <c r="P110" i="3"/>
  <c r="Q110" i="3" s="1"/>
  <c r="G102" i="3"/>
  <c r="P102" i="3"/>
  <c r="Q102" i="3" s="1"/>
  <c r="G94" i="3"/>
  <c r="P94" i="3"/>
  <c r="Q94" i="3" s="1"/>
  <c r="G86" i="3"/>
  <c r="P86" i="3"/>
  <c r="Q86" i="3" s="1"/>
  <c r="G78" i="3"/>
  <c r="P78" i="3"/>
  <c r="Q78" i="3" s="1"/>
  <c r="G70" i="3"/>
  <c r="P70" i="3"/>
  <c r="Q70" i="3" s="1"/>
  <c r="G62" i="3"/>
  <c r="P62" i="3"/>
  <c r="Q62" i="3" s="1"/>
  <c r="G54" i="3"/>
  <c r="P54" i="3"/>
  <c r="Q54" i="3" s="1"/>
  <c r="G46" i="3"/>
  <c r="P46" i="3"/>
  <c r="Q46" i="3" s="1"/>
  <c r="G38" i="3"/>
  <c r="P38" i="3"/>
  <c r="Q38" i="3" s="1"/>
  <c r="G30" i="3"/>
  <c r="G22" i="3"/>
  <c r="G14" i="3"/>
  <c r="G203" i="3"/>
  <c r="P203" i="3"/>
  <c r="Q203" i="3" s="1"/>
  <c r="G131" i="3"/>
  <c r="P131" i="3"/>
  <c r="Q131" i="3" s="1"/>
  <c r="G226" i="3"/>
  <c r="P226" i="3"/>
  <c r="Q226" i="3" s="1"/>
  <c r="G178" i="3"/>
  <c r="P178" i="3"/>
  <c r="Q178" i="3" s="1"/>
  <c r="G138" i="3"/>
  <c r="P138" i="3"/>
  <c r="Q138" i="3" s="1"/>
  <c r="G74" i="3"/>
  <c r="G253" i="3"/>
  <c r="P253" i="3"/>
  <c r="Q253" i="3" s="1"/>
  <c r="G245" i="3"/>
  <c r="P245" i="3"/>
  <c r="Q245" i="3" s="1"/>
  <c r="G237" i="3"/>
  <c r="P237" i="3"/>
  <c r="Q237" i="3" s="1"/>
  <c r="G229" i="3"/>
  <c r="P229" i="3"/>
  <c r="Q229" i="3" s="1"/>
  <c r="G221" i="3"/>
  <c r="P221" i="3"/>
  <c r="Q221" i="3" s="1"/>
  <c r="G213" i="3"/>
  <c r="P213" i="3"/>
  <c r="Q213" i="3" s="1"/>
  <c r="G205" i="3"/>
  <c r="P205" i="3"/>
  <c r="Q205" i="3" s="1"/>
  <c r="G197" i="3"/>
  <c r="P197" i="3"/>
  <c r="Q197" i="3" s="1"/>
  <c r="G189" i="3"/>
  <c r="P189" i="3"/>
  <c r="Q189" i="3" s="1"/>
  <c r="G181" i="3"/>
  <c r="P181" i="3"/>
  <c r="Q181" i="3" s="1"/>
  <c r="G173" i="3"/>
  <c r="P173" i="3"/>
  <c r="Q173" i="3" s="1"/>
  <c r="G165" i="3"/>
  <c r="P165" i="3"/>
  <c r="Q165" i="3" s="1"/>
  <c r="G157" i="3"/>
  <c r="P157" i="3"/>
  <c r="Q157" i="3" s="1"/>
  <c r="G149" i="3"/>
  <c r="P149" i="3"/>
  <c r="Q149" i="3" s="1"/>
  <c r="G141" i="3"/>
  <c r="P141" i="3"/>
  <c r="Q141" i="3" s="1"/>
  <c r="G133" i="3"/>
  <c r="P133" i="3"/>
  <c r="Q133" i="3" s="1"/>
  <c r="G125" i="3"/>
  <c r="P125" i="3"/>
  <c r="Q125" i="3" s="1"/>
  <c r="G117" i="3"/>
  <c r="P117" i="3"/>
  <c r="Q117" i="3" s="1"/>
  <c r="G109" i="3"/>
  <c r="P109" i="3"/>
  <c r="Q109" i="3" s="1"/>
  <c r="G101" i="3"/>
  <c r="G93" i="3"/>
  <c r="P93" i="3"/>
  <c r="Q93" i="3" s="1"/>
  <c r="G85" i="3"/>
  <c r="P85" i="3"/>
  <c r="Q85" i="3" s="1"/>
  <c r="G77" i="3"/>
  <c r="P77" i="3"/>
  <c r="Q77" i="3" s="1"/>
  <c r="G69" i="3"/>
  <c r="G61" i="3"/>
  <c r="P61" i="3"/>
  <c r="Q61" i="3" s="1"/>
  <c r="G53" i="3"/>
  <c r="P53" i="3"/>
  <c r="Q53" i="3" s="1"/>
  <c r="G45" i="3"/>
  <c r="P45" i="3"/>
  <c r="Q45" i="3" s="1"/>
  <c r="G37" i="3"/>
  <c r="G29" i="3"/>
  <c r="G21" i="3"/>
  <c r="G13" i="3"/>
  <c r="G243" i="3"/>
  <c r="P243" i="3"/>
  <c r="Q243" i="3" s="1"/>
  <c r="G219" i="3"/>
  <c r="P219" i="3"/>
  <c r="Q219" i="3" s="1"/>
  <c r="G171" i="3"/>
  <c r="P171" i="3"/>
  <c r="Q171" i="3" s="1"/>
  <c r="G147" i="3"/>
  <c r="P147" i="3"/>
  <c r="Q147" i="3" s="1"/>
  <c r="G107" i="3"/>
  <c r="P107" i="3"/>
  <c r="Q107" i="3" s="1"/>
  <c r="G75" i="3"/>
  <c r="P75" i="3"/>
  <c r="Q75" i="3" s="1"/>
  <c r="G51" i="3"/>
  <c r="P51" i="3"/>
  <c r="Q51" i="3" s="1"/>
  <c r="G27" i="3"/>
  <c r="G242" i="3"/>
  <c r="P242" i="3"/>
  <c r="Q242" i="3" s="1"/>
  <c r="G202" i="3"/>
  <c r="P202" i="3"/>
  <c r="Q202" i="3" s="1"/>
  <c r="G162" i="3"/>
  <c r="P162" i="3"/>
  <c r="Q162" i="3" s="1"/>
  <c r="G122" i="3"/>
  <c r="P122" i="3"/>
  <c r="Q122" i="3" s="1"/>
  <c r="G98" i="3"/>
  <c r="P98" i="3"/>
  <c r="Q98" i="3" s="1"/>
  <c r="G58" i="3"/>
  <c r="P58" i="3"/>
  <c r="Q58" i="3" s="1"/>
  <c r="G34" i="3"/>
  <c r="G252" i="3"/>
  <c r="P252" i="3"/>
  <c r="Q252" i="3" s="1"/>
  <c r="G244" i="3"/>
  <c r="P244" i="3"/>
  <c r="Q244" i="3" s="1"/>
  <c r="G236" i="3"/>
  <c r="P236" i="3"/>
  <c r="Q236" i="3" s="1"/>
  <c r="G228" i="3"/>
  <c r="P228" i="3"/>
  <c r="Q228" i="3" s="1"/>
  <c r="G220" i="3"/>
  <c r="P220" i="3"/>
  <c r="Q220" i="3" s="1"/>
  <c r="G212" i="3"/>
  <c r="P212" i="3"/>
  <c r="Q212" i="3" s="1"/>
  <c r="G204" i="3"/>
  <c r="P204" i="3"/>
  <c r="Q204" i="3" s="1"/>
  <c r="G196" i="3"/>
  <c r="P196" i="3"/>
  <c r="Q196" i="3" s="1"/>
  <c r="G188" i="3"/>
  <c r="P188" i="3"/>
  <c r="Q188" i="3" s="1"/>
  <c r="G180" i="3"/>
  <c r="P180" i="3"/>
  <c r="Q180" i="3" s="1"/>
  <c r="G172" i="3"/>
  <c r="P172" i="3"/>
  <c r="Q172" i="3" s="1"/>
  <c r="G164" i="3"/>
  <c r="P164" i="3"/>
  <c r="Q164" i="3" s="1"/>
  <c r="G156" i="3"/>
  <c r="P156" i="3"/>
  <c r="Q156" i="3" s="1"/>
  <c r="G148" i="3"/>
  <c r="P148" i="3"/>
  <c r="Q148" i="3" s="1"/>
  <c r="G140" i="3"/>
  <c r="P140" i="3"/>
  <c r="Q140" i="3" s="1"/>
  <c r="G132" i="3"/>
  <c r="P132" i="3"/>
  <c r="Q132" i="3" s="1"/>
  <c r="G124" i="3"/>
  <c r="P124" i="3"/>
  <c r="Q124" i="3" s="1"/>
  <c r="G116" i="3"/>
  <c r="P116" i="3"/>
  <c r="Q116" i="3" s="1"/>
  <c r="G108" i="3"/>
  <c r="G100" i="3"/>
  <c r="P100" i="3"/>
  <c r="Q100" i="3" s="1"/>
  <c r="G92" i="3"/>
  <c r="P92" i="3"/>
  <c r="Q92" i="3" s="1"/>
  <c r="G84" i="3"/>
  <c r="P84" i="3"/>
  <c r="Q84" i="3" s="1"/>
  <c r="G76" i="3"/>
  <c r="G68" i="3"/>
  <c r="P68" i="3"/>
  <c r="Q68" i="3" s="1"/>
  <c r="G60" i="3"/>
  <c r="P60" i="3"/>
  <c r="Q60" i="3" s="1"/>
  <c r="G52" i="3"/>
  <c r="P52" i="3"/>
  <c r="Q52" i="3" s="1"/>
  <c r="G44" i="3"/>
  <c r="G36" i="3"/>
  <c r="P36" i="3"/>
  <c r="Q36" i="3" s="1"/>
  <c r="G28" i="3"/>
  <c r="G20" i="3"/>
  <c r="G12" i="3"/>
  <c r="P12" i="3"/>
  <c r="Q12" i="3" s="1"/>
  <c r="G251" i="3"/>
  <c r="P251" i="3"/>
  <c r="Q251" i="3" s="1"/>
  <c r="G187" i="3"/>
  <c r="P187" i="3"/>
  <c r="Q187" i="3" s="1"/>
  <c r="G155" i="3"/>
  <c r="P155" i="3"/>
  <c r="Q155" i="3" s="1"/>
  <c r="G91" i="3"/>
  <c r="P91" i="3"/>
  <c r="Q91" i="3" s="1"/>
  <c r="G35" i="3"/>
  <c r="G258" i="3"/>
  <c r="P258" i="3"/>
  <c r="Q258" i="3" s="1"/>
  <c r="M28" i="3"/>
  <c r="M20" i="3"/>
  <c r="K12" i="3"/>
  <c r="K26" i="3"/>
  <c r="K18" i="3"/>
  <c r="K4" i="3"/>
  <c r="M35" i="3"/>
  <c r="M27" i="3"/>
  <c r="M19" i="3"/>
  <c r="M11" i="3"/>
  <c r="M34" i="3"/>
  <c r="M33" i="3"/>
  <c r="M25" i="3"/>
  <c r="M17" i="3"/>
  <c r="M32" i="3"/>
  <c r="M24" i="3"/>
  <c r="M16" i="3"/>
  <c r="M31" i="3"/>
  <c r="M23" i="3"/>
  <c r="M15" i="3"/>
  <c r="M30" i="3"/>
  <c r="M22" i="3"/>
  <c r="M14" i="3"/>
  <c r="M29" i="3"/>
  <c r="M21" i="3"/>
  <c r="M13" i="3"/>
  <c r="T4" i="3" l="1"/>
  <c r="T3" i="3"/>
  <c r="P19" i="3"/>
  <c r="Q19" i="3" s="1"/>
  <c r="P17" i="3"/>
  <c r="Q17" i="3" s="1"/>
  <c r="P13" i="3"/>
  <c r="Q13" i="3" s="1"/>
  <c r="P16" i="3"/>
  <c r="Q16" i="3" s="1"/>
  <c r="P15" i="3"/>
  <c r="Q15" i="3" s="1"/>
  <c r="P28" i="3"/>
  <c r="Q28" i="3" s="1"/>
  <c r="P35" i="3"/>
  <c r="Q35" i="3" s="1"/>
  <c r="P34" i="3"/>
  <c r="Q34" i="3" s="1"/>
  <c r="P21" i="3"/>
  <c r="Q21" i="3" s="1"/>
  <c r="P14" i="3"/>
  <c r="Q14" i="3" s="1"/>
  <c r="P23" i="3"/>
  <c r="Q23" i="3" s="1"/>
  <c r="P24" i="3"/>
  <c r="Q24" i="3" s="1"/>
  <c r="P25" i="3"/>
  <c r="Q25" i="3" s="1"/>
  <c r="P27" i="3"/>
  <c r="Q27" i="3" s="1"/>
  <c r="P29" i="3"/>
  <c r="Q29" i="3" s="1"/>
  <c r="P22" i="3"/>
  <c r="Q22" i="3" s="1"/>
  <c r="P31" i="3"/>
  <c r="Q31" i="3" s="1"/>
  <c r="P11" i="3"/>
  <c r="Q11" i="3" s="1"/>
  <c r="P32" i="3"/>
  <c r="Q32" i="3" s="1"/>
  <c r="P33" i="3"/>
  <c r="Q33" i="3" s="1"/>
  <c r="P20" i="3"/>
  <c r="Q20" i="3" s="1"/>
  <c r="P30" i="3"/>
  <c r="Q30" i="3" s="1"/>
</calcChain>
</file>

<file path=xl/sharedStrings.xml><?xml version="1.0" encoding="utf-8"?>
<sst xmlns="http://schemas.openxmlformats.org/spreadsheetml/2006/main" count="23" uniqueCount="17">
  <si>
    <t>ADC</t>
  </si>
  <si>
    <t>Pulse</t>
  </si>
  <si>
    <t>Gap</t>
  </si>
  <si>
    <t>By Hand</t>
  </si>
  <si>
    <t>Formula / 32</t>
  </si>
  <si>
    <t>Formula /256</t>
  </si>
  <si>
    <t>Hex</t>
  </si>
  <si>
    <t>Formula / 256</t>
  </si>
  <si>
    <t>Duty Cycle * 2000</t>
  </si>
  <si>
    <t>Duty Cycle</t>
  </si>
  <si>
    <t>Paste String</t>
  </si>
  <si>
    <t>Formula / 128</t>
  </si>
  <si>
    <t>Formula /128</t>
  </si>
  <si>
    <t>/128</t>
  </si>
  <si>
    <t>/256</t>
  </si>
  <si>
    <t>Hex /128</t>
  </si>
  <si>
    <t>Hex /256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</si>
</sst>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9" fontId="2" fillId="0" borderId="0" xfId="1" applyFont="1"/>
    <xf numFmtId="9" fontId="2" fillId="0" borderId="0" xfId="1" applyFont="1" applyAlignment="1">
      <alignment horizontal="center"/>
    </xf>
    <xf numFmtId="9" fontId="0" fillId="0" borderId="0" xfId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Sheet2!$F$1:$F$33</c:f>
              <c:numCache>
                <c:formatCode>General</c:formatCode>
                <c:ptCount val="33"/>
                <c:pt idx="0">
                  <c:v>0</c:v>
                </c:pt>
                <c:pt idx="1">
                  <c:v>2000</c:v>
                </c:pt>
                <c:pt idx="2">
                  <c:v>1700</c:v>
                </c:pt>
                <c:pt idx="3">
                  <c:v>1350</c:v>
                </c:pt>
                <c:pt idx="4">
                  <c:v>1000</c:v>
                </c:pt>
                <c:pt idx="5">
                  <c:v>800</c:v>
                </c:pt>
                <c:pt idx="6">
                  <c:v>700</c:v>
                </c:pt>
                <c:pt idx="7">
                  <c:v>620</c:v>
                </c:pt>
                <c:pt idx="8">
                  <c:v>580</c:v>
                </c:pt>
                <c:pt idx="9">
                  <c:v>560</c:v>
                </c:pt>
                <c:pt idx="10">
                  <c:v>530</c:v>
                </c:pt>
                <c:pt idx="11">
                  <c:v>500</c:v>
                </c:pt>
                <c:pt idx="12">
                  <c:v>470</c:v>
                </c:pt>
                <c:pt idx="13">
                  <c:v>430</c:v>
                </c:pt>
                <c:pt idx="14">
                  <c:v>390</c:v>
                </c:pt>
                <c:pt idx="15">
                  <c:v>320</c:v>
                </c:pt>
                <c:pt idx="16">
                  <c:v>250</c:v>
                </c:pt>
                <c:pt idx="17">
                  <c:v>200</c:v>
                </c:pt>
                <c:pt idx="18">
                  <c:v>150</c:v>
                </c:pt>
                <c:pt idx="19">
                  <c:v>100</c:v>
                </c:pt>
                <c:pt idx="20">
                  <c:v>50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C-4AD0-AA3F-FA159EA91B80}"/>
            </c:ext>
          </c:extLst>
        </c:ser>
        <c:ser>
          <c:idx val="2"/>
          <c:order val="1"/>
          <c:tx>
            <c:v>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Sheet2!$G$1:$G$33</c:f>
              <c:numCache>
                <c:formatCode>General</c:formatCode>
                <c:ptCount val="33"/>
                <c:pt idx="0">
                  <c:v>0</c:v>
                </c:pt>
                <c:pt idx="1">
                  <c:v>1999.9999999999998</c:v>
                </c:pt>
                <c:pt idx="2">
                  <c:v>1733.7557995003631</c:v>
                </c:pt>
                <c:pt idx="3">
                  <c:v>1502.9545861505719</c:v>
                </c:pt>
                <c:pt idx="4">
                  <c:v>1302.8781150621114</c:v>
                </c:pt>
                <c:pt idx="5">
                  <c:v>1129.436244015518</c:v>
                </c:pt>
                <c:pt idx="6">
                  <c:v>979.0833191139061</c:v>
                </c:pt>
                <c:pt idx="7">
                  <c:v>848.74569135389982</c:v>
                </c:pt>
                <c:pt idx="8">
                  <c:v>735.75888234288448</c:v>
                </c:pt>
                <c:pt idx="9">
                  <c:v>637.81311464794067</c:v>
                </c:pt>
                <c:pt idx="10">
                  <c:v>552.90609325912862</c:v>
                </c:pt>
                <c:pt idx="11">
                  <c:v>479.30207288355149</c:v>
                </c:pt>
                <c:pt idx="12">
                  <c:v>415.49637428720166</c:v>
                </c:pt>
                <c:pt idx="13">
                  <c:v>360.18462429590471</c:v>
                </c:pt>
                <c:pt idx="14">
                  <c:v>312.23609063194209</c:v>
                </c:pt>
                <c:pt idx="15">
                  <c:v>270.67056647322539</c:v>
                </c:pt>
                <c:pt idx="16">
                  <c:v>234.63833218850155</c:v>
                </c:pt>
                <c:pt idx="17">
                  <c:v>203.40278460845369</c:v>
                </c:pt>
                <c:pt idx="18">
                  <c:v>176.3253787247148</c:v>
                </c:pt>
                <c:pt idx="19">
                  <c:v>152.85257398153612</c:v>
                </c:pt>
                <c:pt idx="20">
                  <c:v>132.50451830452332</c:v>
                </c:pt>
                <c:pt idx="21">
                  <c:v>114.86523853523468</c:v>
                </c:pt>
                <c:pt idx="22">
                  <c:v>99.574136735727876</c:v>
                </c:pt>
                <c:pt idx="23">
                  <c:v>86.318618522905183</c:v>
                </c:pt>
                <c:pt idx="24">
                  <c:v>74.827702734473178</c:v>
                </c:pt>
                <c:pt idx="25">
                  <c:v>64.866481789591006</c:v>
                </c:pt>
                <c:pt idx="26">
                  <c:v>56.231319497944064</c:v>
                </c:pt>
                <c:pt idx="27">
                  <c:v>48.745688146559189</c:v>
                </c:pt>
                <c:pt idx="28">
                  <c:v>42.256559762366557</c:v>
                </c:pt>
                <c:pt idx="29">
                  <c:v>36.631277777468341</c:v>
                </c:pt>
                <c:pt idx="30">
                  <c:v>31.754845144897274</c:v>
                </c:pt>
                <c:pt idx="31">
                  <c:v>27.52757346610079</c:v>
                </c:pt>
                <c:pt idx="32">
                  <c:v>23.863045071512289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C-4AD0-AA3F-FA159EA91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800528"/>
        <c:axId val="916011872"/>
      </c:lineChart>
      <c:catAx>
        <c:axId val="131480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11872"/>
        <c:crosses val="autoZero"/>
        <c:auto val="1"/>
        <c:lblAlgn val="ctr"/>
        <c:lblOffset val="100"/>
        <c:noMultiLvlLbl val="0"/>
      </c:catAx>
      <c:valAx>
        <c:axId val="9160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Sheet2!$B$1:$B$33</c:f>
              <c:numCache>
                <c:formatCode>General</c:formatCode>
                <c:ptCount val="33"/>
                <c:pt idx="0">
                  <c:v>0</c:v>
                </c:pt>
                <c:pt idx="1">
                  <c:v>70</c:v>
                </c:pt>
                <c:pt idx="2">
                  <c:v>85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115</c:v>
                </c:pt>
                <c:pt idx="7">
                  <c:v>119</c:v>
                </c:pt>
                <c:pt idx="8">
                  <c:v>122</c:v>
                </c:pt>
                <c:pt idx="9">
                  <c:v>123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8-4607-B35E-25089CD85D94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Sheet2!$C$1:$C$33</c:f>
              <c:numCache>
                <c:formatCode>General</c:formatCode>
                <c:ptCount val="33"/>
                <c:pt idx="0">
                  <c:v>0</c:v>
                </c:pt>
                <c:pt idx="1">
                  <c:v>69.999826790248306</c:v>
                </c:pt>
                <c:pt idx="2">
                  <c:v>87.608952695816427</c:v>
                </c:pt>
                <c:pt idx="3">
                  <c:v>100.10282635664642</c:v>
                </c:pt>
                <c:pt idx="4">
                  <c:v>109.79382765745207</c:v>
                </c:pt>
                <c:pt idx="5">
                  <c:v>117.71195226221455</c:v>
                </c:pt>
                <c:pt idx="6">
                  <c:v>124.40663122527586</c:v>
                </c:pt>
                <c:pt idx="7">
                  <c:v>130.20582592304456</c:v>
                </c:pt>
                <c:pt idx="8">
                  <c:v>135.32107816778267</c:v>
                </c:pt>
                <c:pt idx="9">
                  <c:v>139.89682722385021</c:v>
                </c:pt>
                <c:pt idx="10">
                  <c:v>144.03609573967267</c:v>
                </c:pt>
                <c:pt idx="11">
                  <c:v>147.81495182861266</c:v>
                </c:pt>
                <c:pt idx="12">
                  <c:v>151.29116245453386</c:v>
                </c:pt>
                <c:pt idx="13">
                  <c:v>154.509630791674</c:v>
                </c:pt>
                <c:pt idx="14">
                  <c:v>157.50595312941832</c:v>
                </c:pt>
                <c:pt idx="15">
                  <c:v>160.30882548944268</c:v>
                </c:pt>
                <c:pt idx="16">
                  <c:v>162.94171936167757</c:v>
                </c:pt>
                <c:pt idx="17">
                  <c:v>165.4240777341808</c:v>
                </c:pt>
                <c:pt idx="18">
                  <c:v>167.77218731913308</c:v>
                </c:pt>
                <c:pt idx="19">
                  <c:v>169.99982679024831</c:v>
                </c:pt>
                <c:pt idx="20">
                  <c:v>172.11875669724211</c:v>
                </c:pt>
                <c:pt idx="21">
                  <c:v>174.1390953060708</c:v>
                </c:pt>
                <c:pt idx="22">
                  <c:v>176.06961082560949</c:v>
                </c:pt>
                <c:pt idx="23">
                  <c:v>177.91795139501079</c:v>
                </c:pt>
                <c:pt idx="24">
                  <c:v>179.69082809105396</c:v>
                </c:pt>
                <c:pt idx="25">
                  <c:v>181.39416202093196</c:v>
                </c:pt>
                <c:pt idx="26">
                  <c:v>183.03320363974893</c:v>
                </c:pt>
                <c:pt idx="27">
                  <c:v>184.61263035807212</c:v>
                </c:pt>
                <c:pt idx="28">
                  <c:v>186.13662701374579</c:v>
                </c:pt>
                <c:pt idx="29">
                  <c:v>187.60895269581644</c:v>
                </c:pt>
                <c:pt idx="30">
                  <c:v>189.03299660727745</c:v>
                </c:pt>
                <c:pt idx="31">
                  <c:v>190.41182505584078</c:v>
                </c:pt>
                <c:pt idx="32">
                  <c:v>191.74822121163893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88-4607-B35E-25089CD8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286624"/>
        <c:axId val="1158376416"/>
      </c:lineChart>
      <c:catAx>
        <c:axId val="132128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76416"/>
        <c:crosses val="autoZero"/>
        <c:auto val="1"/>
        <c:lblAlgn val="ctr"/>
        <c:lblOffset val="100"/>
        <c:noMultiLvlLbl val="0"/>
      </c:catAx>
      <c:valAx>
        <c:axId val="11583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8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'Sheet2 (2)'!$J$3:$J$35</c:f>
              <c:numCache>
                <c:formatCode>General</c:formatCode>
                <c:ptCount val="33"/>
                <c:pt idx="0">
                  <c:v>0</c:v>
                </c:pt>
                <c:pt idx="1">
                  <c:v>2000</c:v>
                </c:pt>
                <c:pt idx="2">
                  <c:v>1700</c:v>
                </c:pt>
                <c:pt idx="3">
                  <c:v>1350</c:v>
                </c:pt>
                <c:pt idx="4">
                  <c:v>1000</c:v>
                </c:pt>
                <c:pt idx="5">
                  <c:v>800</c:v>
                </c:pt>
                <c:pt idx="6">
                  <c:v>700</c:v>
                </c:pt>
                <c:pt idx="7">
                  <c:v>620</c:v>
                </c:pt>
                <c:pt idx="8">
                  <c:v>580</c:v>
                </c:pt>
                <c:pt idx="9">
                  <c:v>560</c:v>
                </c:pt>
                <c:pt idx="10">
                  <c:v>530</c:v>
                </c:pt>
                <c:pt idx="11">
                  <c:v>500</c:v>
                </c:pt>
                <c:pt idx="12">
                  <c:v>470</c:v>
                </c:pt>
                <c:pt idx="13">
                  <c:v>430</c:v>
                </c:pt>
                <c:pt idx="14">
                  <c:v>390</c:v>
                </c:pt>
                <c:pt idx="15">
                  <c:v>320</c:v>
                </c:pt>
                <c:pt idx="16">
                  <c:v>250</c:v>
                </c:pt>
                <c:pt idx="17">
                  <c:v>200</c:v>
                </c:pt>
                <c:pt idx="18">
                  <c:v>150</c:v>
                </c:pt>
                <c:pt idx="19">
                  <c:v>100</c:v>
                </c:pt>
                <c:pt idx="20">
                  <c:v>50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2-47AA-9E47-9118FDDE4F78}"/>
            </c:ext>
          </c:extLst>
        </c:ser>
        <c:ser>
          <c:idx val="2"/>
          <c:order val="1"/>
          <c:tx>
            <c:v>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'Sheet2 (2)'!$K$3:$K$35</c:f>
              <c:numCache>
                <c:formatCode>General</c:formatCode>
                <c:ptCount val="33"/>
                <c:pt idx="0">
                  <c:v>0</c:v>
                </c:pt>
                <c:pt idx="1">
                  <c:v>1999.9999999999998</c:v>
                </c:pt>
                <c:pt idx="2">
                  <c:v>1733.7557995003631</c:v>
                </c:pt>
                <c:pt idx="3">
                  <c:v>1502.9545861505719</c:v>
                </c:pt>
                <c:pt idx="4">
                  <c:v>1302.8781150621114</c:v>
                </c:pt>
                <c:pt idx="5">
                  <c:v>1129.436244015518</c:v>
                </c:pt>
                <c:pt idx="6">
                  <c:v>979.0833191139061</c:v>
                </c:pt>
                <c:pt idx="7">
                  <c:v>848.74569135389982</c:v>
                </c:pt>
                <c:pt idx="8">
                  <c:v>735.75888234288448</c:v>
                </c:pt>
                <c:pt idx="9">
                  <c:v>637.81311464794067</c:v>
                </c:pt>
                <c:pt idx="10">
                  <c:v>552.90609325912862</c:v>
                </c:pt>
                <c:pt idx="11">
                  <c:v>479.30207288355149</c:v>
                </c:pt>
                <c:pt idx="12">
                  <c:v>415.49637428720166</c:v>
                </c:pt>
                <c:pt idx="13">
                  <c:v>360.18462429590471</c:v>
                </c:pt>
                <c:pt idx="14">
                  <c:v>312.23609063194209</c:v>
                </c:pt>
                <c:pt idx="15">
                  <c:v>270.67056647322539</c:v>
                </c:pt>
                <c:pt idx="16">
                  <c:v>234.63833218850155</c:v>
                </c:pt>
                <c:pt idx="17">
                  <c:v>203.40278460845369</c:v>
                </c:pt>
                <c:pt idx="18">
                  <c:v>176.3253787247148</c:v>
                </c:pt>
                <c:pt idx="19">
                  <c:v>152.85257398153612</c:v>
                </c:pt>
                <c:pt idx="20">
                  <c:v>132.50451830452332</c:v>
                </c:pt>
                <c:pt idx="21">
                  <c:v>114.86523853523468</c:v>
                </c:pt>
                <c:pt idx="22">
                  <c:v>99.574136735727876</c:v>
                </c:pt>
                <c:pt idx="23">
                  <c:v>86.318618522905183</c:v>
                </c:pt>
                <c:pt idx="24">
                  <c:v>74.827702734473178</c:v>
                </c:pt>
                <c:pt idx="25">
                  <c:v>64.866481789591006</c:v>
                </c:pt>
                <c:pt idx="26">
                  <c:v>56.231319497944064</c:v>
                </c:pt>
                <c:pt idx="27">
                  <c:v>48.745688146559189</c:v>
                </c:pt>
                <c:pt idx="28">
                  <c:v>42.256559762366557</c:v>
                </c:pt>
                <c:pt idx="29">
                  <c:v>36.631277777468341</c:v>
                </c:pt>
                <c:pt idx="30">
                  <c:v>31.754845144897274</c:v>
                </c:pt>
                <c:pt idx="31">
                  <c:v>27.52757346610079</c:v>
                </c:pt>
                <c:pt idx="32">
                  <c:v>23.863045071512289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2-47AA-9E47-9118FDDE4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800528"/>
        <c:axId val="916011872"/>
      </c:lineChart>
      <c:catAx>
        <c:axId val="131480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11872"/>
        <c:crosses val="autoZero"/>
        <c:auto val="1"/>
        <c:lblAlgn val="ctr"/>
        <c:lblOffset val="100"/>
        <c:noMultiLvlLbl val="0"/>
      </c:catAx>
      <c:valAx>
        <c:axId val="9160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'Sheet2 (2)'!$B$3:$B$35</c:f>
              <c:numCache>
                <c:formatCode>General</c:formatCode>
                <c:ptCount val="33"/>
                <c:pt idx="0">
                  <c:v>0</c:v>
                </c:pt>
                <c:pt idx="1">
                  <c:v>70</c:v>
                </c:pt>
                <c:pt idx="2">
                  <c:v>85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115</c:v>
                </c:pt>
                <c:pt idx="7">
                  <c:v>119</c:v>
                </c:pt>
                <c:pt idx="8">
                  <c:v>122</c:v>
                </c:pt>
                <c:pt idx="9">
                  <c:v>123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D-465D-8409-D407BAAB7569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'Sheet2 (2)'!$C$3:$C$35</c:f>
              <c:numCache>
                <c:formatCode>General</c:formatCode>
                <c:ptCount val="33"/>
                <c:pt idx="0">
                  <c:v>0</c:v>
                </c:pt>
                <c:pt idx="1">
                  <c:v>69.999826790248306</c:v>
                </c:pt>
                <c:pt idx="2">
                  <c:v>87.608952695816427</c:v>
                </c:pt>
                <c:pt idx="3">
                  <c:v>100.10282635664642</c:v>
                </c:pt>
                <c:pt idx="4">
                  <c:v>109.79382765745207</c:v>
                </c:pt>
                <c:pt idx="5">
                  <c:v>117.71195226221455</c:v>
                </c:pt>
                <c:pt idx="6">
                  <c:v>124.40663122527586</c:v>
                </c:pt>
                <c:pt idx="7">
                  <c:v>130.20582592304456</c:v>
                </c:pt>
                <c:pt idx="8">
                  <c:v>135.32107816778267</c:v>
                </c:pt>
                <c:pt idx="9">
                  <c:v>139.89682722385021</c:v>
                </c:pt>
                <c:pt idx="10">
                  <c:v>144.03609573967267</c:v>
                </c:pt>
                <c:pt idx="11">
                  <c:v>147.81495182861266</c:v>
                </c:pt>
                <c:pt idx="12">
                  <c:v>151.29116245453386</c:v>
                </c:pt>
                <c:pt idx="13">
                  <c:v>154.509630791674</c:v>
                </c:pt>
                <c:pt idx="14">
                  <c:v>157.50595312941832</c:v>
                </c:pt>
                <c:pt idx="15">
                  <c:v>160.30882548944268</c:v>
                </c:pt>
                <c:pt idx="16">
                  <c:v>162.94171936167757</c:v>
                </c:pt>
                <c:pt idx="17">
                  <c:v>165.4240777341808</c:v>
                </c:pt>
                <c:pt idx="18">
                  <c:v>167.77218731913308</c:v>
                </c:pt>
                <c:pt idx="19">
                  <c:v>169.99982679024831</c:v>
                </c:pt>
                <c:pt idx="20">
                  <c:v>172.11875669724211</c:v>
                </c:pt>
                <c:pt idx="21">
                  <c:v>174.1390953060708</c:v>
                </c:pt>
                <c:pt idx="22">
                  <c:v>176.06961082560949</c:v>
                </c:pt>
                <c:pt idx="23">
                  <c:v>177.91795139501079</c:v>
                </c:pt>
                <c:pt idx="24">
                  <c:v>179.69082809105396</c:v>
                </c:pt>
                <c:pt idx="25">
                  <c:v>181.39416202093196</c:v>
                </c:pt>
                <c:pt idx="26">
                  <c:v>183.03320363974893</c:v>
                </c:pt>
                <c:pt idx="27">
                  <c:v>184.61263035807212</c:v>
                </c:pt>
                <c:pt idx="28">
                  <c:v>186.13662701374579</c:v>
                </c:pt>
                <c:pt idx="29">
                  <c:v>187.60895269581644</c:v>
                </c:pt>
                <c:pt idx="30">
                  <c:v>189.03299660727745</c:v>
                </c:pt>
                <c:pt idx="31">
                  <c:v>190.41182505584078</c:v>
                </c:pt>
                <c:pt idx="32">
                  <c:v>191.74822121163893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D-465D-8409-D407BAAB7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286624"/>
        <c:axId val="1158376416"/>
      </c:lineChart>
      <c:catAx>
        <c:axId val="132128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76416"/>
        <c:crosses val="autoZero"/>
        <c:auto val="1"/>
        <c:lblAlgn val="ctr"/>
        <c:lblOffset val="100"/>
        <c:noMultiLvlLbl val="0"/>
      </c:catAx>
      <c:valAx>
        <c:axId val="11583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8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324131946681788E-2"/>
          <c:y val="1.65126464785725E-2"/>
          <c:w val="0.97415784974505026"/>
          <c:h val="0.8971867307966360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'Sheet2 (2)'!$A$3:$A$258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'Sheet2 (2)'!$E$3:$E$258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69.999826790248306</c:v>
                </c:pt>
                <c:pt idx="9">
                  <c:v>72.632720662483223</c:v>
                </c:pt>
                <c:pt idx="10">
                  <c:v>75.115079034986437</c:v>
                </c:pt>
                <c:pt idx="11">
                  <c:v>77.463188619938734</c:v>
                </c:pt>
                <c:pt idx="12">
                  <c:v>79.690828091053945</c:v>
                </c:pt>
                <c:pt idx="13">
                  <c:v>81.809757998047758</c:v>
                </c:pt>
                <c:pt idx="14">
                  <c:v>83.830096606876452</c:v>
                </c:pt>
                <c:pt idx="15">
                  <c:v>85.760612126415111</c:v>
                </c:pt>
                <c:pt idx="16">
                  <c:v>87.608952695816427</c:v>
                </c:pt>
                <c:pt idx="17">
                  <c:v>89.381829391859597</c:v>
                </c:pt>
                <c:pt idx="18">
                  <c:v>91.08516332173761</c:v>
                </c:pt>
                <c:pt idx="19">
                  <c:v>92.724204940554571</c:v>
                </c:pt>
                <c:pt idx="20">
                  <c:v>94.303631658877748</c:v>
                </c:pt>
                <c:pt idx="21">
                  <c:v>95.827628314551433</c:v>
                </c:pt>
                <c:pt idx="22">
                  <c:v>97.299953996622065</c:v>
                </c:pt>
                <c:pt idx="23">
                  <c:v>98.723997908083092</c:v>
                </c:pt>
                <c:pt idx="24">
                  <c:v>100.10282635664642</c:v>
                </c:pt>
                <c:pt idx="25">
                  <c:v>101.43922251244457</c:v>
                </c:pt>
                <c:pt idx="26">
                  <c:v>102.73572022888133</c:v>
                </c:pt>
                <c:pt idx="27">
                  <c:v>103.99463295968339</c:v>
                </c:pt>
                <c:pt idx="28">
                  <c:v>105.21807860138455</c:v>
                </c:pt>
                <c:pt idx="29">
                  <c:v>106.40800093135532</c:v>
                </c:pt>
                <c:pt idx="30">
                  <c:v>107.56618818633686</c:v>
                </c:pt>
                <c:pt idx="31">
                  <c:v>108.69428922730575</c:v>
                </c:pt>
                <c:pt idx="32">
                  <c:v>109.79382765745207</c:v>
                </c:pt>
                <c:pt idx="33">
                  <c:v>110.86621419662939</c:v>
                </c:pt>
                <c:pt idx="34">
                  <c:v>111.91275756444587</c:v>
                </c:pt>
                <c:pt idx="35">
                  <c:v>112.93467408261448</c:v>
                </c:pt>
                <c:pt idx="36">
                  <c:v>113.93309617327456</c:v>
                </c:pt>
                <c:pt idx="37">
                  <c:v>114.90907990219019</c:v>
                </c:pt>
                <c:pt idx="38">
                  <c:v>115.86361169281322</c:v>
                </c:pt>
                <c:pt idx="39">
                  <c:v>116.79761431822757</c:v>
                </c:pt>
                <c:pt idx="40">
                  <c:v>117.71195226221455</c:v>
                </c:pt>
                <c:pt idx="41">
                  <c:v>118.6074365275072</c:v>
                </c:pt>
                <c:pt idx="42">
                  <c:v>119.48482895825772</c:v>
                </c:pt>
                <c:pt idx="43">
                  <c:v>120.34484613444947</c:v>
                </c:pt>
                <c:pt idx="44">
                  <c:v>121.18816288813574</c:v>
                </c:pt>
                <c:pt idx="45">
                  <c:v>122.01541548473473</c:v>
                </c:pt>
                <c:pt idx="46">
                  <c:v>122.82720450695268</c:v>
                </c:pt>
                <c:pt idx="47">
                  <c:v>123.6240974740802</c:v>
                </c:pt>
                <c:pt idx="48">
                  <c:v>124.40663122527586</c:v>
                </c:pt>
                <c:pt idx="49">
                  <c:v>125.17531409190497</c:v>
                </c:pt>
                <c:pt idx="50">
                  <c:v>125.93062788094956</c:v>
                </c:pt>
                <c:pt idx="51">
                  <c:v>126.67302968887024</c:v>
                </c:pt>
                <c:pt idx="52">
                  <c:v>127.40295356302018</c:v>
                </c:pt>
                <c:pt idx="53">
                  <c:v>128.12081202573253</c:v>
                </c:pt>
                <c:pt idx="54">
                  <c:v>128.8269974744812</c:v>
                </c:pt>
                <c:pt idx="55">
                  <c:v>129.52188347001399</c:v>
                </c:pt>
                <c:pt idx="56">
                  <c:v>130.20582592304456</c:v>
                </c:pt>
                <c:pt idx="57">
                  <c:v>130.87916418894139</c:v>
                </c:pt>
                <c:pt idx="58">
                  <c:v>131.54222207884268</c:v>
                </c:pt>
                <c:pt idx="59">
                  <c:v>132.19530879473845</c:v>
                </c:pt>
                <c:pt idx="60">
                  <c:v>132.83871979527945</c:v>
                </c:pt>
                <c:pt idx="61">
                  <c:v>133.47273759838137</c:v>
                </c:pt>
                <c:pt idx="62">
                  <c:v>134.0976325260815</c:v>
                </c:pt>
                <c:pt idx="63">
                  <c:v>134.71366339656333</c:v>
                </c:pt>
                <c:pt idx="64">
                  <c:v>135.32107816778267</c:v>
                </c:pt>
                <c:pt idx="65">
                  <c:v>135.92011453670142</c:v>
                </c:pt>
                <c:pt idx="66">
                  <c:v>136.51100049775346</c:v>
                </c:pt>
                <c:pt idx="67">
                  <c:v>137.09395486382584</c:v>
                </c:pt>
                <c:pt idx="68">
                  <c:v>137.66918775273496</c:v>
                </c:pt>
                <c:pt idx="69">
                  <c:v>138.23690104190399</c:v>
                </c:pt>
                <c:pt idx="70">
                  <c:v>138.79728879370387</c:v>
                </c:pt>
                <c:pt idx="71">
                  <c:v>139.35053765369997</c:v>
                </c:pt>
                <c:pt idx="72">
                  <c:v>139.89682722385021</c:v>
                </c:pt>
                <c:pt idx="73">
                  <c:v>140.43633041252079</c:v>
                </c:pt>
                <c:pt idx="74">
                  <c:v>140.96921376302748</c:v>
                </c:pt>
                <c:pt idx="75">
                  <c:v>141.49563776226321</c:v>
                </c:pt>
                <c:pt idx="76">
                  <c:v>142.01575713084401</c:v>
                </c:pt>
                <c:pt idx="77">
                  <c:v>142.5297210960851</c:v>
                </c:pt>
                <c:pt idx="78">
                  <c:v>143.03767364901262</c:v>
                </c:pt>
                <c:pt idx="79">
                  <c:v>143.53975378651768</c:v>
                </c:pt>
                <c:pt idx="80">
                  <c:v>144.03609573967267</c:v>
                </c:pt>
                <c:pt idx="81">
                  <c:v>144.52682918914709</c:v>
                </c:pt>
                <c:pt idx="82">
                  <c:v>145.01207946858833</c:v>
                </c:pt>
                <c:pt idx="83">
                  <c:v>145.49196775676518</c:v>
                </c:pt>
                <c:pt idx="84">
                  <c:v>145.96661125921136</c:v>
                </c:pt>
                <c:pt idx="85">
                  <c:v>146.43612338004934</c:v>
                </c:pt>
                <c:pt idx="86">
                  <c:v>146.9006138846257</c:v>
                </c:pt>
                <c:pt idx="87">
                  <c:v>147.36018905354061</c:v>
                </c:pt>
                <c:pt idx="88">
                  <c:v>147.81495182861266</c:v>
                </c:pt>
                <c:pt idx="89">
                  <c:v>148.26500195128031</c:v>
                </c:pt>
                <c:pt idx="90">
                  <c:v>148.71043609390532</c:v>
                </c:pt>
                <c:pt idx="91">
                  <c:v>149.15134798441082</c:v>
                </c:pt>
                <c:pt idx="92">
                  <c:v>149.58782852465583</c:v>
                </c:pt>
                <c:pt idx="93">
                  <c:v>150.01996590292009</c:v>
                </c:pt>
                <c:pt idx="94">
                  <c:v>150.44784570084758</c:v>
                </c:pt>
                <c:pt idx="95">
                  <c:v>150.87155099517304</c:v>
                </c:pt>
                <c:pt idx="96">
                  <c:v>151.29116245453386</c:v>
                </c:pt>
                <c:pt idx="97">
                  <c:v>151.70675843164963</c:v>
                </c:pt>
                <c:pt idx="98">
                  <c:v>152.11841505113287</c:v>
                </c:pt>
                <c:pt idx="99">
                  <c:v>152.52620629317678</c:v>
                </c:pt>
                <c:pt idx="100">
                  <c:v>152.93020407335081</c:v>
                </c:pt>
                <c:pt idx="101">
                  <c:v>153.33047831871818</c:v>
                </c:pt>
                <c:pt idx="102">
                  <c:v>153.72709704047833</c:v>
                </c:pt>
                <c:pt idx="103">
                  <c:v>154.12012640332159</c:v>
                </c:pt>
                <c:pt idx="104">
                  <c:v>154.509630791674</c:v>
                </c:pt>
                <c:pt idx="105">
                  <c:v>154.89567287299778</c:v>
                </c:pt>
                <c:pt idx="106">
                  <c:v>155.27831365830309</c:v>
                </c:pt>
                <c:pt idx="107">
                  <c:v>155.65761256001701</c:v>
                </c:pt>
                <c:pt idx="108">
                  <c:v>156.03362744734767</c:v>
                </c:pt>
                <c:pt idx="109">
                  <c:v>156.40641469927198</c:v>
                </c:pt>
                <c:pt idx="110">
                  <c:v>156.77602925526836</c:v>
                </c:pt>
                <c:pt idx="111">
                  <c:v>157.14252466390889</c:v>
                </c:pt>
                <c:pt idx="112">
                  <c:v>157.50595312941832</c:v>
                </c:pt>
                <c:pt idx="113">
                  <c:v>157.86636555630082</c:v>
                </c:pt>
                <c:pt idx="114">
                  <c:v>158.22381159213066</c:v>
                </c:pt>
                <c:pt idx="115">
                  <c:v>158.57833966859562</c:v>
                </c:pt>
                <c:pt idx="116">
                  <c:v>158.92999704087933</c:v>
                </c:pt>
                <c:pt idx="117">
                  <c:v>159.27882982546146</c:v>
                </c:pt>
                <c:pt idx="118">
                  <c:v>159.62488303641211</c:v>
                </c:pt>
                <c:pt idx="119">
                  <c:v>159.96820062025151</c:v>
                </c:pt>
                <c:pt idx="120">
                  <c:v>160.30882548944268</c:v>
                </c:pt>
                <c:pt idx="121">
                  <c:v>160.64679955458072</c:v>
                </c:pt>
                <c:pt idx="122">
                  <c:v>160.98216375533951</c:v>
                </c:pt>
                <c:pt idx="123">
                  <c:v>161.31495809023224</c:v>
                </c:pt>
                <c:pt idx="124">
                  <c:v>161.64522164524081</c:v>
                </c:pt>
                <c:pt idx="125">
                  <c:v>161.9729926213644</c:v>
                </c:pt>
                <c:pt idx="126">
                  <c:v>162.29830836113658</c:v>
                </c:pt>
                <c:pt idx="127">
                  <c:v>162.62120537415646</c:v>
                </c:pt>
                <c:pt idx="128">
                  <c:v>162.94171936167757</c:v>
                </c:pt>
                <c:pt idx="129">
                  <c:v>163.25988524029651</c:v>
                </c:pt>
                <c:pt idx="130">
                  <c:v>163.57573716477947</c:v>
                </c:pt>
                <c:pt idx="131">
                  <c:v>163.88930855006535</c:v>
                </c:pt>
                <c:pt idx="132">
                  <c:v>164.20063209247962</c:v>
                </c:pt>
                <c:pt idx="133">
                  <c:v>164.50973979019381</c:v>
                </c:pt>
                <c:pt idx="134">
                  <c:v>164.81666296296146</c:v>
                </c:pt>
                <c:pt idx="135">
                  <c:v>165.12143227116201</c:v>
                </c:pt>
                <c:pt idx="136">
                  <c:v>165.4240777341808</c:v>
                </c:pt>
                <c:pt idx="137">
                  <c:v>165.72462874815332</c:v>
                </c:pt>
                <c:pt idx="138">
                  <c:v>166.02311410309954</c:v>
                </c:pt>
                <c:pt idx="139">
                  <c:v>166.31956199947345</c:v>
                </c:pt>
                <c:pt idx="140">
                  <c:v>166.61400006415158</c:v>
                </c:pt>
                <c:pt idx="141">
                  <c:v>166.90645536588323</c:v>
                </c:pt>
                <c:pt idx="142">
                  <c:v>167.19695443022397</c:v>
                </c:pt>
                <c:pt idx="143">
                  <c:v>167.48552325397276</c:v>
                </c:pt>
                <c:pt idx="144">
                  <c:v>167.77218731913308</c:v>
                </c:pt>
                <c:pt idx="145">
                  <c:v>168.05697160641571</c:v>
                </c:pt>
                <c:pt idx="146">
                  <c:v>168.33990060830212</c:v>
                </c:pt>
                <c:pt idx="147">
                  <c:v>168.62099834168498</c:v>
                </c:pt>
                <c:pt idx="148">
                  <c:v>168.90028836010197</c:v>
                </c:pt>
                <c:pt idx="149">
                  <c:v>169.1777937655792</c:v>
                </c:pt>
                <c:pt idx="150">
                  <c:v>169.45353722009807</c:v>
                </c:pt>
                <c:pt idx="151">
                  <c:v>169.72754095670098</c:v>
                </c:pt>
                <c:pt idx="152">
                  <c:v>169.99982679024831</c:v>
                </c:pt>
                <c:pt idx="153">
                  <c:v>170.2704161278408</c:v>
                </c:pt>
                <c:pt idx="154">
                  <c:v>170.53932997891891</c:v>
                </c:pt>
                <c:pt idx="155">
                  <c:v>170.80658896505162</c:v>
                </c:pt>
                <c:pt idx="156">
                  <c:v>171.07221332942561</c:v>
                </c:pt>
                <c:pt idx="157">
                  <c:v>171.33622294604643</c:v>
                </c:pt>
                <c:pt idx="158">
                  <c:v>171.59863732866134</c:v>
                </c:pt>
                <c:pt idx="159">
                  <c:v>171.85947563941414</c:v>
                </c:pt>
                <c:pt idx="160">
                  <c:v>172.11875669724211</c:v>
                </c:pt>
                <c:pt idx="161">
                  <c:v>172.37649898602319</c:v>
                </c:pt>
                <c:pt idx="162">
                  <c:v>172.63272066248319</c:v>
                </c:pt>
                <c:pt idx="163">
                  <c:v>172.8874395638712</c:v>
                </c:pt>
                <c:pt idx="164">
                  <c:v>173.14067321541071</c:v>
                </c:pt>
                <c:pt idx="165">
                  <c:v>173.39243883753537</c:v>
                </c:pt>
                <c:pt idx="166">
                  <c:v>173.6427533529158</c:v>
                </c:pt>
                <c:pt idx="167">
                  <c:v>173.89163339328528</c:v>
                </c:pt>
                <c:pt idx="168">
                  <c:v>174.1390953060708</c:v>
                </c:pt>
                <c:pt idx="169">
                  <c:v>174.38515516083649</c:v>
                </c:pt>
                <c:pt idx="170">
                  <c:v>174.62982875554522</c:v>
                </c:pt>
                <c:pt idx="171">
                  <c:v>174.87313162264516</c:v>
                </c:pt>
                <c:pt idx="172">
                  <c:v>175.11507903498645</c:v>
                </c:pt>
                <c:pt idx="173">
                  <c:v>175.35568601157428</c:v>
                </c:pt>
                <c:pt idx="174">
                  <c:v>175.5949673231633</c:v>
                </c:pt>
                <c:pt idx="175">
                  <c:v>175.83293749769877</c:v>
                </c:pt>
                <c:pt idx="176">
                  <c:v>176.06961082560949</c:v>
                </c:pt>
                <c:pt idx="177">
                  <c:v>176.30500136495721</c:v>
                </c:pt>
                <c:pt idx="178">
                  <c:v>176.53912294644746</c:v>
                </c:pt>
                <c:pt idx="179">
                  <c:v>176.77198917830572</c:v>
                </c:pt>
                <c:pt idx="180">
                  <c:v>177.00361345102382</c:v>
                </c:pt>
                <c:pt idx="181">
                  <c:v>177.23400894198025</c:v>
                </c:pt>
                <c:pt idx="182">
                  <c:v>177.46318861993873</c:v>
                </c:pt>
                <c:pt idx="183">
                  <c:v>177.69116524942859</c:v>
                </c:pt>
                <c:pt idx="184">
                  <c:v>177.91795139501079</c:v>
                </c:pt>
                <c:pt idx="185">
                  <c:v>178.14355942543321</c:v>
                </c:pt>
                <c:pt idx="186">
                  <c:v>178.36800151767841</c:v>
                </c:pt>
                <c:pt idx="187">
                  <c:v>178.59128966090762</c:v>
                </c:pt>
                <c:pt idx="188">
                  <c:v>178.81343566030344</c:v>
                </c:pt>
                <c:pt idx="189">
                  <c:v>179.03445114081512</c:v>
                </c:pt>
                <c:pt idx="190">
                  <c:v>179.25434755080894</c:v>
                </c:pt>
                <c:pt idx="191">
                  <c:v>179.4731361656265</c:v>
                </c:pt>
                <c:pt idx="192">
                  <c:v>179.69082809105396</c:v>
                </c:pt>
                <c:pt idx="193">
                  <c:v>179.90743426670471</c:v>
                </c:pt>
                <c:pt idx="194">
                  <c:v>180.12296546931822</c:v>
                </c:pt>
                <c:pt idx="195">
                  <c:v>180.33743231597711</c:v>
                </c:pt>
                <c:pt idx="196">
                  <c:v>180.55084526724571</c:v>
                </c:pt>
                <c:pt idx="197">
                  <c:v>180.76321463023126</c:v>
                </c:pt>
                <c:pt idx="198">
                  <c:v>180.97455056157116</c:v>
                </c:pt>
                <c:pt idx="199">
                  <c:v>181.1848630703476</c:v>
                </c:pt>
                <c:pt idx="200">
                  <c:v>181.39416202093196</c:v>
                </c:pt>
                <c:pt idx="201">
                  <c:v>181.60245713576123</c:v>
                </c:pt>
                <c:pt idx="202">
                  <c:v>181.80975799804776</c:v>
                </c:pt>
                <c:pt idx="203">
                  <c:v>182.0160740544251</c:v>
                </c:pt>
                <c:pt idx="204">
                  <c:v>182.22141461753097</c:v>
                </c:pt>
                <c:pt idx="205">
                  <c:v>182.42578886852959</c:v>
                </c:pt>
                <c:pt idx="206">
                  <c:v>182.62920585957491</c:v>
                </c:pt>
                <c:pt idx="207">
                  <c:v>182.83167451621637</c:v>
                </c:pt>
                <c:pt idx="208">
                  <c:v>183.03320363974893</c:v>
                </c:pt>
                <c:pt idx="209">
                  <c:v>183.23380190950877</c:v>
                </c:pt>
                <c:pt idx="210">
                  <c:v>183.4334778851163</c:v>
                </c:pt>
                <c:pt idx="211">
                  <c:v>183.63224000866768</c:v>
                </c:pt>
                <c:pt idx="212">
                  <c:v>183.83009660687645</c:v>
                </c:pt>
                <c:pt idx="213">
                  <c:v>184.0270558931669</c:v>
                </c:pt>
                <c:pt idx="214">
                  <c:v>184.22312596971969</c:v>
                </c:pt>
                <c:pt idx="215">
                  <c:v>184.41831482947188</c:v>
                </c:pt>
                <c:pt idx="216">
                  <c:v>184.61263035807212</c:v>
                </c:pt>
                <c:pt idx="217">
                  <c:v>184.8060803357921</c:v>
                </c:pt>
                <c:pt idx="218">
                  <c:v>184.9986724393959</c:v>
                </c:pt>
                <c:pt idx="219">
                  <c:v>185.19041424396809</c:v>
                </c:pt>
                <c:pt idx="220">
                  <c:v>185.38131322470122</c:v>
                </c:pt>
                <c:pt idx="221">
                  <c:v>185.57137675864462</c:v>
                </c:pt>
                <c:pt idx="222">
                  <c:v>185.76061212641511</c:v>
                </c:pt>
                <c:pt idx="223">
                  <c:v>185.94902651387025</c:v>
                </c:pt>
                <c:pt idx="224">
                  <c:v>186.13662701374579</c:v>
                </c:pt>
                <c:pt idx="225">
                  <c:v>186.32342062725772</c:v>
                </c:pt>
                <c:pt idx="226">
                  <c:v>186.5094142656701</c:v>
                </c:pt>
                <c:pt idx="227">
                  <c:v>186.69461475182945</c:v>
                </c:pt>
                <c:pt idx="228">
                  <c:v>186.87902882166648</c:v>
                </c:pt>
                <c:pt idx="229">
                  <c:v>187.06266312566621</c:v>
                </c:pt>
                <c:pt idx="230">
                  <c:v>187.24552423030701</c:v>
                </c:pt>
                <c:pt idx="231">
                  <c:v>187.4276186194696</c:v>
                </c:pt>
                <c:pt idx="232">
                  <c:v>187.60895269581644</c:v>
                </c:pt>
                <c:pt idx="233">
                  <c:v>187.78953278214266</c:v>
                </c:pt>
                <c:pt idx="234">
                  <c:v>187.96936512269895</c:v>
                </c:pt>
                <c:pt idx="235">
                  <c:v>188.14845588448705</c:v>
                </c:pt>
                <c:pt idx="236">
                  <c:v>188.32681115852876</c:v>
                </c:pt>
                <c:pt idx="237">
                  <c:v>188.50443696110909</c:v>
                </c:pt>
                <c:pt idx="238">
                  <c:v>188.68133923499374</c:v>
                </c:pt>
                <c:pt idx="239">
                  <c:v>188.85752385062239</c:v>
                </c:pt>
                <c:pt idx="240">
                  <c:v>189.03299660727745</c:v>
                </c:pt>
                <c:pt idx="241">
                  <c:v>189.20776323422947</c:v>
                </c:pt>
                <c:pt idx="242">
                  <c:v>189.38182939185958</c:v>
                </c:pt>
                <c:pt idx="243">
                  <c:v>189.55520067275964</c:v>
                </c:pt>
                <c:pt idx="244">
                  <c:v>189.72788260281024</c:v>
                </c:pt>
                <c:pt idx="245">
                  <c:v>189.8998806422376</c:v>
                </c:pt>
                <c:pt idx="246">
                  <c:v>190.07120018664963</c:v>
                </c:pt>
                <c:pt idx="247">
                  <c:v>190.24184656805133</c:v>
                </c:pt>
                <c:pt idx="248">
                  <c:v>190.41182505584078</c:v>
                </c:pt>
                <c:pt idx="249">
                  <c:v>190.58114085778527</c:v>
                </c:pt>
                <c:pt idx="250">
                  <c:v>190.74979912097885</c:v>
                </c:pt>
                <c:pt idx="251">
                  <c:v>190.917804932781</c:v>
                </c:pt>
                <c:pt idx="252">
                  <c:v>191.08516332173761</c:v>
                </c:pt>
                <c:pt idx="253">
                  <c:v>191.25187925848394</c:v>
                </c:pt>
                <c:pt idx="254">
                  <c:v>191.41795765663036</c:v>
                </c:pt>
                <c:pt idx="255">
                  <c:v>191.58340337363163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1-487E-8D3F-DF77E5E1D5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'Sheet2 (2)'!$M$3:$M$258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1999.9999999999998</c:v>
                </c:pt>
                <c:pt idx="9">
                  <c:v>1964.6027021994751</c:v>
                </c:pt>
                <c:pt idx="10">
                  <c:v>1929.8318887447404</c:v>
                </c:pt>
                <c:pt idx="11">
                  <c:v>1895.6764717093163</c:v>
                </c:pt>
                <c:pt idx="12">
                  <c:v>1862.1255594080449</c:v>
                </c:pt>
                <c:pt idx="13">
                  <c:v>1829.1684529238776</c:v>
                </c:pt>
                <c:pt idx="14">
                  <c:v>1796.7946426961419</c:v>
                </c:pt>
                <c:pt idx="15">
                  <c:v>1764.9938051691906</c:v>
                </c:pt>
                <c:pt idx="16">
                  <c:v>1733.7557995003631</c:v>
                </c:pt>
                <c:pt idx="17">
                  <c:v>1703.0706643262129</c:v>
                </c:pt>
                <c:pt idx="18">
                  <c:v>1672.928614585966</c:v>
                </c:pt>
                <c:pt idx="19">
                  <c:v>1643.3200384012068</c:v>
                </c:pt>
                <c:pt idx="20">
                  <c:v>1614.2354940107782</c:v>
                </c:pt>
                <c:pt idx="21">
                  <c:v>1585.6657067599399</c:v>
                </c:pt>
                <c:pt idx="22">
                  <c:v>1557.6015661428096</c:v>
                </c:pt>
                <c:pt idx="23">
                  <c:v>1530.0341228971495</c:v>
                </c:pt>
                <c:pt idx="24">
                  <c:v>1502.9545861505719</c:v>
                </c:pt>
                <c:pt idx="25">
                  <c:v>1476.3543206172533</c:v>
                </c:pt>
                <c:pt idx="26">
                  <c:v>1450.2248438442634</c:v>
                </c:pt>
                <c:pt idx="27">
                  <c:v>1424.5578235066259</c:v>
                </c:pt>
                <c:pt idx="28">
                  <c:v>1399.3450747502604</c:v>
                </c:pt>
                <c:pt idx="29">
                  <c:v>1374.5785575819443</c:v>
                </c:pt>
                <c:pt idx="30">
                  <c:v>1350.2503743054724</c:v>
                </c:pt>
                <c:pt idx="31">
                  <c:v>1326.3527670031915</c:v>
                </c:pt>
                <c:pt idx="32">
                  <c:v>1302.8781150621114</c:v>
                </c:pt>
                <c:pt idx="33">
                  <c:v>1279.8189327437908</c:v>
                </c:pt>
                <c:pt idx="34">
                  <c:v>1257.1678667972503</c:v>
                </c:pt>
                <c:pt idx="35">
                  <c:v>1234.9176941141138</c:v>
                </c:pt>
                <c:pt idx="36">
                  <c:v>1213.0613194252667</c:v>
                </c:pt>
                <c:pt idx="37">
                  <c:v>1191.59177303827</c:v>
                </c:pt>
                <c:pt idx="38">
                  <c:v>1170.502208614824</c:v>
                </c:pt>
                <c:pt idx="39">
                  <c:v>1149.7859009875694</c:v>
                </c:pt>
                <c:pt idx="40">
                  <c:v>1129.436244015518</c:v>
                </c:pt>
                <c:pt idx="41">
                  <c:v>1109.4467484774566</c:v>
                </c:pt>
                <c:pt idx="42">
                  <c:v>1089.8110400026164</c:v>
                </c:pt>
                <c:pt idx="43">
                  <c:v>1070.5228570379804</c:v>
                </c:pt>
                <c:pt idx="44">
                  <c:v>1051.5760488515596</c:v>
                </c:pt>
                <c:pt idx="45">
                  <c:v>1032.9645735710103</c:v>
                </c:pt>
                <c:pt idx="46">
                  <c:v>1014.6824962569683</c:v>
                </c:pt>
                <c:pt idx="47">
                  <c:v>996.72398701047393</c:v>
                </c:pt>
                <c:pt idx="48">
                  <c:v>979.0833191139061</c:v>
                </c:pt>
                <c:pt idx="49">
                  <c:v>961.75486720480558</c:v>
                </c:pt>
                <c:pt idx="50">
                  <c:v>944.73310548202937</c:v>
                </c:pt>
                <c:pt idx="51">
                  <c:v>928.01260594364851</c:v>
                </c:pt>
                <c:pt idx="52">
                  <c:v>911.58803665603398</c:v>
                </c:pt>
                <c:pt idx="53">
                  <c:v>895.4541600535797</c:v>
                </c:pt>
                <c:pt idx="54">
                  <c:v>879.60583126851179</c:v>
                </c:pt>
                <c:pt idx="55">
                  <c:v>864.03799649026712</c:v>
                </c:pt>
                <c:pt idx="56">
                  <c:v>848.74569135389982</c:v>
                </c:pt>
                <c:pt idx="57">
                  <c:v>833.72403935701675</c:v>
                </c:pt>
                <c:pt idx="58">
                  <c:v>818.96825030472826</c:v>
                </c:pt>
                <c:pt idx="59">
                  <c:v>804.4736187821228</c:v>
                </c:pt>
                <c:pt idx="60">
                  <c:v>790.23552265377452</c:v>
                </c:pt>
                <c:pt idx="61">
                  <c:v>776.24942158981014</c:v>
                </c:pt>
                <c:pt idx="62">
                  <c:v>762.51085561806019</c:v>
                </c:pt>
                <c:pt idx="63">
                  <c:v>749.01544370183751</c:v>
                </c:pt>
                <c:pt idx="64">
                  <c:v>735.75888234288448</c:v>
                </c:pt>
                <c:pt idx="65">
                  <c:v>722.73694420904837</c:v>
                </c:pt>
                <c:pt idx="66">
                  <c:v>709.94547678624383</c:v>
                </c:pt>
                <c:pt idx="67">
                  <c:v>697.38040105427478</c:v>
                </c:pt>
                <c:pt idx="68">
                  <c:v>685.0377101860912</c:v>
                </c:pt>
                <c:pt idx="69">
                  <c:v>672.91346827006771</c:v>
                </c:pt>
                <c:pt idx="70">
                  <c:v>661.00380905489806</c:v>
                </c:pt>
                <c:pt idx="71">
                  <c:v>649.30493471669945</c:v>
                </c:pt>
                <c:pt idx="72">
                  <c:v>637.81311464794067</c:v>
                </c:pt>
                <c:pt idx="73">
                  <c:v>626.52468426780399</c:v>
                </c:pt>
                <c:pt idx="74">
                  <c:v>615.43604385360049</c:v>
                </c:pt>
                <c:pt idx="75">
                  <c:v>604.54365739286914</c:v>
                </c:pt>
                <c:pt idx="76">
                  <c:v>593.84405145579217</c:v>
                </c:pt>
                <c:pt idx="77">
                  <c:v>583.33381408756691</c:v>
                </c:pt>
                <c:pt idx="78">
                  <c:v>573.00959372038017</c:v>
                </c:pt>
                <c:pt idx="79">
                  <c:v>562.86809810464104</c:v>
                </c:pt>
                <c:pt idx="80">
                  <c:v>552.90609325912862</c:v>
                </c:pt>
                <c:pt idx="81">
                  <c:v>543.12040243971967</c:v>
                </c:pt>
                <c:pt idx="82">
                  <c:v>533.50790512636991</c:v>
                </c:pt>
                <c:pt idx="83">
                  <c:v>524.06553602802364</c:v>
                </c:pt>
                <c:pt idx="84">
                  <c:v>514.79028410513592</c:v>
                </c:pt>
                <c:pt idx="85">
                  <c:v>505.67919160949293</c:v>
                </c:pt>
                <c:pt idx="86">
                  <c:v>496.72935314102796</c:v>
                </c:pt>
                <c:pt idx="87">
                  <c:v>487.93791472133046</c:v>
                </c:pt>
                <c:pt idx="88">
                  <c:v>479.30207288355149</c:v>
                </c:pt>
                <c:pt idx="89">
                  <c:v>470.81907377841759</c:v>
                </c:pt>
                <c:pt idx="90">
                  <c:v>462.48621229606658</c:v>
                </c:pt>
                <c:pt idx="91">
                  <c:v>454.30083120342641</c:v>
                </c:pt>
                <c:pt idx="92">
                  <c:v>446.26032029685962</c:v>
                </c:pt>
                <c:pt idx="93">
                  <c:v>438.3621155698068</c:v>
                </c:pt>
                <c:pt idx="94">
                  <c:v>430.60369839516056</c:v>
                </c:pt>
                <c:pt idx="95">
                  <c:v>422.98259472211021</c:v>
                </c:pt>
                <c:pt idx="96">
                  <c:v>415.49637428720166</c:v>
                </c:pt>
                <c:pt idx="97">
                  <c:v>408.14264983936039</c:v>
                </c:pt>
                <c:pt idx="98">
                  <c:v>400.9190763786309</c:v>
                </c:pt>
                <c:pt idx="99">
                  <c:v>393.82335040838808</c:v>
                </c:pt>
                <c:pt idx="100">
                  <c:v>386.85320920078493</c:v>
                </c:pt>
                <c:pt idx="101">
                  <c:v>380.00643007520051</c:v>
                </c:pt>
                <c:pt idx="102">
                  <c:v>373.28082968945751</c:v>
                </c:pt>
                <c:pt idx="103">
                  <c:v>366.67426334358521</c:v>
                </c:pt>
                <c:pt idx="104">
                  <c:v>360.18462429590471</c:v>
                </c:pt>
                <c:pt idx="105">
                  <c:v>353.80984309121857</c:v>
                </c:pt>
                <c:pt idx="106">
                  <c:v>347.54788690089021</c:v>
                </c:pt>
                <c:pt idx="107">
                  <c:v>341.39675887460322</c:v>
                </c:pt>
                <c:pt idx="108">
                  <c:v>335.35449750359408</c:v>
                </c:pt>
                <c:pt idx="109">
                  <c:v>329.41917599515415</c:v>
                </c:pt>
                <c:pt idx="110">
                  <c:v>323.58890165820219</c:v>
                </c:pt>
                <c:pt idx="111">
                  <c:v>317.86181529973209</c:v>
                </c:pt>
                <c:pt idx="112">
                  <c:v>312.23609063194209</c:v>
                </c:pt>
                <c:pt idx="113">
                  <c:v>306.70993368985688</c:v>
                </c:pt>
                <c:pt idx="114">
                  <c:v>301.28158225925739</c:v>
                </c:pt>
                <c:pt idx="115">
                  <c:v>295.94930531473534</c:v>
                </c:pt>
                <c:pt idx="116">
                  <c:v>290.71140246769312</c:v>
                </c:pt>
                <c:pt idx="117">
                  <c:v>285.56620342411458</c:v>
                </c:pt>
                <c:pt idx="118">
                  <c:v>280.51206745193036</c:v>
                </c:pt>
                <c:pt idx="119">
                  <c:v>275.54738285781195</c:v>
                </c:pt>
                <c:pt idx="120">
                  <c:v>270.67056647322539</c:v>
                </c:pt>
                <c:pt idx="121">
                  <c:v>265.88006314958068</c:v>
                </c:pt>
                <c:pt idx="122">
                  <c:v>261.17434526231665</c:v>
                </c:pt>
                <c:pt idx="123">
                  <c:v>256.55191222376294</c:v>
                </c:pt>
                <c:pt idx="124">
                  <c:v>252.01129000462365</c:v>
                </c:pt>
                <c:pt idx="125">
                  <c:v>247.55103066392959</c:v>
                </c:pt>
                <c:pt idx="126">
                  <c:v>243.16971188731068</c:v>
                </c:pt>
                <c:pt idx="127">
                  <c:v>238.8659365334392</c:v>
                </c:pt>
                <c:pt idx="128">
                  <c:v>234.63833218850155</c:v>
                </c:pt>
                <c:pt idx="129">
                  <c:v>230.48555072855416</c:v>
                </c:pt>
                <c:pt idx="130">
                  <c:v>226.40626788962578</c:v>
                </c:pt>
                <c:pt idx="131">
                  <c:v>222.39918284542856</c:v>
                </c:pt>
                <c:pt idx="132">
                  <c:v>218.46301779254208</c:v>
                </c:pt>
                <c:pt idx="133">
                  <c:v>214.59651754294012</c:v>
                </c:pt>
                <c:pt idx="134">
                  <c:v>210.79844912372863</c:v>
                </c:pt>
                <c:pt idx="135">
                  <c:v>207.06760138396797</c:v>
                </c:pt>
                <c:pt idx="136">
                  <c:v>203.40278460845369</c:v>
                </c:pt>
                <c:pt idx="137">
                  <c:v>199.80283013833287</c:v>
                </c:pt>
                <c:pt idx="138">
                  <c:v>196.26658999843579</c:v>
                </c:pt>
                <c:pt idx="139">
                  <c:v>192.79293653120175</c:v>
                </c:pt>
                <c:pt idx="140">
                  <c:v>189.38076203708545</c:v>
                </c:pt>
                <c:pt idx="141">
                  <c:v>186.02897842132697</c:v>
                </c:pt>
                <c:pt idx="142">
                  <c:v>182.73651684697342</c:v>
                </c:pt>
                <c:pt idx="143">
                  <c:v>179.50232739404197</c:v>
                </c:pt>
                <c:pt idx="144">
                  <c:v>176.3253787247148</c:v>
                </c:pt>
                <c:pt idx="145">
                  <c:v>173.2046577544603</c:v>
                </c:pt>
                <c:pt idx="146">
                  <c:v>170.13916932897402</c:v>
                </c:pt>
                <c:pt idx="147">
                  <c:v>167.12793590683822</c:v>
                </c:pt>
                <c:pt idx="148">
                  <c:v>164.1699972477976</c:v>
                </c:pt>
                <c:pt idx="149">
                  <c:v>161.26441010655179</c:v>
                </c:pt>
                <c:pt idx="150">
                  <c:v>158.41024793196803</c:v>
                </c:pt>
                <c:pt idx="151">
                  <c:v>155.60660057161655</c:v>
                </c:pt>
                <c:pt idx="152">
                  <c:v>152.85257398153612</c:v>
                </c:pt>
                <c:pt idx="153">
                  <c:v>150.14728994113557</c:v>
                </c:pt>
                <c:pt idx="154">
                  <c:v>147.48988577314151</c:v>
                </c:pt>
                <c:pt idx="155">
                  <c:v>144.87951406850291</c:v>
                </c:pt>
                <c:pt idx="156">
                  <c:v>142.31534241616387</c:v>
                </c:pt>
                <c:pt idx="157">
                  <c:v>139.79655313761958</c:v>
                </c:pt>
                <c:pt idx="158">
                  <c:v>137.32234302616993</c:v>
                </c:pt>
                <c:pt idx="159">
                  <c:v>134.89192309078837</c:v>
                </c:pt>
                <c:pt idx="160">
                  <c:v>132.50451830452332</c:v>
                </c:pt>
                <c:pt idx="161">
                  <c:v>130.15936735735318</c:v>
                </c:pt>
                <c:pt idx="162">
                  <c:v>127.85572241341512</c:v>
                </c:pt>
                <c:pt idx="163">
                  <c:v>125.59284887253069</c:v>
                </c:pt>
                <c:pt idx="164">
                  <c:v>123.37002513595208</c:v>
                </c:pt>
                <c:pt idx="165">
                  <c:v>121.18654237625427</c:v>
                </c:pt>
                <c:pt idx="166">
                  <c:v>119.04170431130019</c:v>
                </c:pt>
                <c:pt idx="167">
                  <c:v>116.93482698220566</c:v>
                </c:pt>
                <c:pt idx="168">
                  <c:v>114.86523853523468</c:v>
                </c:pt>
                <c:pt idx="169">
                  <c:v>112.83227900755469</c:v>
                </c:pt>
                <c:pt idx="170">
                  <c:v>110.83530011678354</c:v>
                </c:pt>
                <c:pt idx="171">
                  <c:v>108.87366505426139</c:v>
                </c:pt>
                <c:pt idx="172">
                  <c:v>106.94674828198121</c:v>
                </c:pt>
                <c:pt idx="173">
                  <c:v>105.0539353331137</c:v>
                </c:pt>
                <c:pt idx="174">
                  <c:v>103.19462261606206</c:v>
                </c:pt>
                <c:pt idx="175">
                  <c:v>101.36821722198532</c:v>
                </c:pt>
                <c:pt idx="176">
                  <c:v>99.574136735727876</c:v>
                </c:pt>
                <c:pt idx="177">
                  <c:v>97.811809050095519</c:v>
                </c:pt>
                <c:pt idx="178">
                  <c:v>96.080672183418372</c:v>
                </c:pt>
                <c:pt idx="179">
                  <c:v>94.380174100342813</c:v>
                </c:pt>
                <c:pt idx="180">
                  <c:v>92.709772535795224</c:v>
                </c:pt>
                <c:pt idx="181">
                  <c:v>91.06893482206101</c:v>
                </c:pt>
                <c:pt idx="182">
                  <c:v>89.457137718924486</c:v>
                </c:pt>
                <c:pt idx="183">
                  <c:v>87.873867246814825</c:v>
                </c:pt>
                <c:pt idx="184">
                  <c:v>86.318618522905183</c:v>
                </c:pt>
                <c:pt idx="185">
                  <c:v>84.790895600112606</c:v>
                </c:pt>
                <c:pt idx="186">
                  <c:v>83.290211308947406</c:v>
                </c:pt>
                <c:pt idx="187">
                  <c:v>81.816087102161674</c:v>
                </c:pt>
                <c:pt idx="188">
                  <c:v>80.368052902147241</c:v>
                </c:pt>
                <c:pt idx="189">
                  <c:v>78.945646951034433</c:v>
                </c:pt>
                <c:pt idx="190">
                  <c:v>77.548415663444004</c:v>
                </c:pt>
                <c:pt idx="191">
                  <c:v>76.175913481845114</c:v>
                </c:pt>
                <c:pt idx="192">
                  <c:v>74.827702734473178</c:v>
                </c:pt>
                <c:pt idx="193">
                  <c:v>73.503353495762511</c:v>
                </c:pt>
                <c:pt idx="194">
                  <c:v>72.202443449249145</c:v>
                </c:pt>
                <c:pt idx="195">
                  <c:v>70.924557752899844</c:v>
                </c:pt>
                <c:pt idx="196">
                  <c:v>69.669288906824889</c:v>
                </c:pt>
                <c:pt idx="197">
                  <c:v>68.436236623332064</c:v>
                </c:pt>
                <c:pt idx="198">
                  <c:v>67.225007699280425</c:v>
                </c:pt>
                <c:pt idx="199">
                  <c:v>66.035215890693451</c:v>
                </c:pt>
                <c:pt idx="200">
                  <c:v>64.866481789591006</c:v>
                </c:pt>
                <c:pt idx="201">
                  <c:v>63.718432703001781</c:v>
                </c:pt>
                <c:pt idx="202">
                  <c:v>62.59070253411636</c:v>
                </c:pt>
                <c:pt idx="203">
                  <c:v>61.482931665544285</c:v>
                </c:pt>
                <c:pt idx="204">
                  <c:v>60.39476684463699</c:v>
                </c:pt>
                <c:pt idx="205">
                  <c:v>59.32586107084056</c:v>
                </c:pt>
                <c:pt idx="206">
                  <c:v>58.275873485042013</c:v>
                </c:pt>
                <c:pt idx="207">
                  <c:v>57.244469260874126</c:v>
                </c:pt>
                <c:pt idx="208">
                  <c:v>56.231319497944064</c:v>
                </c:pt>
                <c:pt idx="209">
                  <c:v>55.236101116951474</c:v>
                </c:pt>
                <c:pt idx="210">
                  <c:v>54.258496756663163</c:v>
                </c:pt>
                <c:pt idx="211">
                  <c:v>53.29819467271097</c:v>
                </c:pt>
                <c:pt idx="212">
                  <c:v>52.354888638180825</c:v>
                </c:pt>
                <c:pt idx="213">
                  <c:v>51.428277845961333</c:v>
                </c:pt>
                <c:pt idx="214">
                  <c:v>50.5180668128205</c:v>
                </c:pt>
                <c:pt idx="215">
                  <c:v>49.623965285180404</c:v>
                </c:pt>
                <c:pt idx="216">
                  <c:v>48.745688146559189</c:v>
                </c:pt>
                <c:pt idx="217">
                  <c:v>47.882955326651562</c:v>
                </c:pt>
                <c:pt idx="218">
                  <c:v>47.035491712018214</c:v>
                </c:pt>
                <c:pt idx="219">
                  <c:v>46.203027058356007</c:v>
                </c:pt>
                <c:pt idx="220">
                  <c:v>45.385295904320841</c:v>
                </c:pt>
                <c:pt idx="221">
                  <c:v>44.582037486875741</c:v>
                </c:pt>
                <c:pt idx="222">
                  <c:v>43.792995658137194</c:v>
                </c:pt>
                <c:pt idx="223">
                  <c:v>43.017918803693107</c:v>
                </c:pt>
                <c:pt idx="224">
                  <c:v>42.256559762366557</c:v>
                </c:pt>
                <c:pt idx="225">
                  <c:v>41.508675747399458</c:v>
                </c:pt>
                <c:pt idx="226">
                  <c:v>40.774028269031419</c:v>
                </c:pt>
                <c:pt idx="227">
                  <c:v>40.052383058448449</c:v>
                </c:pt>
                <c:pt idx="228">
                  <c:v>39.343509993078179</c:v>
                </c:pt>
                <c:pt idx="229">
                  <c:v>38.647183023206708</c:v>
                </c:pt>
                <c:pt idx="230">
                  <c:v>37.963180099894814</c:v>
                </c:pt>
                <c:pt idx="231">
                  <c:v>37.291283104169331</c:v>
                </c:pt>
                <c:pt idx="232">
                  <c:v>36.631277777468341</c:v>
                </c:pt>
                <c:pt idx="233">
                  <c:v>35.982953653316969</c:v>
                </c:pt>
                <c:pt idx="234">
                  <c:v>35.346103990212484</c:v>
                </c:pt>
                <c:pt idx="235">
                  <c:v>34.720525705697568</c:v>
                </c:pt>
                <c:pt idx="236">
                  <c:v>34.106019311599873</c:v>
                </c:pt>
                <c:pt idx="237">
                  <c:v>33.50238885041832</c:v>
                </c:pt>
                <c:pt idx="238">
                  <c:v>32.909441832834695</c:v>
                </c:pt>
                <c:pt idx="239">
                  <c:v>32.326989176331729</c:v>
                </c:pt>
                <c:pt idx="240">
                  <c:v>31.754845144897274</c:v>
                </c:pt>
                <c:pt idx="241">
                  <c:v>31.192827289795524</c:v>
                </c:pt>
                <c:pt idx="242">
                  <c:v>30.640756391386923</c:v>
                </c:pt>
                <c:pt idx="243">
                  <c:v>30.098456401977288</c:v>
                </c:pt>
                <c:pt idx="244">
                  <c:v>29.565754389678855</c:v>
                </c:pt>
                <c:pt idx="245">
                  <c:v>29.042480483264523</c:v>
                </c:pt>
                <c:pt idx="246">
                  <c:v>28.528467817998493</c:v>
                </c:pt>
                <c:pt idx="247">
                  <c:v>28.02355248242532</c:v>
                </c:pt>
                <c:pt idx="248">
                  <c:v>27.52757346610079</c:v>
                </c:pt>
                <c:pt idx="249">
                  <c:v>27.040372608248106</c:v>
                </c:pt>
                <c:pt idx="250">
                  <c:v>26.561794547322442</c:v>
                </c:pt>
                <c:pt idx="251">
                  <c:v>26.091686671468494</c:v>
                </c:pt>
                <c:pt idx="252">
                  <c:v>25.629899069854506</c:v>
                </c:pt>
                <c:pt idx="253">
                  <c:v>25.176284484867981</c:v>
                </c:pt>
                <c:pt idx="254">
                  <c:v>24.730698265157194</c:v>
                </c:pt>
                <c:pt idx="255">
                  <c:v>24.292998319503841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E1-487E-8D3F-DF77E5E1D5F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'Sheet2 (2)'!$Q$3:$Q$258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67.632688548375754</c:v>
                </c:pt>
                <c:pt idx="9">
                  <c:v>71.305181372162664</c:v>
                </c:pt>
                <c:pt idx="10">
                  <c:v>74.929741526449149</c:v>
                </c:pt>
                <c:pt idx="11">
                  <c:v>78.517694593410141</c:v>
                </c:pt>
                <c:pt idx="12">
                  <c:v>82.078644102586068</c:v>
                </c:pt>
                <c:pt idx="13">
                  <c:v>85.62081716104943</c:v>
                </c:pt>
                <c:pt idx="14">
                  <c:v>89.151328125083452</c:v>
                </c:pt>
                <c:pt idx="15">
                  <c:v>92.676382479455981</c:v>
                </c:pt>
                <c:pt idx="16">
                  <c:v>96.201436412095518</c:v>
                </c:pt>
                <c:pt idx="17">
                  <c:v>99.73132309515826</c:v>
                </c:pt>
                <c:pt idx="18">
                  <c:v>103.27035362475877</c:v>
                </c:pt>
                <c:pt idx="19">
                  <c:v>106.82239844540723</c:v>
                </c:pt>
                <c:pt idx="20">
                  <c:v>110.39095358371237</c:v>
                </c:pt>
                <c:pt idx="21">
                  <c:v>113.97919494020023</c:v>
                </c:pt>
                <c:pt idx="22">
                  <c:v>117.59002310714439</c:v>
                </c:pt>
                <c:pt idx="23">
                  <c:v>121.2261006063632</c:v>
                </c:pt>
                <c:pt idx="24">
                  <c:v>124.88988301433736</c:v>
                </c:pt>
                <c:pt idx="25">
                  <c:v>128.58364512156717</c:v>
                </c:pt>
                <c:pt idx="26">
                  <c:v>132.30950303003632</c:v>
                </c:pt>
                <c:pt idx="27">
                  <c:v>136.06943290660371</c:v>
                </c:pt>
                <c:pt idx="28">
                  <c:v>139.86528696651271</c:v>
                </c:pt>
                <c:pt idx="29">
                  <c:v>143.69880714943673</c:v>
                </c:pt>
                <c:pt idx="30">
                  <c:v>147.57163686283914</c:v>
                </c:pt>
                <c:pt idx="31">
                  <c:v>151.48533109822603</c:v>
                </c:pt>
                <c:pt idx="32">
                  <c:v>155.44136517086301</c:v>
                </c:pt>
                <c:pt idx="33">
                  <c:v>159.4411422895266</c:v>
                </c:pt>
                <c:pt idx="34">
                  <c:v>163.48600012745447</c:v>
                </c:pt>
                <c:pt idx="35">
                  <c:v>167.57721653701302</c:v>
                </c:pt>
                <c:pt idx="36">
                  <c:v>171.71601452728797</c:v>
                </c:pt>
                <c:pt idx="37">
                  <c:v>175.90356660475416</c:v>
                </c:pt>
                <c:pt idx="38">
                  <c:v>180.14099856151992</c:v>
                </c:pt>
                <c:pt idx="39">
                  <c:v>184.42939278272323</c:v>
                </c:pt>
                <c:pt idx="40">
                  <c:v>188.76979113394927</c:v>
                </c:pt>
                <c:pt idx="41">
                  <c:v>193.16319748061898</c:v>
                </c:pt>
                <c:pt idx="42">
                  <c:v>197.61057988386057</c:v>
                </c:pt>
                <c:pt idx="43">
                  <c:v>202.11287251111943</c:v>
                </c:pt>
                <c:pt idx="44">
                  <c:v>206.67097729451254</c:v>
                </c:pt>
                <c:pt idx="45">
                  <c:v>211.28576536549093</c:v>
                </c:pt>
                <c:pt idx="46">
                  <c:v>215.95807829061189</c:v>
                </c:pt>
                <c:pt idx="47">
                  <c:v>220.68872913003059</c:v>
                </c:pt>
                <c:pt idx="48">
                  <c:v>225.47850333759135</c:v>
                </c:pt>
                <c:pt idx="49">
                  <c:v>230.32815951907875</c:v>
                </c:pt>
                <c:pt idx="50">
                  <c:v>235.23843006318819</c:v>
                </c:pt>
                <c:pt idx="51">
                  <c:v>240.21002165806792</c:v>
                </c:pt>
                <c:pt idx="52">
                  <c:v>245.24361570480872</c:v>
                </c:pt>
                <c:pt idx="53">
                  <c:v>250.33986863798586</c:v>
                </c:pt>
                <c:pt idx="54">
                  <c:v>255.49941216226262</c:v>
                </c:pt>
                <c:pt idx="55">
                  <c:v>260.72285341310641</c:v>
                </c:pt>
                <c:pt idx="56">
                  <c:v>266.01077504885149</c:v>
                </c:pt>
                <c:pt idx="57">
                  <c:v>271.36373528061938</c:v>
                </c:pt>
                <c:pt idx="58">
                  <c:v>276.78226784598723</c:v>
                </c:pt>
                <c:pt idx="59">
                  <c:v>282.26688193175011</c:v>
                </c:pt>
                <c:pt idx="60">
                  <c:v>287.81806205065038</c:v>
                </c:pt>
                <c:pt idx="61">
                  <c:v>293.43626787653142</c:v>
                </c:pt>
                <c:pt idx="62">
                  <c:v>299.12193404201531</c:v>
                </c:pt>
                <c:pt idx="63">
                  <c:v>304.87546990248296</c:v>
                </c:pt>
                <c:pt idx="64">
                  <c:v>310.69725926986365</c:v>
                </c:pt>
                <c:pt idx="65">
                  <c:v>316.58766011949285</c:v>
                </c:pt>
                <c:pt idx="66">
                  <c:v>322.54700427309086</c:v>
                </c:pt>
                <c:pt idx="67">
                  <c:v>328.57559706072243</c:v>
                </c:pt>
                <c:pt idx="68">
                  <c:v>334.67371696443854</c:v>
                </c:pt>
                <c:pt idx="69">
                  <c:v>340.84161524615553</c:v>
                </c:pt>
                <c:pt idx="70">
                  <c:v>347.07951556219905</c:v>
                </c:pt>
                <c:pt idx="71">
                  <c:v>353.38761356683437</c:v>
                </c:pt>
                <c:pt idx="72">
                  <c:v>359.76607650699896</c:v>
                </c:pt>
                <c:pt idx="73">
                  <c:v>366.21504281037215</c:v>
                </c:pt>
                <c:pt idx="74">
                  <c:v>372.73462166883957</c:v>
                </c:pt>
                <c:pt idx="75">
                  <c:v>379.32489261933699</c:v>
                </c:pt>
                <c:pt idx="76">
                  <c:v>385.98590512400256</c:v>
                </c:pt>
                <c:pt idx="77">
                  <c:v>392.71767815150935</c:v>
                </c:pt>
                <c:pt idx="78">
                  <c:v>399.52019976140116</c:v>
                </c:pt>
                <c:pt idx="79">
                  <c:v>406.39342669320689</c:v>
                </c:pt>
                <c:pt idx="80">
                  <c:v>413.33728396207169</c:v>
                </c:pt>
                <c:pt idx="81">
                  <c:v>420.35166446260149</c:v>
                </c:pt>
                <c:pt idx="82">
                  <c:v>427.43642858258073</c:v>
                </c:pt>
                <c:pt idx="83">
                  <c:v>434.59140382819044</c:v>
                </c:pt>
                <c:pt idx="84">
                  <c:v>441.81638446231898</c:v>
                </c:pt>
                <c:pt idx="85">
                  <c:v>449.11113115752443</c:v>
                </c:pt>
                <c:pt idx="86">
                  <c:v>456.47537066517782</c:v>
                </c:pt>
                <c:pt idx="87">
                  <c:v>463.90879550227731</c:v>
                </c:pt>
                <c:pt idx="88">
                  <c:v>471.41106365740006</c:v>
                </c:pt>
                <c:pt idx="89">
                  <c:v>478.98179831721336</c:v>
                </c:pt>
                <c:pt idx="90">
                  <c:v>486.62058761494103</c:v>
                </c:pt>
                <c:pt idx="91">
                  <c:v>494.32698440213704</c:v>
                </c:pt>
                <c:pt idx="92">
                  <c:v>502.10050604508774</c:v>
                </c:pt>
                <c:pt idx="93">
                  <c:v>509.94063424711521</c:v>
                </c:pt>
                <c:pt idx="94">
                  <c:v>517.84681489802165</c:v>
                </c:pt>
                <c:pt idx="95">
                  <c:v>525.81845795186393</c:v>
                </c:pt>
                <c:pt idx="96">
                  <c:v>533.85493733420515</c:v>
                </c:pt>
                <c:pt idx="97">
                  <c:v>541.95559087993877</c:v>
                </c:pt>
                <c:pt idx="98">
                  <c:v>550.11972030273114</c:v>
                </c:pt>
                <c:pt idx="99">
                  <c:v>558.34659119707817</c:v>
                </c:pt>
                <c:pt idx="100">
                  <c:v>566.63543307390705</c:v>
                </c:pt>
                <c:pt idx="101">
                  <c:v>574.98543943060258</c:v>
                </c:pt>
                <c:pt idx="102">
                  <c:v>583.39576785627912</c:v>
                </c:pt>
                <c:pt idx="103">
                  <c:v>591.86554017304286</c:v>
                </c:pt>
                <c:pt idx="104">
                  <c:v>600.39384261393445</c:v>
                </c:pt>
                <c:pt idx="105">
                  <c:v>608.97972603817232</c:v>
                </c:pt>
                <c:pt idx="106">
                  <c:v>617.62220618423623</c:v>
                </c:pt>
                <c:pt idx="107">
                  <c:v>626.32026396126901</c:v>
                </c:pt>
                <c:pt idx="108">
                  <c:v>635.07284577919108</c:v>
                </c:pt>
                <c:pt idx="109">
                  <c:v>643.87886391784684</c:v>
                </c:pt>
                <c:pt idx="110">
                  <c:v>652.73719693542262</c:v>
                </c:pt>
                <c:pt idx="111">
                  <c:v>661.64669011629371</c:v>
                </c:pt>
                <c:pt idx="112">
                  <c:v>670.60615595837487</c:v>
                </c:pt>
                <c:pt idx="113">
                  <c:v>679.61437469996577</c:v>
                </c:pt>
                <c:pt idx="114">
                  <c:v>688.67009488599376</c:v>
                </c:pt>
                <c:pt idx="115">
                  <c:v>697.77203397347239</c:v>
                </c:pt>
                <c:pt idx="116">
                  <c:v>706.91887897590846</c:v>
                </c:pt>
                <c:pt idx="117">
                  <c:v>716.10928714629313</c:v>
                </c:pt>
                <c:pt idx="118">
                  <c:v>725.34188669824016</c:v>
                </c:pt>
                <c:pt idx="119">
                  <c:v>734.61527756473015</c:v>
                </c:pt>
                <c:pt idx="120">
                  <c:v>743.92803219384018</c:v>
                </c:pt>
                <c:pt idx="121">
                  <c:v>753.27869638074912</c:v>
                </c:pt>
                <c:pt idx="122">
                  <c:v>762.66579013522517</c:v>
                </c:pt>
                <c:pt idx="123">
                  <c:v>772.08780858370676</c:v>
                </c:pt>
                <c:pt idx="124">
                  <c:v>781.54322290501671</c:v>
                </c:pt>
                <c:pt idx="125">
                  <c:v>791.03048129865772</c:v>
                </c:pt>
                <c:pt idx="126">
                  <c:v>800.54800998455858</c:v>
                </c:pt>
                <c:pt idx="127">
                  <c:v>810.09421423306549</c:v>
                </c:pt>
                <c:pt idx="128">
                  <c:v>819.66747942388895</c:v>
                </c:pt>
                <c:pt idx="129">
                  <c:v>829.26617213265718</c:v>
                </c:pt>
                <c:pt idx="130">
                  <c:v>838.88864124363636</c:v>
                </c:pt>
                <c:pt idx="131">
                  <c:v>848.53321908713292</c:v>
                </c:pt>
                <c:pt idx="132">
                  <c:v>858.19822260001285</c:v>
                </c:pt>
                <c:pt idx="133">
                  <c:v>867.88195450772173</c:v>
                </c:pt>
                <c:pt idx="134">
                  <c:v>877.58270452612999</c:v>
                </c:pt>
                <c:pt idx="135">
                  <c:v>887.29875058147672</c:v>
                </c:pt>
                <c:pt idx="136">
                  <c:v>897.02836004664084</c:v>
                </c:pt>
                <c:pt idx="137">
                  <c:v>906.76979099191976</c:v>
                </c:pt>
                <c:pt idx="138">
                  <c:v>916.52129344846026</c:v>
                </c:pt>
                <c:pt idx="139">
                  <c:v>926.28111068245937</c:v>
                </c:pt>
                <c:pt idx="140">
                  <c:v>936.04748047821136</c:v>
                </c:pt>
                <c:pt idx="141">
                  <c:v>945.81863642806422</c:v>
                </c:pt>
                <c:pt idx="142">
                  <c:v>955.5928092273291</c:v>
                </c:pt>
                <c:pt idx="143">
                  <c:v>965.36822797216871</c:v>
                </c:pt>
                <c:pt idx="144">
                  <c:v>975.14312145848828</c:v>
                </c:pt>
                <c:pt idx="145">
                  <c:v>984.91571947984517</c:v>
                </c:pt>
                <c:pt idx="146">
                  <c:v>994.68425412240322</c:v>
                </c:pt>
                <c:pt idx="147">
                  <c:v>1004.4469610549578</c:v>
                </c:pt>
                <c:pt idx="148">
                  <c:v>1014.2020808120753</c:v>
                </c:pt>
                <c:pt idx="149">
                  <c:v>1023.9478600684117</c:v>
                </c:pt>
                <c:pt idx="150">
                  <c:v>1033.6825529022917</c:v>
                </c:pt>
                <c:pt idx="151">
                  <c:v>1043.4044220466644</c:v>
                </c:pt>
                <c:pt idx="152">
                  <c:v>1053.1117401255847</c:v>
                </c:pt>
                <c:pt idx="153">
                  <c:v>1062.8027908744011</c:v>
                </c:pt>
                <c:pt idx="154">
                  <c:v>1072.4758703418843</c:v>
                </c:pt>
                <c:pt idx="155">
                  <c:v>1082.1292880725664</c:v>
                </c:pt>
                <c:pt idx="156">
                  <c:v>1091.7613682676247</c:v>
                </c:pt>
                <c:pt idx="157">
                  <c:v>1101.3704509226811</c:v>
                </c:pt>
                <c:pt idx="158">
                  <c:v>1110.9548929409752</c:v>
                </c:pt>
                <c:pt idx="159">
                  <c:v>1120.5130692203948</c:v>
                </c:pt>
                <c:pt idx="160">
                  <c:v>1130.0433737129547</c:v>
                </c:pt>
                <c:pt idx="161">
                  <c:v>1139.5442204553487</c:v>
                </c:pt>
                <c:pt idx="162">
                  <c:v>1149.0140445692887</c:v>
                </c:pt>
                <c:pt idx="163">
                  <c:v>1158.451303230423</c:v>
                </c:pt>
                <c:pt idx="164">
                  <c:v>1167.8544766046884</c:v>
                </c:pt>
                <c:pt idx="165">
                  <c:v>1177.2220687510385</c:v>
                </c:pt>
                <c:pt idx="166">
                  <c:v>1186.5526084895735</c:v>
                </c:pt>
                <c:pt idx="167">
                  <c:v>1195.8446502341696</c:v>
                </c:pt>
                <c:pt idx="168">
                  <c:v>1205.0967747887955</c:v>
                </c:pt>
                <c:pt idx="169">
                  <c:v>1214.3075901067841</c:v>
                </c:pt>
                <c:pt idx="170">
                  <c:v>1223.4757320124136</c:v>
                </c:pt>
                <c:pt idx="171">
                  <c:v>1232.5998648842378</c:v>
                </c:pt>
                <c:pt idx="172">
                  <c:v>1241.6786822996821</c:v>
                </c:pt>
                <c:pt idx="173">
                  <c:v>1250.7109076405177</c:v>
                </c:pt>
                <c:pt idx="174">
                  <c:v>1259.6952946589006</c:v>
                </c:pt>
                <c:pt idx="175">
                  <c:v>1268.63062800375</c:v>
                </c:pt>
                <c:pt idx="176">
                  <c:v>1277.5157237073174</c:v>
                </c:pt>
                <c:pt idx="177">
                  <c:v>1286.3494296318843</c:v>
                </c:pt>
                <c:pt idx="178">
                  <c:v>1295.1306258766049</c:v>
                </c:pt>
                <c:pt idx="179">
                  <c:v>1303.8582251445778</c:v>
                </c:pt>
                <c:pt idx="180">
                  <c:v>1312.5311730703202</c:v>
                </c:pt>
                <c:pt idx="181">
                  <c:v>1321.1484485078815</c:v>
                </c:pt>
                <c:pt idx="182">
                  <c:v>1329.7090637799085</c:v>
                </c:pt>
                <c:pt idx="183">
                  <c:v>1338.2120648880393</c:v>
                </c:pt>
                <c:pt idx="184">
                  <c:v>1346.6565316850752</c:v>
                </c:pt>
                <c:pt idx="185">
                  <c:v>1355.0415780094349</c:v>
                </c:pt>
                <c:pt idx="186">
                  <c:v>1363.3663517824659</c:v>
                </c:pt>
                <c:pt idx="187">
                  <c:v>1371.6300350692311</c:v>
                </c:pt>
                <c:pt idx="188">
                  <c:v>1379.8318441034628</c:v>
                </c:pt>
                <c:pt idx="189">
                  <c:v>1387.9710292774048</c:v>
                </c:pt>
                <c:pt idx="190">
                  <c:v>1396.0468750973321</c:v>
                </c:pt>
                <c:pt idx="191">
                  <c:v>1404.058700105569</c:v>
                </c:pt>
                <c:pt idx="192">
                  <c:v>1412.0058567698734</c:v>
                </c:pt>
                <c:pt idx="193">
                  <c:v>1419.8877313410953</c:v>
                </c:pt>
                <c:pt idx="194">
                  <c:v>1427.7037436800435</c:v>
                </c:pt>
                <c:pt idx="195">
                  <c:v>1435.4533470545407</c:v>
                </c:pt>
                <c:pt idx="196">
                  <c:v>1443.1360279076657</c:v>
                </c:pt>
                <c:pt idx="197">
                  <c:v>1450.7513055982022</c:v>
                </c:pt>
                <c:pt idx="198">
                  <c:v>1458.298732114353</c:v>
                </c:pt>
                <c:pt idx="199">
                  <c:v>1465.7778917617788</c:v>
                </c:pt>
                <c:pt idx="200">
                  <c:v>1473.1884008270492</c:v>
                </c:pt>
                <c:pt idx="201">
                  <c:v>1480.5299072175983</c:v>
                </c:pt>
                <c:pt idx="202">
                  <c:v>1487.8020900792931</c:v>
                </c:pt>
                <c:pt idx="203">
                  <c:v>1495.0046593927257</c:v>
                </c:pt>
                <c:pt idx="204">
                  <c:v>1502.137355549349</c:v>
                </c:pt>
                <c:pt idx="205">
                  <c:v>1509.1999489085667</c:v>
                </c:pt>
                <c:pt idx="206">
                  <c:v>1516.1922393369064</c:v>
                </c:pt>
                <c:pt idx="207">
                  <c:v>1523.1140557303743</c:v>
                </c:pt>
                <c:pt idx="208">
                  <c:v>1529.9652555211137</c:v>
                </c:pt>
                <c:pt idx="209">
                  <c:v>1536.7457241694558</c:v>
                </c:pt>
                <c:pt idx="210">
                  <c:v>1543.4553746424549</c:v>
                </c:pt>
                <c:pt idx="211">
                  <c:v>1550.0941468799838</c:v>
                </c:pt>
                <c:pt idx="212">
                  <c:v>1556.6620072494513</c:v>
                </c:pt>
                <c:pt idx="213">
                  <c:v>1563.1589479901859</c:v>
                </c:pt>
                <c:pt idx="214">
                  <c:v>1569.584986648513</c:v>
                </c:pt>
                <c:pt idx="215">
                  <c:v>1575.9401655045347</c:v>
                </c:pt>
                <c:pt idx="216">
                  <c:v>1582.2245509915965</c:v>
                </c:pt>
                <c:pt idx="217">
                  <c:v>1588.4382331094087</c:v>
                </c:pt>
                <c:pt idx="218">
                  <c:v>1594.581324831759</c:v>
                </c:pt>
                <c:pt idx="219">
                  <c:v>1600.6539615097383</c:v>
                </c:pt>
                <c:pt idx="220">
                  <c:v>1606.6563002713633</c:v>
                </c:pt>
                <c:pt idx="221">
                  <c:v>1612.5885194184689</c:v>
                </c:pt>
                <c:pt idx="222">
                  <c:v>1618.4508178216993</c:v>
                </c:pt>
                <c:pt idx="223">
                  <c:v>1624.2434143144123</c:v>
                </c:pt>
                <c:pt idx="224">
                  <c:v>1629.9665470862797</c:v>
                </c:pt>
                <c:pt idx="225">
                  <c:v>1635.620473077325</c:v>
                </c:pt>
                <c:pt idx="226">
                  <c:v>1641.2054673731363</c:v>
                </c:pt>
                <c:pt idx="227">
                  <c:v>1646.7218226019399</c:v>
                </c:pt>
                <c:pt idx="228">
                  <c:v>1652.1698483341938</c:v>
                </c:pt>
                <c:pt idx="229">
                  <c:v>1657.5498704853494</c:v>
                </c:pt>
                <c:pt idx="230">
                  <c:v>1662.8622307223698</c:v>
                </c:pt>
                <c:pt idx="231">
                  <c:v>1668.1072858745952</c:v>
                </c:pt>
                <c:pt idx="232">
                  <c:v>1673.2854073494857</c:v>
                </c:pt>
                <c:pt idx="233">
                  <c:v>1678.396980553772</c:v>
                </c:pt>
                <c:pt idx="234">
                  <c:v>1683.4424043204906</c:v>
                </c:pt>
                <c:pt idx="235">
                  <c:v>1688.4220903423675</c:v>
                </c:pt>
                <c:pt idx="236">
                  <c:v>1693.3364626119785</c:v>
                </c:pt>
                <c:pt idx="237">
                  <c:v>1698.1859568690904</c:v>
                </c:pt>
                <c:pt idx="238">
                  <c:v>1702.9710200555573</c:v>
                </c:pt>
                <c:pt idx="239">
                  <c:v>1707.6921097781176</c:v>
                </c:pt>
                <c:pt idx="240">
                  <c:v>1712.3496937794175</c:v>
                </c:pt>
                <c:pt idx="241">
                  <c:v>1716.9442494175594</c:v>
                </c:pt>
                <c:pt idx="242">
                  <c:v>1721.4762631544343</c:v>
                </c:pt>
                <c:pt idx="243">
                  <c:v>1725.9462300531027</c:v>
                </c:pt>
                <c:pt idx="244">
                  <c:v>1730.3546532844316</c:v>
                </c:pt>
                <c:pt idx="245">
                  <c:v>1734.7020436431962</c:v>
                </c:pt>
                <c:pt idx="246">
                  <c:v>1738.9889190738215</c:v>
                </c:pt>
                <c:pt idx="247">
                  <c:v>1743.2158042059198</c:v>
                </c:pt>
                <c:pt idx="248">
                  <c:v>1747.3832298997613</c:v>
                </c:pt>
                <c:pt idx="249">
                  <c:v>1751.4917328017884</c:v>
                </c:pt>
                <c:pt idx="250">
                  <c:v>1755.5418549102753</c:v>
                </c:pt>
                <c:pt idx="251">
                  <c:v>1759.5341431512061</c:v>
                </c:pt>
                <c:pt idx="252">
                  <c:v>1763.4691489644342</c:v>
                </c:pt>
                <c:pt idx="253">
                  <c:v>1767.3474279001609</c:v>
                </c:pt>
                <c:pt idx="254">
                  <c:v>1771.1695392257643</c:v>
                </c:pt>
                <c:pt idx="255">
                  <c:v>1774.9360455429869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E1-487E-8D3F-DF77E5E1D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322480"/>
        <c:axId val="1391502352"/>
      </c:lineChart>
      <c:catAx>
        <c:axId val="140332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502352"/>
        <c:crosses val="autoZero"/>
        <c:auto val="1"/>
        <c:lblAlgn val="ctr"/>
        <c:lblOffset val="100"/>
        <c:noMultiLvlLbl val="0"/>
      </c:catAx>
      <c:valAx>
        <c:axId val="13915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32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2</xdr:row>
      <xdr:rowOff>71437</xdr:rowOff>
    </xdr:from>
    <xdr:to>
      <xdr:col>25</xdr:col>
      <xdr:colOff>257175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7B5FE-88D7-42B3-AAE2-CE70800F5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457200</xdr:colOff>
      <xdr:row>1</xdr:row>
      <xdr:rowOff>157162</xdr:rowOff>
    </xdr:from>
    <xdr:to>
      <xdr:col>28</xdr:col>
      <xdr:colOff>152400</xdr:colOff>
      <xdr:row>16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27CFAC-05BE-4F18-B20B-04C281E9D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9525</xdr:colOff>
      <xdr:row>18</xdr:row>
      <xdr:rowOff>190499</xdr:rowOff>
    </xdr:from>
    <xdr:to>
      <xdr:col>33</xdr:col>
      <xdr:colOff>180975</xdr:colOff>
      <xdr:row>35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EEE6B-5DA4-4B46-B35A-40D8596DC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447675</xdr:colOff>
      <xdr:row>4</xdr:row>
      <xdr:rowOff>23812</xdr:rowOff>
    </xdr:from>
    <xdr:to>
      <xdr:col>33</xdr:col>
      <xdr:colOff>142875</xdr:colOff>
      <xdr:row>18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6812A-B93F-475D-B5E3-61943483C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628650</xdr:colOff>
      <xdr:row>38</xdr:row>
      <xdr:rowOff>16669</xdr:rowOff>
    </xdr:from>
    <xdr:to>
      <xdr:col>30</xdr:col>
      <xdr:colOff>381000</xdr:colOff>
      <xdr:row>60</xdr:row>
      <xdr:rowOff>50007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D04A6-6A07-48CF-92C1-E66B3EE80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651F-71C5-43CE-B36C-A8FDD2B3C75A}">
  <dimension ref="A1:I256"/>
  <sheetViews>
    <sheetView topLeftCell="A216" workbookViewId="0">
      <selection activeCell="I238" sqref="I238"/>
    </sheetView>
  </sheetViews>
  <sheetFormatPr defaultRowHeight="15" x14ac:dyDescent="0.25"/>
  <sheetData>
    <row r="1" spans="1:9" x14ac:dyDescent="0.25">
      <c r="A1">
        <v>0</v>
      </c>
      <c r="B1">
        <f>31 - FLOOR((A1+0.5)/I$1,1)</f>
        <v>31</v>
      </c>
      <c r="C1" t="str">
        <f>"0x" &amp; DEC2HEX(B1) &amp; ","</f>
        <v>0x1F,</v>
      </c>
      <c r="I1">
        <v>8</v>
      </c>
    </row>
    <row r="2" spans="1:9" x14ac:dyDescent="0.25">
      <c r="A2">
        <v>1</v>
      </c>
      <c r="B2">
        <f t="shared" ref="B2:B65" si="0">31 - FLOOR((A2+0.5)/I$1,1)</f>
        <v>31</v>
      </c>
      <c r="C2" t="str">
        <f t="shared" ref="C2:C65" si="1">"0x" &amp; DEC2HEX(B2) &amp; ","</f>
        <v>0x1F,</v>
      </c>
    </row>
    <row r="3" spans="1:9" x14ac:dyDescent="0.25">
      <c r="A3">
        <v>2</v>
      </c>
      <c r="B3">
        <f t="shared" si="0"/>
        <v>31</v>
      </c>
      <c r="C3" t="str">
        <f t="shared" si="1"/>
        <v>0x1F,</v>
      </c>
    </row>
    <row r="4" spans="1:9" x14ac:dyDescent="0.25">
      <c r="A4">
        <v>3</v>
      </c>
      <c r="B4">
        <f t="shared" si="0"/>
        <v>31</v>
      </c>
      <c r="C4" t="str">
        <f t="shared" si="1"/>
        <v>0x1F,</v>
      </c>
    </row>
    <row r="5" spans="1:9" x14ac:dyDescent="0.25">
      <c r="A5">
        <v>4</v>
      </c>
      <c r="B5">
        <f t="shared" si="0"/>
        <v>31</v>
      </c>
      <c r="C5" t="str">
        <f t="shared" si="1"/>
        <v>0x1F,</v>
      </c>
    </row>
    <row r="6" spans="1:9" x14ac:dyDescent="0.25">
      <c r="A6">
        <v>5</v>
      </c>
      <c r="B6">
        <f t="shared" si="0"/>
        <v>31</v>
      </c>
      <c r="C6" t="str">
        <f t="shared" si="1"/>
        <v>0x1F,</v>
      </c>
    </row>
    <row r="7" spans="1:9" x14ac:dyDescent="0.25">
      <c r="A7">
        <v>6</v>
      </c>
      <c r="B7">
        <f t="shared" si="0"/>
        <v>31</v>
      </c>
      <c r="C7" t="str">
        <f t="shared" si="1"/>
        <v>0x1F,</v>
      </c>
    </row>
    <row r="8" spans="1:9" x14ac:dyDescent="0.25">
      <c r="A8">
        <v>7</v>
      </c>
      <c r="B8">
        <f t="shared" si="0"/>
        <v>31</v>
      </c>
      <c r="C8" t="str">
        <f t="shared" si="1"/>
        <v>0x1F,</v>
      </c>
    </row>
    <row r="9" spans="1:9" x14ac:dyDescent="0.25">
      <c r="A9">
        <v>8</v>
      </c>
      <c r="B9">
        <f t="shared" si="0"/>
        <v>30</v>
      </c>
      <c r="C9" t="str">
        <f t="shared" si="1"/>
        <v>0x1E,</v>
      </c>
    </row>
    <row r="10" spans="1:9" x14ac:dyDescent="0.25">
      <c r="A10">
        <v>9</v>
      </c>
      <c r="B10">
        <f t="shared" si="0"/>
        <v>30</v>
      </c>
      <c r="C10" t="str">
        <f t="shared" si="1"/>
        <v>0x1E,</v>
      </c>
    </row>
    <row r="11" spans="1:9" x14ac:dyDescent="0.25">
      <c r="A11">
        <v>10</v>
      </c>
      <c r="B11">
        <f t="shared" si="0"/>
        <v>30</v>
      </c>
      <c r="C11" t="str">
        <f t="shared" si="1"/>
        <v>0x1E,</v>
      </c>
    </row>
    <row r="12" spans="1:9" x14ac:dyDescent="0.25">
      <c r="A12">
        <v>11</v>
      </c>
      <c r="B12">
        <f t="shared" si="0"/>
        <v>30</v>
      </c>
      <c r="C12" t="str">
        <f t="shared" si="1"/>
        <v>0x1E,</v>
      </c>
    </row>
    <row r="13" spans="1:9" x14ac:dyDescent="0.25">
      <c r="A13">
        <v>12</v>
      </c>
      <c r="B13">
        <f t="shared" si="0"/>
        <v>30</v>
      </c>
      <c r="C13" t="str">
        <f t="shared" si="1"/>
        <v>0x1E,</v>
      </c>
    </row>
    <row r="14" spans="1:9" x14ac:dyDescent="0.25">
      <c r="A14">
        <v>13</v>
      </c>
      <c r="B14">
        <f t="shared" si="0"/>
        <v>30</v>
      </c>
      <c r="C14" t="str">
        <f t="shared" si="1"/>
        <v>0x1E,</v>
      </c>
    </row>
    <row r="15" spans="1:9" x14ac:dyDescent="0.25">
      <c r="A15">
        <v>14</v>
      </c>
      <c r="B15">
        <f t="shared" si="0"/>
        <v>30</v>
      </c>
      <c r="C15" t="str">
        <f t="shared" si="1"/>
        <v>0x1E,</v>
      </c>
    </row>
    <row r="16" spans="1:9" x14ac:dyDescent="0.25">
      <c r="A16">
        <v>15</v>
      </c>
      <c r="B16">
        <f t="shared" si="0"/>
        <v>30</v>
      </c>
      <c r="C16" t="str">
        <f t="shared" si="1"/>
        <v>0x1E,</v>
      </c>
    </row>
    <row r="17" spans="1:3" x14ac:dyDescent="0.25">
      <c r="A17">
        <v>16</v>
      </c>
      <c r="B17">
        <f t="shared" si="0"/>
        <v>29</v>
      </c>
      <c r="C17" t="str">
        <f t="shared" si="1"/>
        <v>0x1D,</v>
      </c>
    </row>
    <row r="18" spans="1:3" x14ac:dyDescent="0.25">
      <c r="A18">
        <v>17</v>
      </c>
      <c r="B18">
        <f t="shared" si="0"/>
        <v>29</v>
      </c>
      <c r="C18" t="str">
        <f t="shared" si="1"/>
        <v>0x1D,</v>
      </c>
    </row>
    <row r="19" spans="1:3" x14ac:dyDescent="0.25">
      <c r="A19">
        <v>18</v>
      </c>
      <c r="B19">
        <f t="shared" si="0"/>
        <v>29</v>
      </c>
      <c r="C19" t="str">
        <f t="shared" si="1"/>
        <v>0x1D,</v>
      </c>
    </row>
    <row r="20" spans="1:3" x14ac:dyDescent="0.25">
      <c r="A20">
        <v>19</v>
      </c>
      <c r="B20">
        <f t="shared" si="0"/>
        <v>29</v>
      </c>
      <c r="C20" t="str">
        <f t="shared" si="1"/>
        <v>0x1D,</v>
      </c>
    </row>
    <row r="21" spans="1:3" x14ac:dyDescent="0.25">
      <c r="A21">
        <v>20</v>
      </c>
      <c r="B21">
        <f t="shared" si="0"/>
        <v>29</v>
      </c>
      <c r="C21" t="str">
        <f t="shared" si="1"/>
        <v>0x1D,</v>
      </c>
    </row>
    <row r="22" spans="1:3" x14ac:dyDescent="0.25">
      <c r="A22">
        <v>21</v>
      </c>
      <c r="B22">
        <f t="shared" si="0"/>
        <v>29</v>
      </c>
      <c r="C22" t="str">
        <f t="shared" si="1"/>
        <v>0x1D,</v>
      </c>
    </row>
    <row r="23" spans="1:3" x14ac:dyDescent="0.25">
      <c r="A23">
        <v>22</v>
      </c>
      <c r="B23">
        <f t="shared" si="0"/>
        <v>29</v>
      </c>
      <c r="C23" t="str">
        <f t="shared" si="1"/>
        <v>0x1D,</v>
      </c>
    </row>
    <row r="24" spans="1:3" x14ac:dyDescent="0.25">
      <c r="A24">
        <v>23</v>
      </c>
      <c r="B24">
        <f t="shared" si="0"/>
        <v>29</v>
      </c>
      <c r="C24" t="str">
        <f t="shared" si="1"/>
        <v>0x1D,</v>
      </c>
    </row>
    <row r="25" spans="1:3" x14ac:dyDescent="0.25">
      <c r="A25">
        <v>24</v>
      </c>
      <c r="B25">
        <f t="shared" si="0"/>
        <v>28</v>
      </c>
      <c r="C25" t="str">
        <f t="shared" si="1"/>
        <v>0x1C,</v>
      </c>
    </row>
    <row r="26" spans="1:3" x14ac:dyDescent="0.25">
      <c r="A26">
        <v>25</v>
      </c>
      <c r="B26">
        <f t="shared" si="0"/>
        <v>28</v>
      </c>
      <c r="C26" t="str">
        <f t="shared" si="1"/>
        <v>0x1C,</v>
      </c>
    </row>
    <row r="27" spans="1:3" x14ac:dyDescent="0.25">
      <c r="A27">
        <v>26</v>
      </c>
      <c r="B27">
        <f t="shared" si="0"/>
        <v>28</v>
      </c>
      <c r="C27" t="str">
        <f t="shared" si="1"/>
        <v>0x1C,</v>
      </c>
    </row>
    <row r="28" spans="1:3" x14ac:dyDescent="0.25">
      <c r="A28">
        <v>27</v>
      </c>
      <c r="B28">
        <f t="shared" si="0"/>
        <v>28</v>
      </c>
      <c r="C28" t="str">
        <f t="shared" si="1"/>
        <v>0x1C,</v>
      </c>
    </row>
    <row r="29" spans="1:3" x14ac:dyDescent="0.25">
      <c r="A29">
        <v>28</v>
      </c>
      <c r="B29">
        <f t="shared" si="0"/>
        <v>28</v>
      </c>
      <c r="C29" t="str">
        <f t="shared" si="1"/>
        <v>0x1C,</v>
      </c>
    </row>
    <row r="30" spans="1:3" x14ac:dyDescent="0.25">
      <c r="A30">
        <v>29</v>
      </c>
      <c r="B30">
        <f t="shared" si="0"/>
        <v>28</v>
      </c>
      <c r="C30" t="str">
        <f t="shared" si="1"/>
        <v>0x1C,</v>
      </c>
    </row>
    <row r="31" spans="1:3" x14ac:dyDescent="0.25">
      <c r="A31">
        <v>30</v>
      </c>
      <c r="B31">
        <f t="shared" si="0"/>
        <v>28</v>
      </c>
      <c r="C31" t="str">
        <f t="shared" si="1"/>
        <v>0x1C,</v>
      </c>
    </row>
    <row r="32" spans="1:3" x14ac:dyDescent="0.25">
      <c r="A32">
        <v>31</v>
      </c>
      <c r="B32">
        <f t="shared" si="0"/>
        <v>28</v>
      </c>
      <c r="C32" t="str">
        <f t="shared" si="1"/>
        <v>0x1C,</v>
      </c>
    </row>
    <row r="33" spans="1:3" x14ac:dyDescent="0.25">
      <c r="A33">
        <v>32</v>
      </c>
      <c r="B33">
        <f t="shared" si="0"/>
        <v>27</v>
      </c>
      <c r="C33" t="str">
        <f t="shared" si="1"/>
        <v>0x1B,</v>
      </c>
    </row>
    <row r="34" spans="1:3" x14ac:dyDescent="0.25">
      <c r="A34">
        <v>33</v>
      </c>
      <c r="B34">
        <f t="shared" si="0"/>
        <v>27</v>
      </c>
      <c r="C34" t="str">
        <f t="shared" si="1"/>
        <v>0x1B,</v>
      </c>
    </row>
    <row r="35" spans="1:3" x14ac:dyDescent="0.25">
      <c r="A35">
        <v>34</v>
      </c>
      <c r="B35">
        <f t="shared" si="0"/>
        <v>27</v>
      </c>
      <c r="C35" t="str">
        <f t="shared" si="1"/>
        <v>0x1B,</v>
      </c>
    </row>
    <row r="36" spans="1:3" x14ac:dyDescent="0.25">
      <c r="A36">
        <v>35</v>
      </c>
      <c r="B36">
        <f t="shared" si="0"/>
        <v>27</v>
      </c>
      <c r="C36" t="str">
        <f t="shared" si="1"/>
        <v>0x1B,</v>
      </c>
    </row>
    <row r="37" spans="1:3" x14ac:dyDescent="0.25">
      <c r="A37">
        <v>36</v>
      </c>
      <c r="B37">
        <f t="shared" si="0"/>
        <v>27</v>
      </c>
      <c r="C37" t="str">
        <f t="shared" si="1"/>
        <v>0x1B,</v>
      </c>
    </row>
    <row r="38" spans="1:3" x14ac:dyDescent="0.25">
      <c r="A38">
        <v>37</v>
      </c>
      <c r="B38">
        <f t="shared" si="0"/>
        <v>27</v>
      </c>
      <c r="C38" t="str">
        <f t="shared" si="1"/>
        <v>0x1B,</v>
      </c>
    </row>
    <row r="39" spans="1:3" x14ac:dyDescent="0.25">
      <c r="A39">
        <v>38</v>
      </c>
      <c r="B39">
        <f t="shared" si="0"/>
        <v>27</v>
      </c>
      <c r="C39" t="str">
        <f t="shared" si="1"/>
        <v>0x1B,</v>
      </c>
    </row>
    <row r="40" spans="1:3" x14ac:dyDescent="0.25">
      <c r="A40">
        <v>39</v>
      </c>
      <c r="B40">
        <f t="shared" si="0"/>
        <v>27</v>
      </c>
      <c r="C40" t="str">
        <f t="shared" si="1"/>
        <v>0x1B,</v>
      </c>
    </row>
    <row r="41" spans="1:3" x14ac:dyDescent="0.25">
      <c r="A41">
        <v>40</v>
      </c>
      <c r="B41">
        <f t="shared" si="0"/>
        <v>26</v>
      </c>
      <c r="C41" t="str">
        <f t="shared" si="1"/>
        <v>0x1A,</v>
      </c>
    </row>
    <row r="42" spans="1:3" x14ac:dyDescent="0.25">
      <c r="A42">
        <v>41</v>
      </c>
      <c r="B42">
        <f t="shared" si="0"/>
        <v>26</v>
      </c>
      <c r="C42" t="str">
        <f t="shared" si="1"/>
        <v>0x1A,</v>
      </c>
    </row>
    <row r="43" spans="1:3" x14ac:dyDescent="0.25">
      <c r="A43">
        <v>42</v>
      </c>
      <c r="B43">
        <f t="shared" si="0"/>
        <v>26</v>
      </c>
      <c r="C43" t="str">
        <f t="shared" si="1"/>
        <v>0x1A,</v>
      </c>
    </row>
    <row r="44" spans="1:3" x14ac:dyDescent="0.25">
      <c r="A44">
        <v>43</v>
      </c>
      <c r="B44">
        <f t="shared" si="0"/>
        <v>26</v>
      </c>
      <c r="C44" t="str">
        <f t="shared" si="1"/>
        <v>0x1A,</v>
      </c>
    </row>
    <row r="45" spans="1:3" x14ac:dyDescent="0.25">
      <c r="A45">
        <v>44</v>
      </c>
      <c r="B45">
        <f t="shared" si="0"/>
        <v>26</v>
      </c>
      <c r="C45" t="str">
        <f t="shared" si="1"/>
        <v>0x1A,</v>
      </c>
    </row>
    <row r="46" spans="1:3" x14ac:dyDescent="0.25">
      <c r="A46">
        <v>45</v>
      </c>
      <c r="B46">
        <f t="shared" si="0"/>
        <v>26</v>
      </c>
      <c r="C46" t="str">
        <f t="shared" si="1"/>
        <v>0x1A,</v>
      </c>
    </row>
    <row r="47" spans="1:3" x14ac:dyDescent="0.25">
      <c r="A47">
        <v>46</v>
      </c>
      <c r="B47">
        <f t="shared" si="0"/>
        <v>26</v>
      </c>
      <c r="C47" t="str">
        <f t="shared" si="1"/>
        <v>0x1A,</v>
      </c>
    </row>
    <row r="48" spans="1:3" x14ac:dyDescent="0.25">
      <c r="A48">
        <v>47</v>
      </c>
      <c r="B48">
        <f t="shared" si="0"/>
        <v>26</v>
      </c>
      <c r="C48" t="str">
        <f t="shared" si="1"/>
        <v>0x1A,</v>
      </c>
    </row>
    <row r="49" spans="1:3" x14ac:dyDescent="0.25">
      <c r="A49">
        <v>48</v>
      </c>
      <c r="B49">
        <f t="shared" si="0"/>
        <v>25</v>
      </c>
      <c r="C49" t="str">
        <f t="shared" si="1"/>
        <v>0x19,</v>
      </c>
    </row>
    <row r="50" spans="1:3" x14ac:dyDescent="0.25">
      <c r="A50">
        <v>49</v>
      </c>
      <c r="B50">
        <f t="shared" si="0"/>
        <v>25</v>
      </c>
      <c r="C50" t="str">
        <f t="shared" si="1"/>
        <v>0x19,</v>
      </c>
    </row>
    <row r="51" spans="1:3" x14ac:dyDescent="0.25">
      <c r="A51">
        <v>50</v>
      </c>
      <c r="B51">
        <f t="shared" si="0"/>
        <v>25</v>
      </c>
      <c r="C51" t="str">
        <f t="shared" si="1"/>
        <v>0x19,</v>
      </c>
    </row>
    <row r="52" spans="1:3" x14ac:dyDescent="0.25">
      <c r="A52">
        <v>51</v>
      </c>
      <c r="B52">
        <f t="shared" si="0"/>
        <v>25</v>
      </c>
      <c r="C52" t="str">
        <f t="shared" si="1"/>
        <v>0x19,</v>
      </c>
    </row>
    <row r="53" spans="1:3" x14ac:dyDescent="0.25">
      <c r="A53">
        <v>52</v>
      </c>
      <c r="B53">
        <f t="shared" si="0"/>
        <v>25</v>
      </c>
      <c r="C53" t="str">
        <f t="shared" si="1"/>
        <v>0x19,</v>
      </c>
    </row>
    <row r="54" spans="1:3" x14ac:dyDescent="0.25">
      <c r="A54">
        <v>53</v>
      </c>
      <c r="B54">
        <f t="shared" si="0"/>
        <v>25</v>
      </c>
      <c r="C54" t="str">
        <f t="shared" si="1"/>
        <v>0x19,</v>
      </c>
    </row>
    <row r="55" spans="1:3" x14ac:dyDescent="0.25">
      <c r="A55">
        <v>54</v>
      </c>
      <c r="B55">
        <f t="shared" si="0"/>
        <v>25</v>
      </c>
      <c r="C55" t="str">
        <f t="shared" si="1"/>
        <v>0x19,</v>
      </c>
    </row>
    <row r="56" spans="1:3" x14ac:dyDescent="0.25">
      <c r="A56">
        <v>55</v>
      </c>
      <c r="B56">
        <f t="shared" si="0"/>
        <v>25</v>
      </c>
      <c r="C56" t="str">
        <f t="shared" si="1"/>
        <v>0x19,</v>
      </c>
    </row>
    <row r="57" spans="1:3" x14ac:dyDescent="0.25">
      <c r="A57">
        <v>56</v>
      </c>
      <c r="B57">
        <f t="shared" si="0"/>
        <v>24</v>
      </c>
      <c r="C57" t="str">
        <f t="shared" si="1"/>
        <v>0x18,</v>
      </c>
    </row>
    <row r="58" spans="1:3" x14ac:dyDescent="0.25">
      <c r="A58">
        <v>57</v>
      </c>
      <c r="B58">
        <f t="shared" si="0"/>
        <v>24</v>
      </c>
      <c r="C58" t="str">
        <f t="shared" si="1"/>
        <v>0x18,</v>
      </c>
    </row>
    <row r="59" spans="1:3" x14ac:dyDescent="0.25">
      <c r="A59">
        <v>58</v>
      </c>
      <c r="B59">
        <f t="shared" si="0"/>
        <v>24</v>
      </c>
      <c r="C59" t="str">
        <f t="shared" si="1"/>
        <v>0x18,</v>
      </c>
    </row>
    <row r="60" spans="1:3" x14ac:dyDescent="0.25">
      <c r="A60">
        <v>59</v>
      </c>
      <c r="B60">
        <f t="shared" si="0"/>
        <v>24</v>
      </c>
      <c r="C60" t="str">
        <f t="shared" si="1"/>
        <v>0x18,</v>
      </c>
    </row>
    <row r="61" spans="1:3" x14ac:dyDescent="0.25">
      <c r="A61">
        <v>60</v>
      </c>
      <c r="B61">
        <f t="shared" si="0"/>
        <v>24</v>
      </c>
      <c r="C61" t="str">
        <f t="shared" si="1"/>
        <v>0x18,</v>
      </c>
    </row>
    <row r="62" spans="1:3" x14ac:dyDescent="0.25">
      <c r="A62">
        <v>61</v>
      </c>
      <c r="B62">
        <f t="shared" si="0"/>
        <v>24</v>
      </c>
      <c r="C62" t="str">
        <f t="shared" si="1"/>
        <v>0x18,</v>
      </c>
    </row>
    <row r="63" spans="1:3" x14ac:dyDescent="0.25">
      <c r="A63">
        <v>62</v>
      </c>
      <c r="B63">
        <f t="shared" si="0"/>
        <v>24</v>
      </c>
      <c r="C63" t="str">
        <f t="shared" si="1"/>
        <v>0x18,</v>
      </c>
    </row>
    <row r="64" spans="1:3" x14ac:dyDescent="0.25">
      <c r="A64">
        <v>63</v>
      </c>
      <c r="B64">
        <f t="shared" si="0"/>
        <v>24</v>
      </c>
      <c r="C64" t="str">
        <f t="shared" si="1"/>
        <v>0x18,</v>
      </c>
    </row>
    <row r="65" spans="1:3" x14ac:dyDescent="0.25">
      <c r="A65">
        <v>64</v>
      </c>
      <c r="B65">
        <f t="shared" si="0"/>
        <v>23</v>
      </c>
      <c r="C65" t="str">
        <f t="shared" si="1"/>
        <v>0x17,</v>
      </c>
    </row>
    <row r="66" spans="1:3" x14ac:dyDescent="0.25">
      <c r="A66">
        <v>65</v>
      </c>
      <c r="B66">
        <f t="shared" ref="B66:B129" si="2">31 - FLOOR((A66+0.5)/I$1,1)</f>
        <v>23</v>
      </c>
      <c r="C66" t="str">
        <f t="shared" ref="C66:C129" si="3">"0x" &amp; DEC2HEX(B66) &amp; ","</f>
        <v>0x17,</v>
      </c>
    </row>
    <row r="67" spans="1:3" x14ac:dyDescent="0.25">
      <c r="A67">
        <v>66</v>
      </c>
      <c r="B67">
        <f t="shared" si="2"/>
        <v>23</v>
      </c>
      <c r="C67" t="str">
        <f t="shared" si="3"/>
        <v>0x17,</v>
      </c>
    </row>
    <row r="68" spans="1:3" x14ac:dyDescent="0.25">
      <c r="A68">
        <v>67</v>
      </c>
      <c r="B68">
        <f t="shared" si="2"/>
        <v>23</v>
      </c>
      <c r="C68" t="str">
        <f t="shared" si="3"/>
        <v>0x17,</v>
      </c>
    </row>
    <row r="69" spans="1:3" x14ac:dyDescent="0.25">
      <c r="A69">
        <v>68</v>
      </c>
      <c r="B69">
        <f t="shared" si="2"/>
        <v>23</v>
      </c>
      <c r="C69" t="str">
        <f t="shared" si="3"/>
        <v>0x17,</v>
      </c>
    </row>
    <row r="70" spans="1:3" x14ac:dyDescent="0.25">
      <c r="A70">
        <v>69</v>
      </c>
      <c r="B70">
        <f t="shared" si="2"/>
        <v>23</v>
      </c>
      <c r="C70" t="str">
        <f t="shared" si="3"/>
        <v>0x17,</v>
      </c>
    </row>
    <row r="71" spans="1:3" x14ac:dyDescent="0.25">
      <c r="A71">
        <v>70</v>
      </c>
      <c r="B71">
        <f t="shared" si="2"/>
        <v>23</v>
      </c>
      <c r="C71" t="str">
        <f t="shared" si="3"/>
        <v>0x17,</v>
      </c>
    </row>
    <row r="72" spans="1:3" x14ac:dyDescent="0.25">
      <c r="A72">
        <v>71</v>
      </c>
      <c r="B72">
        <f t="shared" si="2"/>
        <v>23</v>
      </c>
      <c r="C72" t="str">
        <f t="shared" si="3"/>
        <v>0x17,</v>
      </c>
    </row>
    <row r="73" spans="1:3" x14ac:dyDescent="0.25">
      <c r="A73">
        <v>72</v>
      </c>
      <c r="B73">
        <f t="shared" si="2"/>
        <v>22</v>
      </c>
      <c r="C73" t="str">
        <f t="shared" si="3"/>
        <v>0x16,</v>
      </c>
    </row>
    <row r="74" spans="1:3" x14ac:dyDescent="0.25">
      <c r="A74">
        <v>73</v>
      </c>
      <c r="B74">
        <f t="shared" si="2"/>
        <v>22</v>
      </c>
      <c r="C74" t="str">
        <f t="shared" si="3"/>
        <v>0x16,</v>
      </c>
    </row>
    <row r="75" spans="1:3" x14ac:dyDescent="0.25">
      <c r="A75">
        <v>74</v>
      </c>
      <c r="B75">
        <f t="shared" si="2"/>
        <v>22</v>
      </c>
      <c r="C75" t="str">
        <f t="shared" si="3"/>
        <v>0x16,</v>
      </c>
    </row>
    <row r="76" spans="1:3" x14ac:dyDescent="0.25">
      <c r="A76">
        <v>75</v>
      </c>
      <c r="B76">
        <f t="shared" si="2"/>
        <v>22</v>
      </c>
      <c r="C76" t="str">
        <f t="shared" si="3"/>
        <v>0x16,</v>
      </c>
    </row>
    <row r="77" spans="1:3" x14ac:dyDescent="0.25">
      <c r="A77">
        <v>76</v>
      </c>
      <c r="B77">
        <f t="shared" si="2"/>
        <v>22</v>
      </c>
      <c r="C77" t="str">
        <f t="shared" si="3"/>
        <v>0x16,</v>
      </c>
    </row>
    <row r="78" spans="1:3" x14ac:dyDescent="0.25">
      <c r="A78">
        <v>77</v>
      </c>
      <c r="B78">
        <f t="shared" si="2"/>
        <v>22</v>
      </c>
      <c r="C78" t="str">
        <f t="shared" si="3"/>
        <v>0x16,</v>
      </c>
    </row>
    <row r="79" spans="1:3" x14ac:dyDescent="0.25">
      <c r="A79">
        <v>78</v>
      </c>
      <c r="B79">
        <f t="shared" si="2"/>
        <v>22</v>
      </c>
      <c r="C79" t="str">
        <f t="shared" si="3"/>
        <v>0x16,</v>
      </c>
    </row>
    <row r="80" spans="1:3" x14ac:dyDescent="0.25">
      <c r="A80">
        <v>79</v>
      </c>
      <c r="B80">
        <f t="shared" si="2"/>
        <v>22</v>
      </c>
      <c r="C80" t="str">
        <f t="shared" si="3"/>
        <v>0x16,</v>
      </c>
    </row>
    <row r="81" spans="1:3" x14ac:dyDescent="0.25">
      <c r="A81">
        <v>80</v>
      </c>
      <c r="B81">
        <f t="shared" si="2"/>
        <v>21</v>
      </c>
      <c r="C81" t="str">
        <f t="shared" si="3"/>
        <v>0x15,</v>
      </c>
    </row>
    <row r="82" spans="1:3" x14ac:dyDescent="0.25">
      <c r="A82">
        <v>81</v>
      </c>
      <c r="B82">
        <f t="shared" si="2"/>
        <v>21</v>
      </c>
      <c r="C82" t="str">
        <f t="shared" si="3"/>
        <v>0x15,</v>
      </c>
    </row>
    <row r="83" spans="1:3" x14ac:dyDescent="0.25">
      <c r="A83">
        <v>82</v>
      </c>
      <c r="B83">
        <f t="shared" si="2"/>
        <v>21</v>
      </c>
      <c r="C83" t="str">
        <f t="shared" si="3"/>
        <v>0x15,</v>
      </c>
    </row>
    <row r="84" spans="1:3" x14ac:dyDescent="0.25">
      <c r="A84">
        <v>83</v>
      </c>
      <c r="B84">
        <f t="shared" si="2"/>
        <v>21</v>
      </c>
      <c r="C84" t="str">
        <f t="shared" si="3"/>
        <v>0x15,</v>
      </c>
    </row>
    <row r="85" spans="1:3" x14ac:dyDescent="0.25">
      <c r="A85">
        <v>84</v>
      </c>
      <c r="B85">
        <f t="shared" si="2"/>
        <v>21</v>
      </c>
      <c r="C85" t="str">
        <f t="shared" si="3"/>
        <v>0x15,</v>
      </c>
    </row>
    <row r="86" spans="1:3" x14ac:dyDescent="0.25">
      <c r="A86">
        <v>85</v>
      </c>
      <c r="B86">
        <f t="shared" si="2"/>
        <v>21</v>
      </c>
      <c r="C86" t="str">
        <f t="shared" si="3"/>
        <v>0x15,</v>
      </c>
    </row>
    <row r="87" spans="1:3" x14ac:dyDescent="0.25">
      <c r="A87">
        <v>86</v>
      </c>
      <c r="B87">
        <f t="shared" si="2"/>
        <v>21</v>
      </c>
      <c r="C87" t="str">
        <f t="shared" si="3"/>
        <v>0x15,</v>
      </c>
    </row>
    <row r="88" spans="1:3" x14ac:dyDescent="0.25">
      <c r="A88">
        <v>87</v>
      </c>
      <c r="B88">
        <f t="shared" si="2"/>
        <v>21</v>
      </c>
      <c r="C88" t="str">
        <f t="shared" si="3"/>
        <v>0x15,</v>
      </c>
    </row>
    <row r="89" spans="1:3" x14ac:dyDescent="0.25">
      <c r="A89">
        <v>88</v>
      </c>
      <c r="B89">
        <f t="shared" si="2"/>
        <v>20</v>
      </c>
      <c r="C89" t="str">
        <f t="shared" si="3"/>
        <v>0x14,</v>
      </c>
    </row>
    <row r="90" spans="1:3" x14ac:dyDescent="0.25">
      <c r="A90">
        <v>89</v>
      </c>
      <c r="B90">
        <f t="shared" si="2"/>
        <v>20</v>
      </c>
      <c r="C90" t="str">
        <f t="shared" si="3"/>
        <v>0x14,</v>
      </c>
    </row>
    <row r="91" spans="1:3" x14ac:dyDescent="0.25">
      <c r="A91">
        <v>90</v>
      </c>
      <c r="B91">
        <f t="shared" si="2"/>
        <v>20</v>
      </c>
      <c r="C91" t="str">
        <f t="shared" si="3"/>
        <v>0x14,</v>
      </c>
    </row>
    <row r="92" spans="1:3" x14ac:dyDescent="0.25">
      <c r="A92">
        <v>91</v>
      </c>
      <c r="B92">
        <f t="shared" si="2"/>
        <v>20</v>
      </c>
      <c r="C92" t="str">
        <f t="shared" si="3"/>
        <v>0x14,</v>
      </c>
    </row>
    <row r="93" spans="1:3" x14ac:dyDescent="0.25">
      <c r="A93">
        <v>92</v>
      </c>
      <c r="B93">
        <f t="shared" si="2"/>
        <v>20</v>
      </c>
      <c r="C93" t="str">
        <f t="shared" si="3"/>
        <v>0x14,</v>
      </c>
    </row>
    <row r="94" spans="1:3" x14ac:dyDescent="0.25">
      <c r="A94">
        <v>93</v>
      </c>
      <c r="B94">
        <f t="shared" si="2"/>
        <v>20</v>
      </c>
      <c r="C94" t="str">
        <f t="shared" si="3"/>
        <v>0x14,</v>
      </c>
    </row>
    <row r="95" spans="1:3" x14ac:dyDescent="0.25">
      <c r="A95">
        <v>94</v>
      </c>
      <c r="B95">
        <f t="shared" si="2"/>
        <v>20</v>
      </c>
      <c r="C95" t="str">
        <f t="shared" si="3"/>
        <v>0x14,</v>
      </c>
    </row>
    <row r="96" spans="1:3" x14ac:dyDescent="0.25">
      <c r="A96">
        <v>95</v>
      </c>
      <c r="B96">
        <f t="shared" si="2"/>
        <v>20</v>
      </c>
      <c r="C96" t="str">
        <f t="shared" si="3"/>
        <v>0x14,</v>
      </c>
    </row>
    <row r="97" spans="1:3" x14ac:dyDescent="0.25">
      <c r="A97">
        <v>96</v>
      </c>
      <c r="B97">
        <f t="shared" si="2"/>
        <v>19</v>
      </c>
      <c r="C97" t="str">
        <f t="shared" si="3"/>
        <v>0x13,</v>
      </c>
    </row>
    <row r="98" spans="1:3" x14ac:dyDescent="0.25">
      <c r="A98">
        <v>97</v>
      </c>
      <c r="B98">
        <f t="shared" si="2"/>
        <v>19</v>
      </c>
      <c r="C98" t="str">
        <f t="shared" si="3"/>
        <v>0x13,</v>
      </c>
    </row>
    <row r="99" spans="1:3" x14ac:dyDescent="0.25">
      <c r="A99">
        <v>98</v>
      </c>
      <c r="B99">
        <f t="shared" si="2"/>
        <v>19</v>
      </c>
      <c r="C99" t="str">
        <f t="shared" si="3"/>
        <v>0x13,</v>
      </c>
    </row>
    <row r="100" spans="1:3" x14ac:dyDescent="0.25">
      <c r="A100">
        <v>99</v>
      </c>
      <c r="B100">
        <f t="shared" si="2"/>
        <v>19</v>
      </c>
      <c r="C100" t="str">
        <f t="shared" si="3"/>
        <v>0x13,</v>
      </c>
    </row>
    <row r="101" spans="1:3" x14ac:dyDescent="0.25">
      <c r="A101">
        <v>100</v>
      </c>
      <c r="B101">
        <f t="shared" si="2"/>
        <v>19</v>
      </c>
      <c r="C101" t="str">
        <f t="shared" si="3"/>
        <v>0x13,</v>
      </c>
    </row>
    <row r="102" spans="1:3" x14ac:dyDescent="0.25">
      <c r="A102">
        <v>101</v>
      </c>
      <c r="B102">
        <f t="shared" si="2"/>
        <v>19</v>
      </c>
      <c r="C102" t="str">
        <f t="shared" si="3"/>
        <v>0x13,</v>
      </c>
    </row>
    <row r="103" spans="1:3" x14ac:dyDescent="0.25">
      <c r="A103">
        <v>102</v>
      </c>
      <c r="B103">
        <f t="shared" si="2"/>
        <v>19</v>
      </c>
      <c r="C103" t="str">
        <f t="shared" si="3"/>
        <v>0x13,</v>
      </c>
    </row>
    <row r="104" spans="1:3" x14ac:dyDescent="0.25">
      <c r="A104">
        <v>103</v>
      </c>
      <c r="B104">
        <f t="shared" si="2"/>
        <v>19</v>
      </c>
      <c r="C104" t="str">
        <f t="shared" si="3"/>
        <v>0x13,</v>
      </c>
    </row>
    <row r="105" spans="1:3" x14ac:dyDescent="0.25">
      <c r="A105">
        <v>104</v>
      </c>
      <c r="B105">
        <f t="shared" si="2"/>
        <v>18</v>
      </c>
      <c r="C105" t="str">
        <f t="shared" si="3"/>
        <v>0x12,</v>
      </c>
    </row>
    <row r="106" spans="1:3" x14ac:dyDescent="0.25">
      <c r="A106">
        <v>105</v>
      </c>
      <c r="B106">
        <f t="shared" si="2"/>
        <v>18</v>
      </c>
      <c r="C106" t="str">
        <f t="shared" si="3"/>
        <v>0x12,</v>
      </c>
    </row>
    <row r="107" spans="1:3" x14ac:dyDescent="0.25">
      <c r="A107">
        <v>106</v>
      </c>
      <c r="B107">
        <f t="shared" si="2"/>
        <v>18</v>
      </c>
      <c r="C107" t="str">
        <f t="shared" si="3"/>
        <v>0x12,</v>
      </c>
    </row>
    <row r="108" spans="1:3" x14ac:dyDescent="0.25">
      <c r="A108">
        <v>107</v>
      </c>
      <c r="B108">
        <f t="shared" si="2"/>
        <v>18</v>
      </c>
      <c r="C108" t="str">
        <f t="shared" si="3"/>
        <v>0x12,</v>
      </c>
    </row>
    <row r="109" spans="1:3" x14ac:dyDescent="0.25">
      <c r="A109">
        <v>108</v>
      </c>
      <c r="B109">
        <f t="shared" si="2"/>
        <v>18</v>
      </c>
      <c r="C109" t="str">
        <f t="shared" si="3"/>
        <v>0x12,</v>
      </c>
    </row>
    <row r="110" spans="1:3" x14ac:dyDescent="0.25">
      <c r="A110">
        <v>109</v>
      </c>
      <c r="B110">
        <f t="shared" si="2"/>
        <v>18</v>
      </c>
      <c r="C110" t="str">
        <f t="shared" si="3"/>
        <v>0x12,</v>
      </c>
    </row>
    <row r="111" spans="1:3" x14ac:dyDescent="0.25">
      <c r="A111">
        <v>110</v>
      </c>
      <c r="B111">
        <f t="shared" si="2"/>
        <v>18</v>
      </c>
      <c r="C111" t="str">
        <f t="shared" si="3"/>
        <v>0x12,</v>
      </c>
    </row>
    <row r="112" spans="1:3" x14ac:dyDescent="0.25">
      <c r="A112">
        <v>111</v>
      </c>
      <c r="B112">
        <f t="shared" si="2"/>
        <v>18</v>
      </c>
      <c r="C112" t="str">
        <f t="shared" si="3"/>
        <v>0x12,</v>
      </c>
    </row>
    <row r="113" spans="1:3" x14ac:dyDescent="0.25">
      <c r="A113">
        <v>112</v>
      </c>
      <c r="B113">
        <f t="shared" si="2"/>
        <v>17</v>
      </c>
      <c r="C113" t="str">
        <f t="shared" si="3"/>
        <v>0x11,</v>
      </c>
    </row>
    <row r="114" spans="1:3" x14ac:dyDescent="0.25">
      <c r="A114">
        <v>113</v>
      </c>
      <c r="B114">
        <f t="shared" si="2"/>
        <v>17</v>
      </c>
      <c r="C114" t="str">
        <f t="shared" si="3"/>
        <v>0x11,</v>
      </c>
    </row>
    <row r="115" spans="1:3" x14ac:dyDescent="0.25">
      <c r="A115">
        <v>114</v>
      </c>
      <c r="B115">
        <f t="shared" si="2"/>
        <v>17</v>
      </c>
      <c r="C115" t="str">
        <f t="shared" si="3"/>
        <v>0x11,</v>
      </c>
    </row>
    <row r="116" spans="1:3" x14ac:dyDescent="0.25">
      <c r="A116">
        <v>115</v>
      </c>
      <c r="B116">
        <f t="shared" si="2"/>
        <v>17</v>
      </c>
      <c r="C116" t="str">
        <f t="shared" si="3"/>
        <v>0x11,</v>
      </c>
    </row>
    <row r="117" spans="1:3" x14ac:dyDescent="0.25">
      <c r="A117">
        <v>116</v>
      </c>
      <c r="B117">
        <f t="shared" si="2"/>
        <v>17</v>
      </c>
      <c r="C117" t="str">
        <f t="shared" si="3"/>
        <v>0x11,</v>
      </c>
    </row>
    <row r="118" spans="1:3" x14ac:dyDescent="0.25">
      <c r="A118">
        <v>117</v>
      </c>
      <c r="B118">
        <f t="shared" si="2"/>
        <v>17</v>
      </c>
      <c r="C118" t="str">
        <f t="shared" si="3"/>
        <v>0x11,</v>
      </c>
    </row>
    <row r="119" spans="1:3" x14ac:dyDescent="0.25">
      <c r="A119">
        <v>118</v>
      </c>
      <c r="B119">
        <f t="shared" si="2"/>
        <v>17</v>
      </c>
      <c r="C119" t="str">
        <f t="shared" si="3"/>
        <v>0x11,</v>
      </c>
    </row>
    <row r="120" spans="1:3" x14ac:dyDescent="0.25">
      <c r="A120">
        <v>119</v>
      </c>
      <c r="B120">
        <f t="shared" si="2"/>
        <v>17</v>
      </c>
      <c r="C120" t="str">
        <f t="shared" si="3"/>
        <v>0x11,</v>
      </c>
    </row>
    <row r="121" spans="1:3" x14ac:dyDescent="0.25">
      <c r="A121">
        <v>120</v>
      </c>
      <c r="B121">
        <f t="shared" si="2"/>
        <v>16</v>
      </c>
      <c r="C121" t="str">
        <f t="shared" si="3"/>
        <v>0x10,</v>
      </c>
    </row>
    <row r="122" spans="1:3" x14ac:dyDescent="0.25">
      <c r="A122">
        <v>121</v>
      </c>
      <c r="B122">
        <f t="shared" si="2"/>
        <v>16</v>
      </c>
      <c r="C122" t="str">
        <f t="shared" si="3"/>
        <v>0x10,</v>
      </c>
    </row>
    <row r="123" spans="1:3" x14ac:dyDescent="0.25">
      <c r="A123">
        <v>122</v>
      </c>
      <c r="B123">
        <f t="shared" si="2"/>
        <v>16</v>
      </c>
      <c r="C123" t="str">
        <f t="shared" si="3"/>
        <v>0x10,</v>
      </c>
    </row>
    <row r="124" spans="1:3" x14ac:dyDescent="0.25">
      <c r="A124">
        <v>123</v>
      </c>
      <c r="B124">
        <f t="shared" si="2"/>
        <v>16</v>
      </c>
      <c r="C124" t="str">
        <f t="shared" si="3"/>
        <v>0x10,</v>
      </c>
    </row>
    <row r="125" spans="1:3" x14ac:dyDescent="0.25">
      <c r="A125">
        <v>124</v>
      </c>
      <c r="B125">
        <f t="shared" si="2"/>
        <v>16</v>
      </c>
      <c r="C125" t="str">
        <f t="shared" si="3"/>
        <v>0x10,</v>
      </c>
    </row>
    <row r="126" spans="1:3" x14ac:dyDescent="0.25">
      <c r="A126">
        <v>125</v>
      </c>
      <c r="B126">
        <f t="shared" si="2"/>
        <v>16</v>
      </c>
      <c r="C126" t="str">
        <f t="shared" si="3"/>
        <v>0x10,</v>
      </c>
    </row>
    <row r="127" spans="1:3" x14ac:dyDescent="0.25">
      <c r="A127">
        <v>126</v>
      </c>
      <c r="B127">
        <f t="shared" si="2"/>
        <v>16</v>
      </c>
      <c r="C127" t="str">
        <f t="shared" si="3"/>
        <v>0x10,</v>
      </c>
    </row>
    <row r="128" spans="1:3" x14ac:dyDescent="0.25">
      <c r="A128">
        <v>127</v>
      </c>
      <c r="B128">
        <f t="shared" si="2"/>
        <v>16</v>
      </c>
      <c r="C128" t="str">
        <f t="shared" si="3"/>
        <v>0x10,</v>
      </c>
    </row>
    <row r="129" spans="1:3" x14ac:dyDescent="0.25">
      <c r="A129">
        <v>128</v>
      </c>
      <c r="B129">
        <f t="shared" si="2"/>
        <v>15</v>
      </c>
      <c r="C129" t="str">
        <f t="shared" si="3"/>
        <v>0xF,</v>
      </c>
    </row>
    <row r="130" spans="1:3" x14ac:dyDescent="0.25">
      <c r="A130">
        <v>129</v>
      </c>
      <c r="B130">
        <f t="shared" ref="B130:B193" si="4">31 - FLOOR((A130+0.5)/I$1,1)</f>
        <v>15</v>
      </c>
      <c r="C130" t="str">
        <f t="shared" ref="C130:C193" si="5">"0x" &amp; DEC2HEX(B130) &amp; ","</f>
        <v>0xF,</v>
      </c>
    </row>
    <row r="131" spans="1:3" x14ac:dyDescent="0.25">
      <c r="A131">
        <v>130</v>
      </c>
      <c r="B131">
        <f t="shared" si="4"/>
        <v>15</v>
      </c>
      <c r="C131" t="str">
        <f t="shared" si="5"/>
        <v>0xF,</v>
      </c>
    </row>
    <row r="132" spans="1:3" x14ac:dyDescent="0.25">
      <c r="A132">
        <v>131</v>
      </c>
      <c r="B132">
        <f t="shared" si="4"/>
        <v>15</v>
      </c>
      <c r="C132" t="str">
        <f t="shared" si="5"/>
        <v>0xF,</v>
      </c>
    </row>
    <row r="133" spans="1:3" x14ac:dyDescent="0.25">
      <c r="A133">
        <v>132</v>
      </c>
      <c r="B133">
        <f t="shared" si="4"/>
        <v>15</v>
      </c>
      <c r="C133" t="str">
        <f t="shared" si="5"/>
        <v>0xF,</v>
      </c>
    </row>
    <row r="134" spans="1:3" x14ac:dyDescent="0.25">
      <c r="A134">
        <v>133</v>
      </c>
      <c r="B134">
        <f t="shared" si="4"/>
        <v>15</v>
      </c>
      <c r="C134" t="str">
        <f t="shared" si="5"/>
        <v>0xF,</v>
      </c>
    </row>
    <row r="135" spans="1:3" x14ac:dyDescent="0.25">
      <c r="A135">
        <v>134</v>
      </c>
      <c r="B135">
        <f t="shared" si="4"/>
        <v>15</v>
      </c>
      <c r="C135" t="str">
        <f t="shared" si="5"/>
        <v>0xF,</v>
      </c>
    </row>
    <row r="136" spans="1:3" x14ac:dyDescent="0.25">
      <c r="A136">
        <v>135</v>
      </c>
      <c r="B136">
        <f t="shared" si="4"/>
        <v>15</v>
      </c>
      <c r="C136" t="str">
        <f t="shared" si="5"/>
        <v>0xF,</v>
      </c>
    </row>
    <row r="137" spans="1:3" x14ac:dyDescent="0.25">
      <c r="A137">
        <v>136</v>
      </c>
      <c r="B137">
        <f t="shared" si="4"/>
        <v>14</v>
      </c>
      <c r="C137" t="str">
        <f t="shared" si="5"/>
        <v>0xE,</v>
      </c>
    </row>
    <row r="138" spans="1:3" x14ac:dyDescent="0.25">
      <c r="A138">
        <v>137</v>
      </c>
      <c r="B138">
        <f t="shared" si="4"/>
        <v>14</v>
      </c>
      <c r="C138" t="str">
        <f t="shared" si="5"/>
        <v>0xE,</v>
      </c>
    </row>
    <row r="139" spans="1:3" x14ac:dyDescent="0.25">
      <c r="A139">
        <v>138</v>
      </c>
      <c r="B139">
        <f t="shared" si="4"/>
        <v>14</v>
      </c>
      <c r="C139" t="str">
        <f t="shared" si="5"/>
        <v>0xE,</v>
      </c>
    </row>
    <row r="140" spans="1:3" x14ac:dyDescent="0.25">
      <c r="A140">
        <v>139</v>
      </c>
      <c r="B140">
        <f t="shared" si="4"/>
        <v>14</v>
      </c>
      <c r="C140" t="str">
        <f t="shared" si="5"/>
        <v>0xE,</v>
      </c>
    </row>
    <row r="141" spans="1:3" x14ac:dyDescent="0.25">
      <c r="A141">
        <v>140</v>
      </c>
      <c r="B141">
        <f t="shared" si="4"/>
        <v>14</v>
      </c>
      <c r="C141" t="str">
        <f t="shared" si="5"/>
        <v>0xE,</v>
      </c>
    </row>
    <row r="142" spans="1:3" x14ac:dyDescent="0.25">
      <c r="A142">
        <v>141</v>
      </c>
      <c r="B142">
        <f t="shared" si="4"/>
        <v>14</v>
      </c>
      <c r="C142" t="str">
        <f t="shared" si="5"/>
        <v>0xE,</v>
      </c>
    </row>
    <row r="143" spans="1:3" x14ac:dyDescent="0.25">
      <c r="A143">
        <v>142</v>
      </c>
      <c r="B143">
        <f t="shared" si="4"/>
        <v>14</v>
      </c>
      <c r="C143" t="str">
        <f t="shared" si="5"/>
        <v>0xE,</v>
      </c>
    </row>
    <row r="144" spans="1:3" x14ac:dyDescent="0.25">
      <c r="A144">
        <v>143</v>
      </c>
      <c r="B144">
        <f t="shared" si="4"/>
        <v>14</v>
      </c>
      <c r="C144" t="str">
        <f t="shared" si="5"/>
        <v>0xE,</v>
      </c>
    </row>
    <row r="145" spans="1:3" x14ac:dyDescent="0.25">
      <c r="A145">
        <v>144</v>
      </c>
      <c r="B145">
        <f t="shared" si="4"/>
        <v>13</v>
      </c>
      <c r="C145" t="str">
        <f t="shared" si="5"/>
        <v>0xD,</v>
      </c>
    </row>
    <row r="146" spans="1:3" x14ac:dyDescent="0.25">
      <c r="A146">
        <v>145</v>
      </c>
      <c r="B146">
        <f t="shared" si="4"/>
        <v>13</v>
      </c>
      <c r="C146" t="str">
        <f t="shared" si="5"/>
        <v>0xD,</v>
      </c>
    </row>
    <row r="147" spans="1:3" x14ac:dyDescent="0.25">
      <c r="A147">
        <v>146</v>
      </c>
      <c r="B147">
        <f t="shared" si="4"/>
        <v>13</v>
      </c>
      <c r="C147" t="str">
        <f t="shared" si="5"/>
        <v>0xD,</v>
      </c>
    </row>
    <row r="148" spans="1:3" x14ac:dyDescent="0.25">
      <c r="A148">
        <v>147</v>
      </c>
      <c r="B148">
        <f t="shared" si="4"/>
        <v>13</v>
      </c>
      <c r="C148" t="str">
        <f t="shared" si="5"/>
        <v>0xD,</v>
      </c>
    </row>
    <row r="149" spans="1:3" x14ac:dyDescent="0.25">
      <c r="A149">
        <v>148</v>
      </c>
      <c r="B149">
        <f t="shared" si="4"/>
        <v>13</v>
      </c>
      <c r="C149" t="str">
        <f t="shared" si="5"/>
        <v>0xD,</v>
      </c>
    </row>
    <row r="150" spans="1:3" x14ac:dyDescent="0.25">
      <c r="A150">
        <v>149</v>
      </c>
      <c r="B150">
        <f t="shared" si="4"/>
        <v>13</v>
      </c>
      <c r="C150" t="str">
        <f t="shared" si="5"/>
        <v>0xD,</v>
      </c>
    </row>
    <row r="151" spans="1:3" x14ac:dyDescent="0.25">
      <c r="A151">
        <v>150</v>
      </c>
      <c r="B151">
        <f t="shared" si="4"/>
        <v>13</v>
      </c>
      <c r="C151" t="str">
        <f t="shared" si="5"/>
        <v>0xD,</v>
      </c>
    </row>
    <row r="152" spans="1:3" x14ac:dyDescent="0.25">
      <c r="A152">
        <v>151</v>
      </c>
      <c r="B152">
        <f t="shared" si="4"/>
        <v>13</v>
      </c>
      <c r="C152" t="str">
        <f t="shared" si="5"/>
        <v>0xD,</v>
      </c>
    </row>
    <row r="153" spans="1:3" x14ac:dyDescent="0.25">
      <c r="A153">
        <v>152</v>
      </c>
      <c r="B153">
        <f t="shared" si="4"/>
        <v>12</v>
      </c>
      <c r="C153" t="str">
        <f t="shared" si="5"/>
        <v>0xC,</v>
      </c>
    </row>
    <row r="154" spans="1:3" x14ac:dyDescent="0.25">
      <c r="A154">
        <v>153</v>
      </c>
      <c r="B154">
        <f t="shared" si="4"/>
        <v>12</v>
      </c>
      <c r="C154" t="str">
        <f t="shared" si="5"/>
        <v>0xC,</v>
      </c>
    </row>
    <row r="155" spans="1:3" x14ac:dyDescent="0.25">
      <c r="A155">
        <v>154</v>
      </c>
      <c r="B155">
        <f t="shared" si="4"/>
        <v>12</v>
      </c>
      <c r="C155" t="str">
        <f t="shared" si="5"/>
        <v>0xC,</v>
      </c>
    </row>
    <row r="156" spans="1:3" x14ac:dyDescent="0.25">
      <c r="A156">
        <v>155</v>
      </c>
      <c r="B156">
        <f t="shared" si="4"/>
        <v>12</v>
      </c>
      <c r="C156" t="str">
        <f t="shared" si="5"/>
        <v>0xC,</v>
      </c>
    </row>
    <row r="157" spans="1:3" x14ac:dyDescent="0.25">
      <c r="A157">
        <v>156</v>
      </c>
      <c r="B157">
        <f t="shared" si="4"/>
        <v>12</v>
      </c>
      <c r="C157" t="str">
        <f t="shared" si="5"/>
        <v>0xC,</v>
      </c>
    </row>
    <row r="158" spans="1:3" x14ac:dyDescent="0.25">
      <c r="A158">
        <v>157</v>
      </c>
      <c r="B158">
        <f t="shared" si="4"/>
        <v>12</v>
      </c>
      <c r="C158" t="str">
        <f t="shared" si="5"/>
        <v>0xC,</v>
      </c>
    </row>
    <row r="159" spans="1:3" x14ac:dyDescent="0.25">
      <c r="A159">
        <v>158</v>
      </c>
      <c r="B159">
        <f t="shared" si="4"/>
        <v>12</v>
      </c>
      <c r="C159" t="str">
        <f t="shared" si="5"/>
        <v>0xC,</v>
      </c>
    </row>
    <row r="160" spans="1:3" x14ac:dyDescent="0.25">
      <c r="A160">
        <v>159</v>
      </c>
      <c r="B160">
        <f t="shared" si="4"/>
        <v>12</v>
      </c>
      <c r="C160" t="str">
        <f t="shared" si="5"/>
        <v>0xC,</v>
      </c>
    </row>
    <row r="161" spans="1:3" x14ac:dyDescent="0.25">
      <c r="A161">
        <v>160</v>
      </c>
      <c r="B161">
        <f t="shared" si="4"/>
        <v>11</v>
      </c>
      <c r="C161" t="str">
        <f t="shared" si="5"/>
        <v>0xB,</v>
      </c>
    </row>
    <row r="162" spans="1:3" x14ac:dyDescent="0.25">
      <c r="A162">
        <v>161</v>
      </c>
      <c r="B162">
        <f t="shared" si="4"/>
        <v>11</v>
      </c>
      <c r="C162" t="str">
        <f t="shared" si="5"/>
        <v>0xB,</v>
      </c>
    </row>
    <row r="163" spans="1:3" x14ac:dyDescent="0.25">
      <c r="A163">
        <v>162</v>
      </c>
      <c r="B163">
        <f t="shared" si="4"/>
        <v>11</v>
      </c>
      <c r="C163" t="str">
        <f t="shared" si="5"/>
        <v>0xB,</v>
      </c>
    </row>
    <row r="164" spans="1:3" x14ac:dyDescent="0.25">
      <c r="A164">
        <v>163</v>
      </c>
      <c r="B164">
        <f t="shared" si="4"/>
        <v>11</v>
      </c>
      <c r="C164" t="str">
        <f t="shared" si="5"/>
        <v>0xB,</v>
      </c>
    </row>
    <row r="165" spans="1:3" x14ac:dyDescent="0.25">
      <c r="A165">
        <v>164</v>
      </c>
      <c r="B165">
        <f t="shared" si="4"/>
        <v>11</v>
      </c>
      <c r="C165" t="str">
        <f t="shared" si="5"/>
        <v>0xB,</v>
      </c>
    </row>
    <row r="166" spans="1:3" x14ac:dyDescent="0.25">
      <c r="A166">
        <v>165</v>
      </c>
      <c r="B166">
        <f t="shared" si="4"/>
        <v>11</v>
      </c>
      <c r="C166" t="str">
        <f t="shared" si="5"/>
        <v>0xB,</v>
      </c>
    </row>
    <row r="167" spans="1:3" x14ac:dyDescent="0.25">
      <c r="A167">
        <v>166</v>
      </c>
      <c r="B167">
        <f t="shared" si="4"/>
        <v>11</v>
      </c>
      <c r="C167" t="str">
        <f t="shared" si="5"/>
        <v>0xB,</v>
      </c>
    </row>
    <row r="168" spans="1:3" x14ac:dyDescent="0.25">
      <c r="A168">
        <v>167</v>
      </c>
      <c r="B168">
        <f t="shared" si="4"/>
        <v>11</v>
      </c>
      <c r="C168" t="str">
        <f t="shared" si="5"/>
        <v>0xB,</v>
      </c>
    </row>
    <row r="169" spans="1:3" x14ac:dyDescent="0.25">
      <c r="A169">
        <v>168</v>
      </c>
      <c r="B169">
        <f t="shared" si="4"/>
        <v>10</v>
      </c>
      <c r="C169" t="str">
        <f t="shared" si="5"/>
        <v>0xA,</v>
      </c>
    </row>
    <row r="170" spans="1:3" x14ac:dyDescent="0.25">
      <c r="A170">
        <v>169</v>
      </c>
      <c r="B170">
        <f t="shared" si="4"/>
        <v>10</v>
      </c>
      <c r="C170" t="str">
        <f t="shared" si="5"/>
        <v>0xA,</v>
      </c>
    </row>
    <row r="171" spans="1:3" x14ac:dyDescent="0.25">
      <c r="A171">
        <v>170</v>
      </c>
      <c r="B171">
        <f t="shared" si="4"/>
        <v>10</v>
      </c>
      <c r="C171" t="str">
        <f t="shared" si="5"/>
        <v>0xA,</v>
      </c>
    </row>
    <row r="172" spans="1:3" x14ac:dyDescent="0.25">
      <c r="A172">
        <v>171</v>
      </c>
      <c r="B172">
        <f t="shared" si="4"/>
        <v>10</v>
      </c>
      <c r="C172" t="str">
        <f t="shared" si="5"/>
        <v>0xA,</v>
      </c>
    </row>
    <row r="173" spans="1:3" x14ac:dyDescent="0.25">
      <c r="A173">
        <v>172</v>
      </c>
      <c r="B173">
        <f t="shared" si="4"/>
        <v>10</v>
      </c>
      <c r="C173" t="str">
        <f t="shared" si="5"/>
        <v>0xA,</v>
      </c>
    </row>
    <row r="174" spans="1:3" x14ac:dyDescent="0.25">
      <c r="A174">
        <v>173</v>
      </c>
      <c r="B174">
        <f t="shared" si="4"/>
        <v>10</v>
      </c>
      <c r="C174" t="str">
        <f t="shared" si="5"/>
        <v>0xA,</v>
      </c>
    </row>
    <row r="175" spans="1:3" x14ac:dyDescent="0.25">
      <c r="A175">
        <v>174</v>
      </c>
      <c r="B175">
        <f t="shared" si="4"/>
        <v>10</v>
      </c>
      <c r="C175" t="str">
        <f t="shared" si="5"/>
        <v>0xA,</v>
      </c>
    </row>
    <row r="176" spans="1:3" x14ac:dyDescent="0.25">
      <c r="A176">
        <v>175</v>
      </c>
      <c r="B176">
        <f t="shared" si="4"/>
        <v>10</v>
      </c>
      <c r="C176" t="str">
        <f t="shared" si="5"/>
        <v>0xA,</v>
      </c>
    </row>
    <row r="177" spans="1:3" x14ac:dyDescent="0.25">
      <c r="A177">
        <v>176</v>
      </c>
      <c r="B177">
        <f t="shared" si="4"/>
        <v>9</v>
      </c>
      <c r="C177" t="str">
        <f t="shared" si="5"/>
        <v>0x9,</v>
      </c>
    </row>
    <row r="178" spans="1:3" x14ac:dyDescent="0.25">
      <c r="A178">
        <v>177</v>
      </c>
      <c r="B178">
        <f t="shared" si="4"/>
        <v>9</v>
      </c>
      <c r="C178" t="str">
        <f t="shared" si="5"/>
        <v>0x9,</v>
      </c>
    </row>
    <row r="179" spans="1:3" x14ac:dyDescent="0.25">
      <c r="A179">
        <v>178</v>
      </c>
      <c r="B179">
        <f t="shared" si="4"/>
        <v>9</v>
      </c>
      <c r="C179" t="str">
        <f t="shared" si="5"/>
        <v>0x9,</v>
      </c>
    </row>
    <row r="180" spans="1:3" x14ac:dyDescent="0.25">
      <c r="A180">
        <v>179</v>
      </c>
      <c r="B180">
        <f t="shared" si="4"/>
        <v>9</v>
      </c>
      <c r="C180" t="str">
        <f t="shared" si="5"/>
        <v>0x9,</v>
      </c>
    </row>
    <row r="181" spans="1:3" x14ac:dyDescent="0.25">
      <c r="A181">
        <v>180</v>
      </c>
      <c r="B181">
        <f t="shared" si="4"/>
        <v>9</v>
      </c>
      <c r="C181" t="str">
        <f t="shared" si="5"/>
        <v>0x9,</v>
      </c>
    </row>
    <row r="182" spans="1:3" x14ac:dyDescent="0.25">
      <c r="A182">
        <v>181</v>
      </c>
      <c r="B182">
        <f t="shared" si="4"/>
        <v>9</v>
      </c>
      <c r="C182" t="str">
        <f t="shared" si="5"/>
        <v>0x9,</v>
      </c>
    </row>
    <row r="183" spans="1:3" x14ac:dyDescent="0.25">
      <c r="A183">
        <v>182</v>
      </c>
      <c r="B183">
        <f t="shared" si="4"/>
        <v>9</v>
      </c>
      <c r="C183" t="str">
        <f t="shared" si="5"/>
        <v>0x9,</v>
      </c>
    </row>
    <row r="184" spans="1:3" x14ac:dyDescent="0.25">
      <c r="A184">
        <v>183</v>
      </c>
      <c r="B184">
        <f t="shared" si="4"/>
        <v>9</v>
      </c>
      <c r="C184" t="str">
        <f t="shared" si="5"/>
        <v>0x9,</v>
      </c>
    </row>
    <row r="185" spans="1:3" x14ac:dyDescent="0.25">
      <c r="A185">
        <v>184</v>
      </c>
      <c r="B185">
        <f t="shared" si="4"/>
        <v>8</v>
      </c>
      <c r="C185" t="str">
        <f t="shared" si="5"/>
        <v>0x8,</v>
      </c>
    </row>
    <row r="186" spans="1:3" x14ac:dyDescent="0.25">
      <c r="A186">
        <v>185</v>
      </c>
      <c r="B186">
        <f t="shared" si="4"/>
        <v>8</v>
      </c>
      <c r="C186" t="str">
        <f t="shared" si="5"/>
        <v>0x8,</v>
      </c>
    </row>
    <row r="187" spans="1:3" x14ac:dyDescent="0.25">
      <c r="A187">
        <v>186</v>
      </c>
      <c r="B187">
        <f t="shared" si="4"/>
        <v>8</v>
      </c>
      <c r="C187" t="str">
        <f t="shared" si="5"/>
        <v>0x8,</v>
      </c>
    </row>
    <row r="188" spans="1:3" x14ac:dyDescent="0.25">
      <c r="A188">
        <v>187</v>
      </c>
      <c r="B188">
        <f t="shared" si="4"/>
        <v>8</v>
      </c>
      <c r="C188" t="str">
        <f t="shared" si="5"/>
        <v>0x8,</v>
      </c>
    </row>
    <row r="189" spans="1:3" x14ac:dyDescent="0.25">
      <c r="A189">
        <v>188</v>
      </c>
      <c r="B189">
        <f t="shared" si="4"/>
        <v>8</v>
      </c>
      <c r="C189" t="str">
        <f t="shared" si="5"/>
        <v>0x8,</v>
      </c>
    </row>
    <row r="190" spans="1:3" x14ac:dyDescent="0.25">
      <c r="A190">
        <v>189</v>
      </c>
      <c r="B190">
        <f t="shared" si="4"/>
        <v>8</v>
      </c>
      <c r="C190" t="str">
        <f t="shared" si="5"/>
        <v>0x8,</v>
      </c>
    </row>
    <row r="191" spans="1:3" x14ac:dyDescent="0.25">
      <c r="A191">
        <v>190</v>
      </c>
      <c r="B191">
        <f t="shared" si="4"/>
        <v>8</v>
      </c>
      <c r="C191" t="str">
        <f t="shared" si="5"/>
        <v>0x8,</v>
      </c>
    </row>
    <row r="192" spans="1:3" x14ac:dyDescent="0.25">
      <c r="A192">
        <v>191</v>
      </c>
      <c r="B192">
        <f t="shared" si="4"/>
        <v>8</v>
      </c>
      <c r="C192" t="str">
        <f t="shared" si="5"/>
        <v>0x8,</v>
      </c>
    </row>
    <row r="193" spans="1:3" x14ac:dyDescent="0.25">
      <c r="A193">
        <v>192</v>
      </c>
      <c r="B193">
        <f t="shared" si="4"/>
        <v>7</v>
      </c>
      <c r="C193" t="str">
        <f t="shared" si="5"/>
        <v>0x7,</v>
      </c>
    </row>
    <row r="194" spans="1:3" x14ac:dyDescent="0.25">
      <c r="A194">
        <v>193</v>
      </c>
      <c r="B194">
        <f t="shared" ref="B194:B256" si="6">31 - FLOOR((A194+0.5)/I$1,1)</f>
        <v>7</v>
      </c>
      <c r="C194" t="str">
        <f t="shared" ref="C194:C256" si="7">"0x" &amp; DEC2HEX(B194) &amp; ","</f>
        <v>0x7,</v>
      </c>
    </row>
    <row r="195" spans="1:3" x14ac:dyDescent="0.25">
      <c r="A195">
        <v>194</v>
      </c>
      <c r="B195">
        <f t="shared" si="6"/>
        <v>7</v>
      </c>
      <c r="C195" t="str">
        <f t="shared" si="7"/>
        <v>0x7,</v>
      </c>
    </row>
    <row r="196" spans="1:3" x14ac:dyDescent="0.25">
      <c r="A196">
        <v>195</v>
      </c>
      <c r="B196">
        <f t="shared" si="6"/>
        <v>7</v>
      </c>
      <c r="C196" t="str">
        <f t="shared" si="7"/>
        <v>0x7,</v>
      </c>
    </row>
    <row r="197" spans="1:3" x14ac:dyDescent="0.25">
      <c r="A197">
        <v>196</v>
      </c>
      <c r="B197">
        <f t="shared" si="6"/>
        <v>7</v>
      </c>
      <c r="C197" t="str">
        <f t="shared" si="7"/>
        <v>0x7,</v>
      </c>
    </row>
    <row r="198" spans="1:3" x14ac:dyDescent="0.25">
      <c r="A198">
        <v>197</v>
      </c>
      <c r="B198">
        <f t="shared" si="6"/>
        <v>7</v>
      </c>
      <c r="C198" t="str">
        <f t="shared" si="7"/>
        <v>0x7,</v>
      </c>
    </row>
    <row r="199" spans="1:3" x14ac:dyDescent="0.25">
      <c r="A199">
        <v>198</v>
      </c>
      <c r="B199">
        <f t="shared" si="6"/>
        <v>7</v>
      </c>
      <c r="C199" t="str">
        <f t="shared" si="7"/>
        <v>0x7,</v>
      </c>
    </row>
    <row r="200" spans="1:3" x14ac:dyDescent="0.25">
      <c r="A200">
        <v>199</v>
      </c>
      <c r="B200">
        <f t="shared" si="6"/>
        <v>7</v>
      </c>
      <c r="C200" t="str">
        <f t="shared" si="7"/>
        <v>0x7,</v>
      </c>
    </row>
    <row r="201" spans="1:3" x14ac:dyDescent="0.25">
      <c r="A201">
        <v>200</v>
      </c>
      <c r="B201">
        <f t="shared" si="6"/>
        <v>6</v>
      </c>
      <c r="C201" t="str">
        <f t="shared" si="7"/>
        <v>0x6,</v>
      </c>
    </row>
    <row r="202" spans="1:3" x14ac:dyDescent="0.25">
      <c r="A202">
        <v>201</v>
      </c>
      <c r="B202">
        <f t="shared" si="6"/>
        <v>6</v>
      </c>
      <c r="C202" t="str">
        <f t="shared" si="7"/>
        <v>0x6,</v>
      </c>
    </row>
    <row r="203" spans="1:3" x14ac:dyDescent="0.25">
      <c r="A203">
        <v>202</v>
      </c>
      <c r="B203">
        <f t="shared" si="6"/>
        <v>6</v>
      </c>
      <c r="C203" t="str">
        <f t="shared" si="7"/>
        <v>0x6,</v>
      </c>
    </row>
    <row r="204" spans="1:3" x14ac:dyDescent="0.25">
      <c r="A204">
        <v>203</v>
      </c>
      <c r="B204">
        <f t="shared" si="6"/>
        <v>6</v>
      </c>
      <c r="C204" t="str">
        <f t="shared" si="7"/>
        <v>0x6,</v>
      </c>
    </row>
    <row r="205" spans="1:3" x14ac:dyDescent="0.25">
      <c r="A205">
        <v>204</v>
      </c>
      <c r="B205">
        <f t="shared" si="6"/>
        <v>6</v>
      </c>
      <c r="C205" t="str">
        <f t="shared" si="7"/>
        <v>0x6,</v>
      </c>
    </row>
    <row r="206" spans="1:3" x14ac:dyDescent="0.25">
      <c r="A206">
        <v>205</v>
      </c>
      <c r="B206">
        <f t="shared" si="6"/>
        <v>6</v>
      </c>
      <c r="C206" t="str">
        <f t="shared" si="7"/>
        <v>0x6,</v>
      </c>
    </row>
    <row r="207" spans="1:3" x14ac:dyDescent="0.25">
      <c r="A207">
        <v>206</v>
      </c>
      <c r="B207">
        <f t="shared" si="6"/>
        <v>6</v>
      </c>
      <c r="C207" t="str">
        <f t="shared" si="7"/>
        <v>0x6,</v>
      </c>
    </row>
    <row r="208" spans="1:3" x14ac:dyDescent="0.25">
      <c r="A208">
        <v>207</v>
      </c>
      <c r="B208">
        <f t="shared" si="6"/>
        <v>6</v>
      </c>
      <c r="C208" t="str">
        <f t="shared" si="7"/>
        <v>0x6,</v>
      </c>
    </row>
    <row r="209" spans="1:3" x14ac:dyDescent="0.25">
      <c r="A209">
        <v>208</v>
      </c>
      <c r="B209">
        <f t="shared" si="6"/>
        <v>5</v>
      </c>
      <c r="C209" t="str">
        <f t="shared" si="7"/>
        <v>0x5,</v>
      </c>
    </row>
    <row r="210" spans="1:3" x14ac:dyDescent="0.25">
      <c r="A210">
        <v>209</v>
      </c>
      <c r="B210">
        <f t="shared" si="6"/>
        <v>5</v>
      </c>
      <c r="C210" t="str">
        <f t="shared" si="7"/>
        <v>0x5,</v>
      </c>
    </row>
    <row r="211" spans="1:3" x14ac:dyDescent="0.25">
      <c r="A211">
        <v>210</v>
      </c>
      <c r="B211">
        <f t="shared" si="6"/>
        <v>5</v>
      </c>
      <c r="C211" t="str">
        <f t="shared" si="7"/>
        <v>0x5,</v>
      </c>
    </row>
    <row r="212" spans="1:3" x14ac:dyDescent="0.25">
      <c r="A212">
        <v>211</v>
      </c>
      <c r="B212">
        <f t="shared" si="6"/>
        <v>5</v>
      </c>
      <c r="C212" t="str">
        <f t="shared" si="7"/>
        <v>0x5,</v>
      </c>
    </row>
    <row r="213" spans="1:3" x14ac:dyDescent="0.25">
      <c r="A213">
        <v>212</v>
      </c>
      <c r="B213">
        <f t="shared" si="6"/>
        <v>5</v>
      </c>
      <c r="C213" t="str">
        <f t="shared" si="7"/>
        <v>0x5,</v>
      </c>
    </row>
    <row r="214" spans="1:3" x14ac:dyDescent="0.25">
      <c r="A214">
        <v>213</v>
      </c>
      <c r="B214">
        <f t="shared" si="6"/>
        <v>5</v>
      </c>
      <c r="C214" t="str">
        <f t="shared" si="7"/>
        <v>0x5,</v>
      </c>
    </row>
    <row r="215" spans="1:3" x14ac:dyDescent="0.25">
      <c r="A215">
        <v>214</v>
      </c>
      <c r="B215">
        <f t="shared" si="6"/>
        <v>5</v>
      </c>
      <c r="C215" t="str">
        <f t="shared" si="7"/>
        <v>0x5,</v>
      </c>
    </row>
    <row r="216" spans="1:3" x14ac:dyDescent="0.25">
      <c r="A216">
        <v>215</v>
      </c>
      <c r="B216">
        <f t="shared" si="6"/>
        <v>5</v>
      </c>
      <c r="C216" t="str">
        <f t="shared" si="7"/>
        <v>0x5,</v>
      </c>
    </row>
    <row r="217" spans="1:3" x14ac:dyDescent="0.25">
      <c r="A217">
        <v>216</v>
      </c>
      <c r="B217">
        <f t="shared" si="6"/>
        <v>4</v>
      </c>
      <c r="C217" t="str">
        <f t="shared" si="7"/>
        <v>0x4,</v>
      </c>
    </row>
    <row r="218" spans="1:3" x14ac:dyDescent="0.25">
      <c r="A218">
        <v>217</v>
      </c>
      <c r="B218">
        <f t="shared" si="6"/>
        <v>4</v>
      </c>
      <c r="C218" t="str">
        <f t="shared" si="7"/>
        <v>0x4,</v>
      </c>
    </row>
    <row r="219" spans="1:3" x14ac:dyDescent="0.25">
      <c r="A219">
        <v>218</v>
      </c>
      <c r="B219">
        <f t="shared" si="6"/>
        <v>4</v>
      </c>
      <c r="C219" t="str">
        <f t="shared" si="7"/>
        <v>0x4,</v>
      </c>
    </row>
    <row r="220" spans="1:3" x14ac:dyDescent="0.25">
      <c r="A220">
        <v>219</v>
      </c>
      <c r="B220">
        <f t="shared" si="6"/>
        <v>4</v>
      </c>
      <c r="C220" t="str">
        <f t="shared" si="7"/>
        <v>0x4,</v>
      </c>
    </row>
    <row r="221" spans="1:3" x14ac:dyDescent="0.25">
      <c r="A221">
        <v>220</v>
      </c>
      <c r="B221">
        <f t="shared" si="6"/>
        <v>4</v>
      </c>
      <c r="C221" t="str">
        <f t="shared" si="7"/>
        <v>0x4,</v>
      </c>
    </row>
    <row r="222" spans="1:3" x14ac:dyDescent="0.25">
      <c r="A222">
        <v>221</v>
      </c>
      <c r="B222">
        <f t="shared" si="6"/>
        <v>4</v>
      </c>
      <c r="C222" t="str">
        <f t="shared" si="7"/>
        <v>0x4,</v>
      </c>
    </row>
    <row r="223" spans="1:3" x14ac:dyDescent="0.25">
      <c r="A223">
        <v>222</v>
      </c>
      <c r="B223">
        <f t="shared" si="6"/>
        <v>4</v>
      </c>
      <c r="C223" t="str">
        <f t="shared" si="7"/>
        <v>0x4,</v>
      </c>
    </row>
    <row r="224" spans="1:3" x14ac:dyDescent="0.25">
      <c r="A224">
        <v>223</v>
      </c>
      <c r="B224">
        <f t="shared" si="6"/>
        <v>4</v>
      </c>
      <c r="C224" t="str">
        <f t="shared" si="7"/>
        <v>0x4,</v>
      </c>
    </row>
    <row r="225" spans="1:3" x14ac:dyDescent="0.25">
      <c r="A225">
        <v>224</v>
      </c>
      <c r="B225">
        <f t="shared" si="6"/>
        <v>3</v>
      </c>
      <c r="C225" t="str">
        <f t="shared" si="7"/>
        <v>0x3,</v>
      </c>
    </row>
    <row r="226" spans="1:3" x14ac:dyDescent="0.25">
      <c r="A226">
        <v>225</v>
      </c>
      <c r="B226">
        <f t="shared" si="6"/>
        <v>3</v>
      </c>
      <c r="C226" t="str">
        <f t="shared" si="7"/>
        <v>0x3,</v>
      </c>
    </row>
    <row r="227" spans="1:3" x14ac:dyDescent="0.25">
      <c r="A227">
        <v>226</v>
      </c>
      <c r="B227">
        <f t="shared" si="6"/>
        <v>3</v>
      </c>
      <c r="C227" t="str">
        <f t="shared" si="7"/>
        <v>0x3,</v>
      </c>
    </row>
    <row r="228" spans="1:3" x14ac:dyDescent="0.25">
      <c r="A228">
        <v>227</v>
      </c>
      <c r="B228">
        <f t="shared" si="6"/>
        <v>3</v>
      </c>
      <c r="C228" t="str">
        <f t="shared" si="7"/>
        <v>0x3,</v>
      </c>
    </row>
    <row r="229" spans="1:3" x14ac:dyDescent="0.25">
      <c r="A229">
        <v>228</v>
      </c>
      <c r="B229">
        <f t="shared" si="6"/>
        <v>3</v>
      </c>
      <c r="C229" t="str">
        <f t="shared" si="7"/>
        <v>0x3,</v>
      </c>
    </row>
    <row r="230" spans="1:3" x14ac:dyDescent="0.25">
      <c r="A230">
        <v>229</v>
      </c>
      <c r="B230">
        <f t="shared" si="6"/>
        <v>3</v>
      </c>
      <c r="C230" t="str">
        <f t="shared" si="7"/>
        <v>0x3,</v>
      </c>
    </row>
    <row r="231" spans="1:3" x14ac:dyDescent="0.25">
      <c r="A231">
        <v>230</v>
      </c>
      <c r="B231">
        <f t="shared" si="6"/>
        <v>3</v>
      </c>
      <c r="C231" t="str">
        <f t="shared" si="7"/>
        <v>0x3,</v>
      </c>
    </row>
    <row r="232" spans="1:3" x14ac:dyDescent="0.25">
      <c r="A232">
        <v>231</v>
      </c>
      <c r="B232">
        <f t="shared" si="6"/>
        <v>3</v>
      </c>
      <c r="C232" t="str">
        <f t="shared" si="7"/>
        <v>0x3,</v>
      </c>
    </row>
    <row r="233" spans="1:3" x14ac:dyDescent="0.25">
      <c r="A233">
        <v>232</v>
      </c>
      <c r="B233">
        <f t="shared" si="6"/>
        <v>2</v>
      </c>
      <c r="C233" t="str">
        <f t="shared" si="7"/>
        <v>0x2,</v>
      </c>
    </row>
    <row r="234" spans="1:3" x14ac:dyDescent="0.25">
      <c r="A234">
        <v>233</v>
      </c>
      <c r="B234">
        <f t="shared" si="6"/>
        <v>2</v>
      </c>
      <c r="C234" t="str">
        <f t="shared" si="7"/>
        <v>0x2,</v>
      </c>
    </row>
    <row r="235" spans="1:3" x14ac:dyDescent="0.25">
      <c r="A235">
        <v>234</v>
      </c>
      <c r="B235">
        <f t="shared" si="6"/>
        <v>2</v>
      </c>
      <c r="C235" t="str">
        <f t="shared" si="7"/>
        <v>0x2,</v>
      </c>
    </row>
    <row r="236" spans="1:3" x14ac:dyDescent="0.25">
      <c r="A236">
        <v>235</v>
      </c>
      <c r="B236">
        <f t="shared" si="6"/>
        <v>2</v>
      </c>
      <c r="C236" t="str">
        <f t="shared" si="7"/>
        <v>0x2,</v>
      </c>
    </row>
    <row r="237" spans="1:3" x14ac:dyDescent="0.25">
      <c r="A237">
        <v>236</v>
      </c>
      <c r="B237">
        <f t="shared" si="6"/>
        <v>2</v>
      </c>
      <c r="C237" t="str">
        <f t="shared" si="7"/>
        <v>0x2,</v>
      </c>
    </row>
    <row r="238" spans="1:3" x14ac:dyDescent="0.25">
      <c r="A238">
        <v>237</v>
      </c>
      <c r="B238">
        <f t="shared" si="6"/>
        <v>2</v>
      </c>
      <c r="C238" t="str">
        <f t="shared" si="7"/>
        <v>0x2,</v>
      </c>
    </row>
    <row r="239" spans="1:3" x14ac:dyDescent="0.25">
      <c r="A239">
        <v>238</v>
      </c>
      <c r="B239">
        <f t="shared" si="6"/>
        <v>2</v>
      </c>
      <c r="C239" t="str">
        <f t="shared" si="7"/>
        <v>0x2,</v>
      </c>
    </row>
    <row r="240" spans="1:3" x14ac:dyDescent="0.25">
      <c r="A240">
        <v>239</v>
      </c>
      <c r="B240">
        <f t="shared" si="6"/>
        <v>2</v>
      </c>
      <c r="C240" t="str">
        <f t="shared" si="7"/>
        <v>0x2,</v>
      </c>
    </row>
    <row r="241" spans="1:3" x14ac:dyDescent="0.25">
      <c r="A241">
        <v>240</v>
      </c>
      <c r="B241">
        <f t="shared" si="6"/>
        <v>1</v>
      </c>
      <c r="C241" t="str">
        <f t="shared" si="7"/>
        <v>0x1,</v>
      </c>
    </row>
    <row r="242" spans="1:3" x14ac:dyDescent="0.25">
      <c r="A242">
        <v>241</v>
      </c>
      <c r="B242">
        <f t="shared" si="6"/>
        <v>1</v>
      </c>
      <c r="C242" t="str">
        <f t="shared" si="7"/>
        <v>0x1,</v>
      </c>
    </row>
    <row r="243" spans="1:3" x14ac:dyDescent="0.25">
      <c r="A243">
        <v>242</v>
      </c>
      <c r="B243">
        <f t="shared" si="6"/>
        <v>1</v>
      </c>
      <c r="C243" t="str">
        <f t="shared" si="7"/>
        <v>0x1,</v>
      </c>
    </row>
    <row r="244" spans="1:3" x14ac:dyDescent="0.25">
      <c r="A244">
        <v>243</v>
      </c>
      <c r="B244">
        <f t="shared" si="6"/>
        <v>1</v>
      </c>
      <c r="C244" t="str">
        <f t="shared" si="7"/>
        <v>0x1,</v>
      </c>
    </row>
    <row r="245" spans="1:3" x14ac:dyDescent="0.25">
      <c r="A245">
        <v>244</v>
      </c>
      <c r="B245">
        <f t="shared" si="6"/>
        <v>1</v>
      </c>
      <c r="C245" t="str">
        <f t="shared" si="7"/>
        <v>0x1,</v>
      </c>
    </row>
    <row r="246" spans="1:3" x14ac:dyDescent="0.25">
      <c r="A246">
        <v>245</v>
      </c>
      <c r="B246">
        <f t="shared" si="6"/>
        <v>1</v>
      </c>
      <c r="C246" t="str">
        <f t="shared" si="7"/>
        <v>0x1,</v>
      </c>
    </row>
    <row r="247" spans="1:3" x14ac:dyDescent="0.25">
      <c r="A247">
        <v>246</v>
      </c>
      <c r="B247">
        <f t="shared" si="6"/>
        <v>1</v>
      </c>
      <c r="C247" t="str">
        <f t="shared" si="7"/>
        <v>0x1,</v>
      </c>
    </row>
    <row r="248" spans="1:3" x14ac:dyDescent="0.25">
      <c r="A248">
        <v>247</v>
      </c>
      <c r="B248">
        <f t="shared" si="6"/>
        <v>1</v>
      </c>
      <c r="C248" t="str">
        <f t="shared" si="7"/>
        <v>0x1,</v>
      </c>
    </row>
    <row r="249" spans="1:3" x14ac:dyDescent="0.25">
      <c r="A249">
        <v>248</v>
      </c>
      <c r="B249">
        <f t="shared" si="6"/>
        <v>0</v>
      </c>
      <c r="C249" t="str">
        <f t="shared" si="7"/>
        <v>0x0,</v>
      </c>
    </row>
    <row r="250" spans="1:3" x14ac:dyDescent="0.25">
      <c r="A250">
        <v>249</v>
      </c>
      <c r="B250">
        <f t="shared" si="6"/>
        <v>0</v>
      </c>
      <c r="C250" t="str">
        <f t="shared" si="7"/>
        <v>0x0,</v>
      </c>
    </row>
    <row r="251" spans="1:3" x14ac:dyDescent="0.25">
      <c r="A251">
        <v>250</v>
      </c>
      <c r="B251">
        <f t="shared" si="6"/>
        <v>0</v>
      </c>
      <c r="C251" t="str">
        <f t="shared" si="7"/>
        <v>0x0,</v>
      </c>
    </row>
    <row r="252" spans="1:3" x14ac:dyDescent="0.25">
      <c r="A252">
        <v>251</v>
      </c>
      <c r="B252">
        <f t="shared" si="6"/>
        <v>0</v>
      </c>
      <c r="C252" t="str">
        <f t="shared" si="7"/>
        <v>0x0,</v>
      </c>
    </row>
    <row r="253" spans="1:3" x14ac:dyDescent="0.25">
      <c r="A253">
        <v>252</v>
      </c>
      <c r="B253">
        <f t="shared" si="6"/>
        <v>0</v>
      </c>
      <c r="C253" t="str">
        <f t="shared" si="7"/>
        <v>0x0,</v>
      </c>
    </row>
    <row r="254" spans="1:3" x14ac:dyDescent="0.25">
      <c r="A254">
        <v>253</v>
      </c>
      <c r="B254">
        <f t="shared" si="6"/>
        <v>0</v>
      </c>
      <c r="C254" t="str">
        <f t="shared" si="7"/>
        <v>0x0,</v>
      </c>
    </row>
    <row r="255" spans="1:3" x14ac:dyDescent="0.25">
      <c r="A255">
        <v>254</v>
      </c>
      <c r="B255">
        <f t="shared" si="6"/>
        <v>0</v>
      </c>
      <c r="C255" t="str">
        <f t="shared" si="7"/>
        <v>0x0,</v>
      </c>
    </row>
    <row r="256" spans="1:3" x14ac:dyDescent="0.25">
      <c r="A256">
        <v>255</v>
      </c>
      <c r="B256">
        <f t="shared" si="6"/>
        <v>0</v>
      </c>
      <c r="C256" t="str">
        <f t="shared" si="7"/>
        <v>0x0,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FE94-481F-4042-BA51-456D96E180BE}">
  <dimension ref="A1:Q33"/>
  <sheetViews>
    <sheetView topLeftCell="A34" workbookViewId="0">
      <selection activeCell="H43" sqref="H43:O53"/>
    </sheetView>
  </sheetViews>
  <sheetFormatPr defaultRowHeight="15" x14ac:dyDescent="0.25"/>
  <cols>
    <col min="7" max="7" width="12" bestFit="1" customWidth="1"/>
  </cols>
  <sheetData>
    <row r="1" spans="1:17" x14ac:dyDescent="0.25">
      <c r="A1">
        <v>0</v>
      </c>
      <c r="B1">
        <v>0</v>
      </c>
      <c r="C1">
        <v>0</v>
      </c>
      <c r="E1">
        <f>A1</f>
        <v>0</v>
      </c>
      <c r="F1">
        <v>0</v>
      </c>
      <c r="G1">
        <v>0</v>
      </c>
      <c r="K1">
        <v>100</v>
      </c>
      <c r="L1">
        <v>2.5059261737262557</v>
      </c>
      <c r="O1">
        <v>3</v>
      </c>
      <c r="P1">
        <v>7</v>
      </c>
      <c r="Q1">
        <v>114.86523853523468</v>
      </c>
    </row>
    <row r="2" spans="1:17" x14ac:dyDescent="0.25">
      <c r="A2">
        <v>1</v>
      </c>
      <c r="B2">
        <v>70</v>
      </c>
      <c r="C2">
        <f>LOG((A2+1)*$L$1)*$K$1</f>
        <v>69.999826790248306</v>
      </c>
      <c r="E2">
        <f t="shared" ref="E2:E33" si="0">A2</f>
        <v>1</v>
      </c>
      <c r="F2">
        <v>2000</v>
      </c>
      <c r="G2">
        <f>(EXP($O$1-E2/$P$1))*$Q$1</f>
        <v>1999.9999999999998</v>
      </c>
    </row>
    <row r="3" spans="1:17" x14ac:dyDescent="0.25">
      <c r="A3">
        <v>2</v>
      </c>
      <c r="B3">
        <v>85</v>
      </c>
      <c r="C3">
        <f t="shared" ref="C3:C33" si="1">LOG((A3+1)*$L$1)*$K$1</f>
        <v>87.608952695816427</v>
      </c>
      <c r="E3">
        <f t="shared" si="0"/>
        <v>2</v>
      </c>
      <c r="F3">
        <v>1700</v>
      </c>
      <c r="G3">
        <f t="shared" ref="G3:G33" si="2">(EXP($O$1-E3/$P$1))*$Q$1</f>
        <v>1733.7557995003631</v>
      </c>
    </row>
    <row r="4" spans="1:17" x14ac:dyDescent="0.25">
      <c r="A4">
        <v>3</v>
      </c>
      <c r="B4">
        <v>90</v>
      </c>
      <c r="C4">
        <f t="shared" si="1"/>
        <v>100.10282635664642</v>
      </c>
      <c r="E4">
        <f t="shared" si="0"/>
        <v>3</v>
      </c>
      <c r="F4">
        <v>1350</v>
      </c>
      <c r="G4">
        <f t="shared" si="2"/>
        <v>1502.9545861505719</v>
      </c>
    </row>
    <row r="5" spans="1:17" x14ac:dyDescent="0.25">
      <c r="A5">
        <v>4</v>
      </c>
      <c r="B5">
        <v>100</v>
      </c>
      <c r="C5">
        <f t="shared" si="1"/>
        <v>109.79382765745207</v>
      </c>
      <c r="E5">
        <f t="shared" si="0"/>
        <v>4</v>
      </c>
      <c r="F5">
        <v>1000</v>
      </c>
      <c r="G5">
        <f t="shared" si="2"/>
        <v>1302.8781150621114</v>
      </c>
    </row>
    <row r="6" spans="1:17" x14ac:dyDescent="0.25">
      <c r="A6">
        <v>5</v>
      </c>
      <c r="B6">
        <v>110</v>
      </c>
      <c r="C6">
        <f t="shared" si="1"/>
        <v>117.71195226221455</v>
      </c>
      <c r="E6">
        <f t="shared" si="0"/>
        <v>5</v>
      </c>
      <c r="F6">
        <v>800</v>
      </c>
      <c r="G6">
        <f t="shared" si="2"/>
        <v>1129.436244015518</v>
      </c>
    </row>
    <row r="7" spans="1:17" x14ac:dyDescent="0.25">
      <c r="A7">
        <v>6</v>
      </c>
      <c r="B7">
        <v>115</v>
      </c>
      <c r="C7">
        <f t="shared" si="1"/>
        <v>124.40663122527586</v>
      </c>
      <c r="E7">
        <f t="shared" si="0"/>
        <v>6</v>
      </c>
      <c r="F7">
        <v>700</v>
      </c>
      <c r="G7">
        <f t="shared" si="2"/>
        <v>979.0833191139061</v>
      </c>
    </row>
    <row r="8" spans="1:17" x14ac:dyDescent="0.25">
      <c r="A8">
        <v>7</v>
      </c>
      <c r="B8">
        <v>119</v>
      </c>
      <c r="C8">
        <f t="shared" si="1"/>
        <v>130.20582592304456</v>
      </c>
      <c r="E8">
        <f t="shared" si="0"/>
        <v>7</v>
      </c>
      <c r="F8">
        <v>620</v>
      </c>
      <c r="G8">
        <f t="shared" si="2"/>
        <v>848.74569135389982</v>
      </c>
    </row>
    <row r="9" spans="1:17" x14ac:dyDescent="0.25">
      <c r="A9">
        <v>8</v>
      </c>
      <c r="B9">
        <v>122</v>
      </c>
      <c r="C9">
        <f t="shared" si="1"/>
        <v>135.32107816778267</v>
      </c>
      <c r="E9">
        <f t="shared" si="0"/>
        <v>8</v>
      </c>
      <c r="F9">
        <v>580</v>
      </c>
      <c r="G9">
        <f t="shared" si="2"/>
        <v>735.75888234288448</v>
      </c>
    </row>
    <row r="10" spans="1:17" x14ac:dyDescent="0.25">
      <c r="A10">
        <v>9</v>
      </c>
      <c r="B10">
        <v>123</v>
      </c>
      <c r="C10">
        <f t="shared" si="1"/>
        <v>139.89682722385021</v>
      </c>
      <c r="E10">
        <f t="shared" si="0"/>
        <v>9</v>
      </c>
      <c r="F10">
        <v>560</v>
      </c>
      <c r="G10">
        <f t="shared" si="2"/>
        <v>637.81311464794067</v>
      </c>
    </row>
    <row r="11" spans="1:17" x14ac:dyDescent="0.25">
      <c r="A11">
        <v>10</v>
      </c>
      <c r="B11">
        <v>124</v>
      </c>
      <c r="C11">
        <f t="shared" si="1"/>
        <v>144.03609573967267</v>
      </c>
      <c r="E11">
        <f t="shared" si="0"/>
        <v>10</v>
      </c>
      <c r="F11">
        <v>530</v>
      </c>
      <c r="G11">
        <f t="shared" si="2"/>
        <v>552.90609325912862</v>
      </c>
    </row>
    <row r="12" spans="1:17" x14ac:dyDescent="0.25">
      <c r="A12">
        <v>11</v>
      </c>
      <c r="B12">
        <v>124</v>
      </c>
      <c r="C12">
        <f t="shared" si="1"/>
        <v>147.81495182861266</v>
      </c>
      <c r="E12">
        <f t="shared" si="0"/>
        <v>11</v>
      </c>
      <c r="F12">
        <v>500</v>
      </c>
      <c r="G12">
        <f t="shared" si="2"/>
        <v>479.30207288355149</v>
      </c>
    </row>
    <row r="13" spans="1:17" x14ac:dyDescent="0.25">
      <c r="A13">
        <v>12</v>
      </c>
      <c r="B13">
        <v>124</v>
      </c>
      <c r="C13">
        <f t="shared" si="1"/>
        <v>151.29116245453386</v>
      </c>
      <c r="E13">
        <f t="shared" si="0"/>
        <v>12</v>
      </c>
      <c r="F13">
        <v>470</v>
      </c>
      <c r="G13">
        <f t="shared" si="2"/>
        <v>415.49637428720166</v>
      </c>
    </row>
    <row r="14" spans="1:17" x14ac:dyDescent="0.25">
      <c r="A14">
        <v>13</v>
      </c>
      <c r="B14">
        <v>124</v>
      </c>
      <c r="C14">
        <f t="shared" si="1"/>
        <v>154.509630791674</v>
      </c>
      <c r="E14">
        <f t="shared" si="0"/>
        <v>13</v>
      </c>
      <c r="F14">
        <v>430</v>
      </c>
      <c r="G14">
        <f t="shared" si="2"/>
        <v>360.18462429590471</v>
      </c>
    </row>
    <row r="15" spans="1:17" x14ac:dyDescent="0.25">
      <c r="A15">
        <v>14</v>
      </c>
      <c r="B15">
        <v>124</v>
      </c>
      <c r="C15">
        <f t="shared" si="1"/>
        <v>157.50595312941832</v>
      </c>
      <c r="E15">
        <f t="shared" si="0"/>
        <v>14</v>
      </c>
      <c r="F15">
        <v>390</v>
      </c>
      <c r="G15">
        <f t="shared" si="2"/>
        <v>312.23609063194209</v>
      </c>
    </row>
    <row r="16" spans="1:17" x14ac:dyDescent="0.25">
      <c r="A16">
        <v>15</v>
      </c>
      <c r="B16">
        <v>124</v>
      </c>
      <c r="C16">
        <f t="shared" si="1"/>
        <v>160.30882548944268</v>
      </c>
      <c r="E16">
        <f t="shared" si="0"/>
        <v>15</v>
      </c>
      <c r="F16">
        <v>320</v>
      </c>
      <c r="G16">
        <f t="shared" si="2"/>
        <v>270.67056647322539</v>
      </c>
    </row>
    <row r="17" spans="1:7" x14ac:dyDescent="0.25">
      <c r="A17">
        <v>16</v>
      </c>
      <c r="B17">
        <v>124</v>
      </c>
      <c r="C17">
        <f t="shared" si="1"/>
        <v>162.94171936167757</v>
      </c>
      <c r="E17">
        <f t="shared" si="0"/>
        <v>16</v>
      </c>
      <c r="F17">
        <v>250</v>
      </c>
      <c r="G17">
        <f t="shared" si="2"/>
        <v>234.63833218850155</v>
      </c>
    </row>
    <row r="18" spans="1:7" x14ac:dyDescent="0.25">
      <c r="A18">
        <v>17</v>
      </c>
      <c r="B18">
        <v>124</v>
      </c>
      <c r="C18">
        <f t="shared" si="1"/>
        <v>165.4240777341808</v>
      </c>
      <c r="E18">
        <f t="shared" si="0"/>
        <v>17</v>
      </c>
      <c r="F18">
        <v>200</v>
      </c>
      <c r="G18">
        <f t="shared" si="2"/>
        <v>203.40278460845369</v>
      </c>
    </row>
    <row r="19" spans="1:7" x14ac:dyDescent="0.25">
      <c r="A19">
        <v>18</v>
      </c>
      <c r="B19">
        <v>124</v>
      </c>
      <c r="C19">
        <f t="shared" si="1"/>
        <v>167.77218731913308</v>
      </c>
      <c r="E19">
        <f t="shared" si="0"/>
        <v>18</v>
      </c>
      <c r="F19">
        <v>150</v>
      </c>
      <c r="G19">
        <f t="shared" si="2"/>
        <v>176.3253787247148</v>
      </c>
    </row>
    <row r="20" spans="1:7" x14ac:dyDescent="0.25">
      <c r="A20">
        <v>19</v>
      </c>
      <c r="B20">
        <v>124</v>
      </c>
      <c r="C20">
        <f t="shared" si="1"/>
        <v>169.99982679024831</v>
      </c>
      <c r="E20">
        <f t="shared" si="0"/>
        <v>19</v>
      </c>
      <c r="F20">
        <v>100</v>
      </c>
      <c r="G20">
        <f t="shared" si="2"/>
        <v>152.85257398153612</v>
      </c>
    </row>
    <row r="21" spans="1:7" x14ac:dyDescent="0.25">
      <c r="A21">
        <v>20</v>
      </c>
      <c r="B21">
        <v>124</v>
      </c>
      <c r="C21">
        <f t="shared" si="1"/>
        <v>172.11875669724211</v>
      </c>
      <c r="E21">
        <f t="shared" si="0"/>
        <v>20</v>
      </c>
      <c r="F21">
        <v>50</v>
      </c>
      <c r="G21">
        <f t="shared" si="2"/>
        <v>132.50451830452332</v>
      </c>
    </row>
    <row r="22" spans="1:7" x14ac:dyDescent="0.25">
      <c r="A22">
        <v>21</v>
      </c>
      <c r="B22">
        <v>124</v>
      </c>
      <c r="C22">
        <f t="shared" si="1"/>
        <v>174.1390953060708</v>
      </c>
      <c r="E22">
        <f t="shared" si="0"/>
        <v>21</v>
      </c>
      <c r="F22">
        <v>1</v>
      </c>
      <c r="G22">
        <f t="shared" si="2"/>
        <v>114.86523853523468</v>
      </c>
    </row>
    <row r="23" spans="1:7" x14ac:dyDescent="0.25">
      <c r="A23">
        <v>22</v>
      </c>
      <c r="B23">
        <v>124</v>
      </c>
      <c r="C23">
        <f t="shared" si="1"/>
        <v>176.06961082560949</v>
      </c>
      <c r="E23">
        <f t="shared" si="0"/>
        <v>22</v>
      </c>
      <c r="F23">
        <v>1</v>
      </c>
      <c r="G23">
        <f t="shared" si="2"/>
        <v>99.574136735727876</v>
      </c>
    </row>
    <row r="24" spans="1:7" x14ac:dyDescent="0.25">
      <c r="A24">
        <v>23</v>
      </c>
      <c r="B24">
        <v>124</v>
      </c>
      <c r="C24">
        <f t="shared" si="1"/>
        <v>177.91795139501079</v>
      </c>
      <c r="E24">
        <f t="shared" si="0"/>
        <v>23</v>
      </c>
      <c r="F24">
        <v>1</v>
      </c>
      <c r="G24">
        <f t="shared" si="2"/>
        <v>86.318618522905183</v>
      </c>
    </row>
    <row r="25" spans="1:7" x14ac:dyDescent="0.25">
      <c r="A25">
        <v>24</v>
      </c>
      <c r="B25">
        <v>124</v>
      </c>
      <c r="C25">
        <f t="shared" si="1"/>
        <v>179.69082809105396</v>
      </c>
      <c r="E25">
        <f t="shared" si="0"/>
        <v>24</v>
      </c>
      <c r="F25">
        <v>1</v>
      </c>
      <c r="G25">
        <f t="shared" si="2"/>
        <v>74.827702734473178</v>
      </c>
    </row>
    <row r="26" spans="1:7" x14ac:dyDescent="0.25">
      <c r="A26">
        <v>25</v>
      </c>
      <c r="B26">
        <v>124</v>
      </c>
      <c r="C26">
        <f t="shared" si="1"/>
        <v>181.39416202093196</v>
      </c>
      <c r="E26">
        <f t="shared" si="0"/>
        <v>25</v>
      </c>
      <c r="F26">
        <v>1</v>
      </c>
      <c r="G26">
        <f t="shared" si="2"/>
        <v>64.866481789591006</v>
      </c>
    </row>
    <row r="27" spans="1:7" x14ac:dyDescent="0.25">
      <c r="A27">
        <v>26</v>
      </c>
      <c r="B27">
        <v>124</v>
      </c>
      <c r="C27">
        <f t="shared" si="1"/>
        <v>183.03320363974893</v>
      </c>
      <c r="E27">
        <f t="shared" si="0"/>
        <v>26</v>
      </c>
      <c r="F27">
        <v>1</v>
      </c>
      <c r="G27">
        <f t="shared" si="2"/>
        <v>56.231319497944064</v>
      </c>
    </row>
    <row r="28" spans="1:7" x14ac:dyDescent="0.25">
      <c r="A28">
        <v>27</v>
      </c>
      <c r="B28">
        <v>124</v>
      </c>
      <c r="C28">
        <f t="shared" si="1"/>
        <v>184.61263035807212</v>
      </c>
      <c r="E28">
        <f t="shared" si="0"/>
        <v>27</v>
      </c>
      <c r="F28">
        <v>1</v>
      </c>
      <c r="G28">
        <f t="shared" si="2"/>
        <v>48.745688146559189</v>
      </c>
    </row>
    <row r="29" spans="1:7" x14ac:dyDescent="0.25">
      <c r="A29">
        <v>28</v>
      </c>
      <c r="B29">
        <v>124</v>
      </c>
      <c r="C29">
        <f t="shared" si="1"/>
        <v>186.13662701374579</v>
      </c>
      <c r="E29">
        <f t="shared" si="0"/>
        <v>28</v>
      </c>
      <c r="F29">
        <v>1</v>
      </c>
      <c r="G29">
        <f t="shared" si="2"/>
        <v>42.256559762366557</v>
      </c>
    </row>
    <row r="30" spans="1:7" x14ac:dyDescent="0.25">
      <c r="A30">
        <v>29</v>
      </c>
      <c r="B30">
        <v>124</v>
      </c>
      <c r="C30">
        <f t="shared" si="1"/>
        <v>187.60895269581644</v>
      </c>
      <c r="E30">
        <f t="shared" si="0"/>
        <v>29</v>
      </c>
      <c r="F30">
        <v>1</v>
      </c>
      <c r="G30">
        <f t="shared" si="2"/>
        <v>36.631277777468341</v>
      </c>
    </row>
    <row r="31" spans="1:7" x14ac:dyDescent="0.25">
      <c r="A31">
        <v>30</v>
      </c>
      <c r="B31">
        <v>124</v>
      </c>
      <c r="C31">
        <f t="shared" si="1"/>
        <v>189.03299660727745</v>
      </c>
      <c r="E31">
        <f t="shared" si="0"/>
        <v>30</v>
      </c>
      <c r="F31">
        <v>1</v>
      </c>
      <c r="G31">
        <f t="shared" si="2"/>
        <v>31.754845144897274</v>
      </c>
    </row>
    <row r="32" spans="1:7" x14ac:dyDescent="0.25">
      <c r="A32">
        <v>31</v>
      </c>
      <c r="B32">
        <v>124</v>
      </c>
      <c r="C32">
        <f t="shared" si="1"/>
        <v>190.41182505584078</v>
      </c>
      <c r="E32">
        <f t="shared" si="0"/>
        <v>31</v>
      </c>
      <c r="F32">
        <v>1</v>
      </c>
      <c r="G32">
        <f t="shared" si="2"/>
        <v>27.52757346610079</v>
      </c>
    </row>
    <row r="33" spans="1:7" x14ac:dyDescent="0.25">
      <c r="A33">
        <v>32</v>
      </c>
      <c r="B33">
        <v>124</v>
      </c>
      <c r="C33">
        <f t="shared" si="1"/>
        <v>191.74822121163893</v>
      </c>
      <c r="E33">
        <f t="shared" si="0"/>
        <v>32</v>
      </c>
      <c r="F33">
        <v>1</v>
      </c>
      <c r="G33">
        <f t="shared" si="2"/>
        <v>23.863045071512289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DFAE-FA3C-4CA7-BAD0-B249340169C8}">
  <dimension ref="A1:Y258"/>
  <sheetViews>
    <sheetView tabSelected="1" zoomScaleNormal="100" workbookViewId="0">
      <selection activeCell="T5" sqref="T5"/>
    </sheetView>
  </sheetViews>
  <sheetFormatPr defaultRowHeight="15" x14ac:dyDescent="0.25"/>
  <cols>
    <col min="1" max="1" width="4.7109375" bestFit="1" customWidth="1"/>
    <col min="2" max="2" width="8.140625" bestFit="1" customWidth="1"/>
    <col min="3" max="3" width="12" bestFit="1" customWidth="1"/>
    <col min="4" max="5" width="12.5703125" bestFit="1" customWidth="1"/>
    <col min="6" max="6" width="12.5703125" customWidth="1"/>
    <col min="7" max="7" width="5.5703125" bestFit="1" customWidth="1"/>
    <col min="8" max="8" width="3.28515625" customWidth="1"/>
    <col min="9" max="9" width="4.7109375" bestFit="1" customWidth="1"/>
    <col min="10" max="10" width="8.140625" bestFit="1" customWidth="1"/>
    <col min="11" max="11" width="12" bestFit="1" customWidth="1"/>
    <col min="12" max="13" width="13.140625" bestFit="1" customWidth="1"/>
    <col min="14" max="14" width="6.5703125" bestFit="1" customWidth="1"/>
    <col min="15" max="15" width="3.7109375" customWidth="1"/>
    <col min="16" max="16" width="10.28515625" style="5" bestFit="1" customWidth="1"/>
    <col min="17" max="17" width="16.28515625" bestFit="1" customWidth="1"/>
    <col min="18" max="18" width="16.28515625" customWidth="1"/>
    <col min="20" max="20" width="26" customWidth="1"/>
    <col min="24" max="25" width="12" bestFit="1" customWidth="1"/>
  </cols>
  <sheetData>
    <row r="1" spans="1:25" s="1" customFormat="1" x14ac:dyDescent="0.25">
      <c r="A1" s="7" t="s">
        <v>1</v>
      </c>
      <c r="B1" s="7"/>
      <c r="C1" s="7"/>
      <c r="D1" s="7"/>
      <c r="E1" s="7"/>
      <c r="F1" s="7"/>
      <c r="G1" s="7"/>
      <c r="I1" s="7" t="s">
        <v>2</v>
      </c>
      <c r="J1" s="7"/>
      <c r="K1" s="7"/>
      <c r="L1" s="7"/>
      <c r="M1" s="7"/>
      <c r="N1" s="7"/>
      <c r="P1" s="3"/>
    </row>
    <row r="2" spans="1:25" s="2" customFormat="1" x14ac:dyDescent="0.25">
      <c r="A2" s="2" t="s">
        <v>0</v>
      </c>
      <c r="B2" s="2" t="s">
        <v>3</v>
      </c>
      <c r="C2" s="2" t="s">
        <v>4</v>
      </c>
      <c r="D2" s="6" t="s">
        <v>12</v>
      </c>
      <c r="E2" s="2" t="s">
        <v>5</v>
      </c>
      <c r="F2" s="6" t="s">
        <v>15</v>
      </c>
      <c r="G2" s="2" t="s">
        <v>16</v>
      </c>
      <c r="I2" s="2" t="s">
        <v>0</v>
      </c>
      <c r="J2" s="2" t="s">
        <v>3</v>
      </c>
      <c r="K2" s="2" t="s">
        <v>4</v>
      </c>
      <c r="L2" s="2" t="s">
        <v>11</v>
      </c>
      <c r="M2" s="2" t="s">
        <v>7</v>
      </c>
      <c r="N2" s="2" t="s">
        <v>6</v>
      </c>
      <c r="P2" s="4" t="s">
        <v>9</v>
      </c>
      <c r="Q2" s="2" t="s">
        <v>8</v>
      </c>
      <c r="R2" s="6"/>
      <c r="T2" s="2" t="s">
        <v>10</v>
      </c>
    </row>
    <row r="3" spans="1:25" x14ac:dyDescent="0.25">
      <c r="A3">
        <v>0</v>
      </c>
      <c r="B3">
        <v>0</v>
      </c>
      <c r="C3">
        <v>0</v>
      </c>
      <c r="D3">
        <v>0</v>
      </c>
      <c r="E3">
        <v>0</v>
      </c>
      <c r="F3" t="str">
        <f>"0x" &amp; DEC2HEX(D3)</f>
        <v>0x0</v>
      </c>
      <c r="G3" t="str">
        <f>"0x" &amp; DEC2HEX(E3)</f>
        <v>0x0</v>
      </c>
      <c r="I3">
        <f>A3</f>
        <v>0</v>
      </c>
      <c r="J3">
        <v>0</v>
      </c>
      <c r="K3">
        <v>0</v>
      </c>
      <c r="L3">
        <v>0</v>
      </c>
      <c r="M3">
        <v>0</v>
      </c>
      <c r="N3" t="str">
        <f>"0x" &amp; DEC2HEX(L3)</f>
        <v>0x0</v>
      </c>
      <c r="P3" s="5">
        <f>IF($E3 = 0, 0, $E3/($M3+$E3))</f>
        <v>0</v>
      </c>
      <c r="Q3">
        <f>P3*2000</f>
        <v>0</v>
      </c>
      <c r="S3" t="s">
        <v>14</v>
      </c>
      <c r="T3" t="str">
        <f>"const byte speedPulse[] = { " &amp; _xlfn.TEXTJOIN(",",FALSE,$G$3:$G$258) &amp; "};"</f>
        <v>const byte speedPulse[] = { 0x0,0x0,0x0,0x0,0x0,0x0,0x0,0x0,0x45,0x48,0x4B,0x4D,0x4F,0x51,0x53,0x55,0x57,0x59,0x5B,0x5C,0x5E,0x5F,0x61,0x62,0x64,0x65,0x66,0x67,0x69,0x6A,0x6B,0x6C,0x6D,0x6E,0x6F,0x70,0x71,0x72,0x73,0x74,0x75,0x76,0x77,0x78,0x79,0x7A,0x7A,0x7B,0x7C,0x7D,0x7D,0x7E,0x7F,0x80,0x80,0x81,0x82,0x82,0x83,0x84,0x84,0x85,0x86,0x86,0x87,0x87,0x88,0x89,0x89,0x8A,0x8A,0x8B,0x8B,0x8C,0x8C,0x8D,0x8E,0x8E,0x8F,0x8F,0x90,0x90,0x91,0x91,0x91,0x92,0x92,0x93,0x93,0x94,0x94,0x95,0x95,0x96,0x96,0x96,0x97,0x97,0x98,0x98,0x98,0x99,0x99,0x9A,0x9A,0x9A,0x9B,0x9B,0x9C,0x9C,0x9C,0x9D,0x9D,0x9D,0x9E,0x9E,0x9E,0x9F,0x9F,0x9F,0xA0,0xA0,0xA0,0xA1,0xA1,0xA1,0xA2,0xA2,0xA2,0xA3,0xA3,0xA3,0xA4,0xA4,0xA4,0xA5,0xA5,0xA5,0xA6,0xA6,0xA6,0xA6,0xA7,0xA7,0xA7,0xA8,0xA8,0xA8,0xA8,0xA9,0xA9,0xA9,0xA9,0xAA,0xAA,0xAA,0xAB,0xAB,0xAB,0xAB,0xAC,0xAC,0xAC,0xAC,0xAD,0xAD,0xAD,0xAD,0xAE,0xAE,0xAE,0xAE,0xAF,0xAF,0xAF,0xAF,0xB0,0xB0,0xB0,0xB0,0xB1,0xB1,0xB1,0xB1,0xB1,0xB2,0xB2,0xB2,0xB2,0xB3,0xB3,0xB3,0xB3,0xB3,0xB4,0xB4,0xB4,0xB4,0xB4,0xB5,0xB5,0xB5,0xB5,0xB6,0xB6,0xB6,0xB6,0xB6,0xB7,0xB7,0xB7,0xB7,0xB7,0xB8,0xB8,0xB8,0xB8,0xB8,0xB8,0xB9,0xB9,0xB9,0xB9,0xB9,0xBA,0xBA,0xBA,0xBA,0xBA,0xBB,0xBB,0xBB,0xBB,0xBB,0xBB,0xBC,0xBC,0xBC,0xBC,0xBC,0xBD,0xBD,0xBD,0xBD,0xBD,0xBD,0xBE,0xBE,0xBE,0xBE,0xBE,0xBE,0xBF,0xBF,0xBF,0xBF};</v>
      </c>
    </row>
    <row r="4" spans="1:25" x14ac:dyDescent="0.25">
      <c r="A4">
        <v>1</v>
      </c>
      <c r="B4">
        <v>70</v>
      </c>
      <c r="C4">
        <f t="shared" ref="C4:C35" si="0">LOG(($A4+1)*$Y$7)*$Y$8</f>
        <v>69.999826790248306</v>
      </c>
      <c r="D4">
        <v>0</v>
      </c>
      <c r="E4">
        <v>0</v>
      </c>
      <c r="F4" t="str">
        <f t="shared" ref="F4:F67" si="1">"0x" &amp; DEC2HEX(D4)</f>
        <v>0x0</v>
      </c>
      <c r="G4" t="str">
        <f t="shared" ref="G4:G67" si="2">"0x" &amp; DEC2HEX(E4)</f>
        <v>0x0</v>
      </c>
      <c r="I4">
        <f t="shared" ref="I4:I67" si="3">A4</f>
        <v>1</v>
      </c>
      <c r="J4">
        <v>2000</v>
      </c>
      <c r="K4">
        <f>(EXP($X$25-$I4/$X$24))*$X$23</f>
        <v>1999.9999999999998</v>
      </c>
      <c r="L4">
        <v>0</v>
      </c>
      <c r="M4">
        <v>0</v>
      </c>
      <c r="N4" t="str">
        <f t="shared" ref="N4:N67" si="4">"0x" &amp; DEC2HEX(L4)</f>
        <v>0x0</v>
      </c>
      <c r="P4" s="5">
        <f t="shared" ref="P4:P67" si="5">IF($E4 = 0, 0, $E4/($M4+$E4))</f>
        <v>0</v>
      </c>
      <c r="Q4">
        <f t="shared" ref="Q4:Q67" si="6">P4*2000</f>
        <v>0</v>
      </c>
      <c r="S4" t="s">
        <v>13</v>
      </c>
      <c r="T4" t="str">
        <f>"const word speedGap[] = { " &amp; _xlfn.TEXTJOIN(",",FALSE,N3:N130) &amp; "};"</f>
        <v>const word speedGap[] = { 0x0,0x0,0x0,0x0,0x7CF,0x789,0x746,0x704,0x6C5,0x688,0x64E,0x615,0x5DE,0x5AA,0x577,0x546,0x516,0x4E9,0x4BD,0x492,0x469,0x441,0x41B,0x3F6,0x3D3,0x3B0,0x38F,0x36F,0x350,0x332,0x316,0x2FA,0x2DF,0x2C5,0x2AD,0x295,0x27D,0x267,0x251,0x23D,0x228,0x215,0x202,0x1F0,0x1DF,0x1CE,0x1BE,0x1AE,0x19F,0x190,0x182,0x175,0x168,0x15B,0x14F,0x143,0x138,0x12D,0x122,0x118,0x10E,0x105,0xFC,0xF3,0xEA,0xE2,0xDA,0xD2,0xCB,0xC4,0xBD,0xB6,0xB0,0xAA,0xA4,0x9E,0x98,0x93,0x8E,0x89,0x84,0x7F,0x7B,0x77,0x72,0x6E,0x6A,0x67,0x63,0x60,0x5C,0x59,0x56,0x53,0x50,0x4D,0x4A,0x48,0x45,0x43,0x40,0x3E,0x3C,0x3A,0x38,0x36,0x34,0x32,0x30,0x2F,0x2D,0x2B,0x2A,0x28,0x27,0x25,0x24,0x23,0x22,0x20,0x1F,0x1E,0x1D,0x1C,0x1B,0x1A,0x19,0x18};</v>
      </c>
    </row>
    <row r="5" spans="1:25" x14ac:dyDescent="0.25">
      <c r="A5">
        <v>2</v>
      </c>
      <c r="B5">
        <v>85</v>
      </c>
      <c r="C5">
        <f t="shared" si="0"/>
        <v>87.608952695816427</v>
      </c>
      <c r="D5">
        <v>0</v>
      </c>
      <c r="E5">
        <v>0</v>
      </c>
      <c r="F5" t="str">
        <f t="shared" si="1"/>
        <v>0x0</v>
      </c>
      <c r="G5" t="str">
        <f t="shared" si="2"/>
        <v>0x0</v>
      </c>
      <c r="I5">
        <f t="shared" si="3"/>
        <v>2</v>
      </c>
      <c r="J5">
        <v>1700</v>
      </c>
      <c r="K5">
        <f t="shared" ref="K5:K35" si="7">(EXP($X$25-I5/$X$24))*$X$23</f>
        <v>1733.7557995003631</v>
      </c>
      <c r="L5">
        <v>0</v>
      </c>
      <c r="M5">
        <v>0</v>
      </c>
      <c r="N5" t="str">
        <f t="shared" si="4"/>
        <v>0x0</v>
      </c>
      <c r="P5" s="5">
        <f t="shared" si="5"/>
        <v>0</v>
      </c>
      <c r="Q5">
        <f t="shared" si="6"/>
        <v>0</v>
      </c>
      <c r="S5" t="s">
        <v>13</v>
      </c>
      <c r="T5" t="str">
        <f>"const byte speedPulse[] = { " &amp; _xlfn.TEXTJOIN(",",FALSE,$F$3:$F$128) &amp; "};"</f>
        <v>const byte speedPulse[] = { 0x0,0x0,0x0,0x0,0x0,0x0,0x0,0x0,0x45,0x49,0x4C,0x4F,0x52,0x55,0x57,0x59,0x5C,0x5E,0x60,0x62,0x64,0x65,0x67,0x69,0x6A,0x6C,0x6D,0x6F,0x70,0x71,0x73,0x74,0x75,0x76,0x78,0x79,0x7A,0x7B,0x7C,0x7D,0x7E,0x7F,0x80,0x81,0x82,0x83,0x83,0x84,0x85,0x86,0x87,0x88,0x88,0x89,0x8A,0x8B,0x8B,0x8C,0x8D,0x8E,0x8E,0x8F,0x90,0x90,0x91,0x91,0x92,0x93,0x93,0x94,0x95,0x95,0x96,0x96,0x97,0x97,0x98,0x98,0x99,0x99,0x9A,0x9B,0x9B,0x9C,0x9C,0x9D,0x9D,0x9D,0x9E,0x9E,0x9F,0x9F,0xA0,0xA0,0xA1,0xA1,0xA2,0xA2,0xA2,0xA3,0xA3,0xA4,0xA4,0xA5,0xA5,0xA5,0xA6,0xA6,0xA7,0xA7,0xA7,0xA8,0xA8,0xA8,0xA9,0xA9,0xA9,0xAA,0xAA,0xAB,0xAB,0xAB,0xAC,0xAC,0xAC,0xAD};</v>
      </c>
    </row>
    <row r="6" spans="1:25" x14ac:dyDescent="0.25">
      <c r="A6">
        <v>3</v>
      </c>
      <c r="B6">
        <v>90</v>
      </c>
      <c r="C6">
        <f t="shared" si="0"/>
        <v>100.10282635664642</v>
      </c>
      <c r="D6">
        <v>0</v>
      </c>
      <c r="E6">
        <v>0</v>
      </c>
      <c r="F6" t="str">
        <f t="shared" si="1"/>
        <v>0x0</v>
      </c>
      <c r="G6" t="str">
        <f t="shared" si="2"/>
        <v>0x0</v>
      </c>
      <c r="I6">
        <f t="shared" si="3"/>
        <v>3</v>
      </c>
      <c r="J6">
        <v>1350</v>
      </c>
      <c r="K6">
        <f t="shared" si="7"/>
        <v>1502.9545861505719</v>
      </c>
      <c r="L6">
        <v>0</v>
      </c>
      <c r="M6">
        <v>0</v>
      </c>
      <c r="N6" t="str">
        <f t="shared" si="4"/>
        <v>0x0</v>
      </c>
      <c r="P6" s="5">
        <f t="shared" si="5"/>
        <v>0</v>
      </c>
      <c r="Q6">
        <f t="shared" si="6"/>
        <v>0</v>
      </c>
      <c r="X6" t="s">
        <v>13</v>
      </c>
      <c r="Y6" t="s">
        <v>14</v>
      </c>
    </row>
    <row r="7" spans="1:25" x14ac:dyDescent="0.25">
      <c r="A7">
        <v>4</v>
      </c>
      <c r="B7">
        <v>100</v>
      </c>
      <c r="C7">
        <f t="shared" si="0"/>
        <v>109.79382765745207</v>
      </c>
      <c r="D7">
        <v>0</v>
      </c>
      <c r="E7">
        <v>0</v>
      </c>
      <c r="F7" t="str">
        <f t="shared" si="1"/>
        <v>0x0</v>
      </c>
      <c r="G7" t="str">
        <f t="shared" si="2"/>
        <v>0x0</v>
      </c>
      <c r="I7">
        <f t="shared" si="3"/>
        <v>4</v>
      </c>
      <c r="J7">
        <v>1000</v>
      </c>
      <c r="K7">
        <f t="shared" si="7"/>
        <v>1302.8781150621114</v>
      </c>
      <c r="L7">
        <f t="shared" ref="L7:L10" si="8">(EXP($X$25-($I7/4)/$X$24))*$X$23</f>
        <v>1999.9999999999998</v>
      </c>
      <c r="M7">
        <v>0</v>
      </c>
      <c r="N7" t="str">
        <f t="shared" si="4"/>
        <v>0x7CF</v>
      </c>
      <c r="P7" s="5">
        <f t="shared" si="5"/>
        <v>0</v>
      </c>
      <c r="Q7">
        <f t="shared" si="6"/>
        <v>0</v>
      </c>
      <c r="X7">
        <v>1.6705860938325507</v>
      </c>
      <c r="Y7">
        <v>2.5059261737262557</v>
      </c>
    </row>
    <row r="8" spans="1:25" x14ac:dyDescent="0.25">
      <c r="A8">
        <v>5</v>
      </c>
      <c r="B8">
        <v>110</v>
      </c>
      <c r="C8">
        <f t="shared" si="0"/>
        <v>117.71195226221455</v>
      </c>
      <c r="D8">
        <v>0</v>
      </c>
      <c r="E8">
        <v>0</v>
      </c>
      <c r="F8" t="str">
        <f t="shared" si="1"/>
        <v>0x0</v>
      </c>
      <c r="G8" t="str">
        <f t="shared" si="2"/>
        <v>0x0</v>
      </c>
      <c r="I8">
        <f t="shared" si="3"/>
        <v>5</v>
      </c>
      <c r="J8">
        <v>800</v>
      </c>
      <c r="K8">
        <f t="shared" si="7"/>
        <v>1129.436244015518</v>
      </c>
      <c r="L8">
        <f t="shared" si="8"/>
        <v>1929.8318887447404</v>
      </c>
      <c r="M8">
        <v>0</v>
      </c>
      <c r="N8" t="str">
        <f t="shared" si="4"/>
        <v>0x789</v>
      </c>
      <c r="P8" s="5">
        <f t="shared" si="5"/>
        <v>0</v>
      </c>
      <c r="Q8">
        <f t="shared" si="6"/>
        <v>0</v>
      </c>
      <c r="Y8">
        <v>100</v>
      </c>
    </row>
    <row r="9" spans="1:25" x14ac:dyDescent="0.25">
      <c r="A9">
        <v>6</v>
      </c>
      <c r="B9">
        <v>115</v>
      </c>
      <c r="C9">
        <f t="shared" si="0"/>
        <v>124.40663122527586</v>
      </c>
      <c r="D9">
        <v>0</v>
      </c>
      <c r="E9">
        <v>0</v>
      </c>
      <c r="F9" t="str">
        <f t="shared" si="1"/>
        <v>0x0</v>
      </c>
      <c r="G9" t="str">
        <f t="shared" si="2"/>
        <v>0x0</v>
      </c>
      <c r="I9">
        <f t="shared" si="3"/>
        <v>6</v>
      </c>
      <c r="J9">
        <v>700</v>
      </c>
      <c r="K9">
        <f t="shared" si="7"/>
        <v>979.0833191139061</v>
      </c>
      <c r="L9">
        <f t="shared" si="8"/>
        <v>1862.1255594080449</v>
      </c>
      <c r="M9">
        <v>0</v>
      </c>
      <c r="N9" t="str">
        <f t="shared" si="4"/>
        <v>0x746</v>
      </c>
      <c r="P9" s="5">
        <f t="shared" si="5"/>
        <v>0</v>
      </c>
      <c r="Q9">
        <f t="shared" si="6"/>
        <v>0</v>
      </c>
    </row>
    <row r="10" spans="1:25" x14ac:dyDescent="0.25">
      <c r="A10">
        <v>7</v>
      </c>
      <c r="B10">
        <v>119</v>
      </c>
      <c r="C10">
        <f t="shared" si="0"/>
        <v>130.20582592304456</v>
      </c>
      <c r="D10">
        <v>0</v>
      </c>
      <c r="E10">
        <v>0</v>
      </c>
      <c r="F10" t="str">
        <f t="shared" si="1"/>
        <v>0x0</v>
      </c>
      <c r="G10" t="str">
        <f t="shared" si="2"/>
        <v>0x0</v>
      </c>
      <c r="I10">
        <f t="shared" si="3"/>
        <v>7</v>
      </c>
      <c r="J10">
        <v>620</v>
      </c>
      <c r="K10">
        <f t="shared" si="7"/>
        <v>848.74569135389982</v>
      </c>
      <c r="L10">
        <f t="shared" si="8"/>
        <v>1796.7946426961419</v>
      </c>
      <c r="M10">
        <v>0</v>
      </c>
      <c r="N10" t="str">
        <f t="shared" si="4"/>
        <v>0x704</v>
      </c>
      <c r="P10" s="5">
        <f t="shared" si="5"/>
        <v>0</v>
      </c>
      <c r="Q10">
        <f t="shared" si="6"/>
        <v>0</v>
      </c>
    </row>
    <row r="11" spans="1:25" x14ac:dyDescent="0.25">
      <c r="A11">
        <v>8</v>
      </c>
      <c r="B11">
        <v>122</v>
      </c>
      <c r="C11">
        <f t="shared" si="0"/>
        <v>135.32107816778267</v>
      </c>
      <c r="D11">
        <f>LOG((($A11/4)+1)*$X$7)*$Y$8</f>
        <v>69.999011668299858</v>
      </c>
      <c r="E11">
        <f>LOG((($A11/8)+1)*$Y$7)*$Y$8</f>
        <v>69.999826790248306</v>
      </c>
      <c r="F11" t="str">
        <f t="shared" si="1"/>
        <v>0x45</v>
      </c>
      <c r="G11" t="str">
        <f t="shared" si="2"/>
        <v>0x45</v>
      </c>
      <c r="I11">
        <f t="shared" si="3"/>
        <v>8</v>
      </c>
      <c r="J11">
        <v>580</v>
      </c>
      <c r="K11">
        <f t="shared" si="7"/>
        <v>735.75888234288448</v>
      </c>
      <c r="L11">
        <f>(EXP($X$25-($I11/4)/$X$24))*$X$23</f>
        <v>1733.7557995003631</v>
      </c>
      <c r="M11">
        <f t="shared" ref="M11:M74" si="9">(EXP($X$25-($I11/8)/$X$24))*$X$23</f>
        <v>1999.9999999999998</v>
      </c>
      <c r="N11" t="str">
        <f t="shared" si="4"/>
        <v>0x6C5</v>
      </c>
      <c r="P11" s="5">
        <f t="shared" si="5"/>
        <v>3.3816344274187879E-2</v>
      </c>
      <c r="Q11">
        <f t="shared" si="6"/>
        <v>67.632688548375754</v>
      </c>
    </row>
    <row r="12" spans="1:25" x14ac:dyDescent="0.25">
      <c r="A12">
        <v>9</v>
      </c>
      <c r="B12">
        <v>123</v>
      </c>
      <c r="C12">
        <f t="shared" si="0"/>
        <v>139.89682722385021</v>
      </c>
      <c r="D12">
        <f t="shared" ref="D12:D75" si="10">LOG((($A12/4)+1)*$X$7)*$Y$8</f>
        <v>73.475222294221055</v>
      </c>
      <c r="E12">
        <f>LOG((($A12/8)+1)*$Y$7)*$Y$8</f>
        <v>72.632720662483223</v>
      </c>
      <c r="F12" t="str">
        <f t="shared" si="1"/>
        <v>0x49</v>
      </c>
      <c r="G12" t="str">
        <f t="shared" si="2"/>
        <v>0x48</v>
      </c>
      <c r="I12">
        <f t="shared" si="3"/>
        <v>9</v>
      </c>
      <c r="J12">
        <v>560</v>
      </c>
      <c r="K12">
        <f t="shared" si="7"/>
        <v>637.81311464794067</v>
      </c>
      <c r="L12">
        <f t="shared" ref="L12:L75" si="11">(EXP($X$25-($I12/4)/$X$24))*$X$23</f>
        <v>1672.928614585966</v>
      </c>
      <c r="M12">
        <f t="shared" si="9"/>
        <v>1964.6027021994751</v>
      </c>
      <c r="N12" t="str">
        <f t="shared" si="4"/>
        <v>0x688</v>
      </c>
      <c r="P12" s="5">
        <f t="shared" si="5"/>
        <v>3.5652590686081335E-2</v>
      </c>
      <c r="Q12">
        <f t="shared" si="6"/>
        <v>71.305181372162664</v>
      </c>
    </row>
    <row r="13" spans="1:25" x14ac:dyDescent="0.25">
      <c r="A13">
        <v>10</v>
      </c>
      <c r="B13">
        <v>124</v>
      </c>
      <c r="C13">
        <f t="shared" si="0"/>
        <v>144.03609573967267</v>
      </c>
      <c r="D13">
        <f t="shared" si="10"/>
        <v>76.693690631361179</v>
      </c>
      <c r="E13">
        <f>LOG((($A13/8)+1)*$Y$7)*$Y$8</f>
        <v>75.115079034986437</v>
      </c>
      <c r="F13" t="str">
        <f t="shared" si="1"/>
        <v>0x4C</v>
      </c>
      <c r="G13" t="str">
        <f t="shared" si="2"/>
        <v>0x4B</v>
      </c>
      <c r="I13">
        <f t="shared" si="3"/>
        <v>10</v>
      </c>
      <c r="J13">
        <v>530</v>
      </c>
      <c r="K13">
        <f t="shared" si="7"/>
        <v>552.90609325912862</v>
      </c>
      <c r="L13">
        <f t="shared" si="11"/>
        <v>1614.2354940107782</v>
      </c>
      <c r="M13">
        <f t="shared" si="9"/>
        <v>1929.8318887447404</v>
      </c>
      <c r="N13" t="str">
        <f t="shared" si="4"/>
        <v>0x64E</v>
      </c>
      <c r="P13" s="5">
        <f t="shared" si="5"/>
        <v>3.7464870763224571E-2</v>
      </c>
      <c r="Q13">
        <f t="shared" si="6"/>
        <v>74.929741526449149</v>
      </c>
    </row>
    <row r="14" spans="1:25" x14ac:dyDescent="0.25">
      <c r="A14">
        <v>11</v>
      </c>
      <c r="B14">
        <v>124</v>
      </c>
      <c r="C14">
        <f t="shared" si="0"/>
        <v>147.81495182861266</v>
      </c>
      <c r="D14">
        <f t="shared" si="10"/>
        <v>79.69001296910551</v>
      </c>
      <c r="E14">
        <f>LOG((($A14/8)+1)*$Y$7)*$Y$8</f>
        <v>77.463188619938734</v>
      </c>
      <c r="F14" t="str">
        <f t="shared" si="1"/>
        <v>0x4F</v>
      </c>
      <c r="G14" t="str">
        <f t="shared" si="2"/>
        <v>0x4D</v>
      </c>
      <c r="I14">
        <f t="shared" si="3"/>
        <v>11</v>
      </c>
      <c r="J14">
        <v>500</v>
      </c>
      <c r="K14">
        <f t="shared" si="7"/>
        <v>479.30207288355149</v>
      </c>
      <c r="L14">
        <f t="shared" si="11"/>
        <v>1557.6015661428096</v>
      </c>
      <c r="M14">
        <f t="shared" si="9"/>
        <v>1895.6764717093163</v>
      </c>
      <c r="N14" t="str">
        <f t="shared" si="4"/>
        <v>0x615</v>
      </c>
      <c r="P14" s="5">
        <f t="shared" si="5"/>
        <v>3.925884729670507E-2</v>
      </c>
      <c r="Q14">
        <f t="shared" si="6"/>
        <v>78.517694593410141</v>
      </c>
    </row>
    <row r="15" spans="1:25" x14ac:dyDescent="0.25">
      <c r="A15">
        <v>12</v>
      </c>
      <c r="B15">
        <v>124</v>
      </c>
      <c r="C15">
        <f t="shared" si="0"/>
        <v>151.29116245453386</v>
      </c>
      <c r="D15">
        <f t="shared" si="10"/>
        <v>82.492885329129862</v>
      </c>
      <c r="E15">
        <f>LOG((($A15/8)+1)*$Y$7)*$Y$8</f>
        <v>79.690828091053945</v>
      </c>
      <c r="F15" t="str">
        <f t="shared" si="1"/>
        <v>0x52</v>
      </c>
      <c r="G15" t="str">
        <f t="shared" si="2"/>
        <v>0x4F</v>
      </c>
      <c r="I15">
        <f t="shared" si="3"/>
        <v>12</v>
      </c>
      <c r="J15">
        <v>470</v>
      </c>
      <c r="K15">
        <f t="shared" si="7"/>
        <v>415.49637428720166</v>
      </c>
      <c r="L15">
        <f t="shared" si="11"/>
        <v>1502.9545861505719</v>
      </c>
      <c r="M15">
        <f t="shared" si="9"/>
        <v>1862.1255594080449</v>
      </c>
      <c r="N15" t="str">
        <f t="shared" si="4"/>
        <v>0x5DE</v>
      </c>
      <c r="P15" s="5">
        <f t="shared" si="5"/>
        <v>4.1039322051293035E-2</v>
      </c>
      <c r="Q15">
        <f t="shared" si="6"/>
        <v>82.078644102586068</v>
      </c>
    </row>
    <row r="16" spans="1:25" x14ac:dyDescent="0.25">
      <c r="A16">
        <v>13</v>
      </c>
      <c r="B16">
        <v>124</v>
      </c>
      <c r="C16">
        <f t="shared" si="0"/>
        <v>154.509630791674</v>
      </c>
      <c r="D16">
        <f t="shared" si="10"/>
        <v>85.125779201364765</v>
      </c>
      <c r="E16">
        <f>LOG((($A16/8)+1)*$Y$7)*$Y$8</f>
        <v>81.809757998047758</v>
      </c>
      <c r="F16" t="str">
        <f t="shared" si="1"/>
        <v>0x55</v>
      </c>
      <c r="G16" t="str">
        <f t="shared" si="2"/>
        <v>0x51</v>
      </c>
      <c r="I16">
        <f t="shared" si="3"/>
        <v>13</v>
      </c>
      <c r="J16">
        <v>430</v>
      </c>
      <c r="K16">
        <f t="shared" si="7"/>
        <v>360.18462429590471</v>
      </c>
      <c r="L16">
        <f t="shared" si="11"/>
        <v>1450.2248438442634</v>
      </c>
      <c r="M16">
        <f t="shared" si="9"/>
        <v>1829.1684529238776</v>
      </c>
      <c r="N16" t="str">
        <f t="shared" si="4"/>
        <v>0x5AA</v>
      </c>
      <c r="P16" s="5">
        <f t="shared" si="5"/>
        <v>4.2810408580524713E-2</v>
      </c>
      <c r="Q16">
        <f t="shared" si="6"/>
        <v>85.62081716104943</v>
      </c>
    </row>
    <row r="17" spans="1:24" x14ac:dyDescent="0.25">
      <c r="A17">
        <v>14</v>
      </c>
      <c r="B17">
        <v>124</v>
      </c>
      <c r="C17">
        <f t="shared" si="0"/>
        <v>157.50595312941832</v>
      </c>
      <c r="D17">
        <f t="shared" si="10"/>
        <v>87.608137573867978</v>
      </c>
      <c r="E17">
        <f>LOG((($A17/8)+1)*$Y$7)*$Y$8</f>
        <v>83.830096606876452</v>
      </c>
      <c r="F17" t="str">
        <f t="shared" si="1"/>
        <v>0x57</v>
      </c>
      <c r="G17" t="str">
        <f t="shared" si="2"/>
        <v>0x53</v>
      </c>
      <c r="I17">
        <f t="shared" si="3"/>
        <v>14</v>
      </c>
      <c r="J17">
        <v>390</v>
      </c>
      <c r="K17">
        <f t="shared" si="7"/>
        <v>312.23609063194209</v>
      </c>
      <c r="L17">
        <f t="shared" si="11"/>
        <v>1399.3450747502604</v>
      </c>
      <c r="M17">
        <f t="shared" si="9"/>
        <v>1796.7946426961419</v>
      </c>
      <c r="N17" t="str">
        <f t="shared" si="4"/>
        <v>0x577</v>
      </c>
      <c r="P17" s="5">
        <f t="shared" si="5"/>
        <v>4.4575664062541723E-2</v>
      </c>
      <c r="Q17">
        <f t="shared" si="6"/>
        <v>89.151328125083452</v>
      </c>
    </row>
    <row r="18" spans="1:24" x14ac:dyDescent="0.25">
      <c r="A18">
        <v>15</v>
      </c>
      <c r="B18">
        <v>124</v>
      </c>
      <c r="C18">
        <f t="shared" si="0"/>
        <v>160.30882548944268</v>
      </c>
      <c r="D18">
        <f t="shared" si="10"/>
        <v>89.956247158820275</v>
      </c>
      <c r="E18">
        <f>LOG((($A18/8)+1)*$Y$7)*$Y$8</f>
        <v>85.760612126415111</v>
      </c>
      <c r="F18" t="str">
        <f t="shared" si="1"/>
        <v>0x59</v>
      </c>
      <c r="G18" t="str">
        <f t="shared" si="2"/>
        <v>0x55</v>
      </c>
      <c r="I18">
        <f t="shared" si="3"/>
        <v>15</v>
      </c>
      <c r="J18">
        <v>320</v>
      </c>
      <c r="K18">
        <f t="shared" si="7"/>
        <v>270.67056647322539</v>
      </c>
      <c r="L18">
        <f t="shared" si="11"/>
        <v>1350.2503743054724</v>
      </c>
      <c r="M18">
        <f t="shared" si="9"/>
        <v>1764.9938051691906</v>
      </c>
      <c r="N18" t="str">
        <f t="shared" si="4"/>
        <v>0x546</v>
      </c>
      <c r="P18" s="5">
        <f t="shared" si="5"/>
        <v>4.6338191239727988E-2</v>
      </c>
      <c r="Q18">
        <f t="shared" si="6"/>
        <v>92.676382479455981</v>
      </c>
    </row>
    <row r="19" spans="1:24" x14ac:dyDescent="0.25">
      <c r="A19">
        <v>16</v>
      </c>
      <c r="B19">
        <v>124</v>
      </c>
      <c r="C19">
        <f t="shared" si="0"/>
        <v>162.94171936167757</v>
      </c>
      <c r="D19">
        <f t="shared" si="10"/>
        <v>92.1838866299355</v>
      </c>
      <c r="E19">
        <f>LOG((($A19/8)+1)*$Y$7)*$Y$8</f>
        <v>87.608952695816427</v>
      </c>
      <c r="F19" t="str">
        <f t="shared" si="1"/>
        <v>0x5C</v>
      </c>
      <c r="G19" t="str">
        <f t="shared" si="2"/>
        <v>0x57</v>
      </c>
      <c r="I19">
        <f t="shared" si="3"/>
        <v>16</v>
      </c>
      <c r="J19">
        <v>250</v>
      </c>
      <c r="K19">
        <f t="shared" si="7"/>
        <v>234.63833218850155</v>
      </c>
      <c r="L19">
        <f t="shared" si="11"/>
        <v>1302.8781150621114</v>
      </c>
      <c r="M19">
        <f t="shared" si="9"/>
        <v>1733.7557995003631</v>
      </c>
      <c r="N19" t="str">
        <f t="shared" si="4"/>
        <v>0x516</v>
      </c>
      <c r="P19" s="5">
        <f t="shared" si="5"/>
        <v>4.8100718206047756E-2</v>
      </c>
      <c r="Q19">
        <f t="shared" si="6"/>
        <v>96.201436412095518</v>
      </c>
    </row>
    <row r="20" spans="1:24" x14ac:dyDescent="0.25">
      <c r="A20">
        <v>17</v>
      </c>
      <c r="B20">
        <v>124</v>
      </c>
      <c r="C20">
        <f t="shared" si="0"/>
        <v>165.4240777341808</v>
      </c>
      <c r="D20">
        <f t="shared" si="10"/>
        <v>94.302816536929313</v>
      </c>
      <c r="E20">
        <f>LOG((($A20/8)+1)*$Y$7)*$Y$8</f>
        <v>89.381829391859597</v>
      </c>
      <c r="F20" t="str">
        <f t="shared" si="1"/>
        <v>0x5E</v>
      </c>
      <c r="G20" t="str">
        <f t="shared" si="2"/>
        <v>0x59</v>
      </c>
      <c r="I20">
        <f t="shared" si="3"/>
        <v>17</v>
      </c>
      <c r="J20">
        <v>200</v>
      </c>
      <c r="K20">
        <f t="shared" si="7"/>
        <v>203.40278460845369</v>
      </c>
      <c r="L20">
        <f t="shared" si="11"/>
        <v>1257.1678667972503</v>
      </c>
      <c r="M20">
        <f t="shared" si="9"/>
        <v>1703.0706643262129</v>
      </c>
      <c r="N20" t="str">
        <f t="shared" si="4"/>
        <v>0x4E9</v>
      </c>
      <c r="P20" s="5">
        <f t="shared" si="5"/>
        <v>4.9865661547579127E-2</v>
      </c>
      <c r="Q20">
        <f t="shared" si="6"/>
        <v>99.73132309515826</v>
      </c>
    </row>
    <row r="21" spans="1:24" x14ac:dyDescent="0.25">
      <c r="A21">
        <v>18</v>
      </c>
      <c r="B21">
        <v>124</v>
      </c>
      <c r="C21">
        <f t="shared" si="0"/>
        <v>167.77218731913308</v>
      </c>
      <c r="D21">
        <f t="shared" si="10"/>
        <v>96.323155145757994</v>
      </c>
      <c r="E21">
        <f>LOG((($A21/8)+1)*$Y$7)*$Y$8</f>
        <v>91.08516332173761</v>
      </c>
      <c r="F21" t="str">
        <f t="shared" si="1"/>
        <v>0x60</v>
      </c>
      <c r="G21" t="str">
        <f t="shared" si="2"/>
        <v>0x5B</v>
      </c>
      <c r="I21">
        <f t="shared" si="3"/>
        <v>18</v>
      </c>
      <c r="J21">
        <v>150</v>
      </c>
      <c r="K21">
        <f t="shared" si="7"/>
        <v>176.3253787247148</v>
      </c>
      <c r="L21">
        <f t="shared" si="11"/>
        <v>1213.0613194252667</v>
      </c>
      <c r="M21">
        <f t="shared" si="9"/>
        <v>1672.928614585966</v>
      </c>
      <c r="N21" t="str">
        <f t="shared" si="4"/>
        <v>0x4BD</v>
      </c>
      <c r="P21" s="5">
        <f t="shared" si="5"/>
        <v>5.1635176812379384E-2</v>
      </c>
      <c r="Q21">
        <f t="shared" si="6"/>
        <v>103.27035362475877</v>
      </c>
    </row>
    <row r="22" spans="1:24" x14ac:dyDescent="0.25">
      <c r="A22">
        <v>19</v>
      </c>
      <c r="B22">
        <v>124</v>
      </c>
      <c r="C22">
        <f t="shared" si="0"/>
        <v>169.99982679024831</v>
      </c>
      <c r="D22">
        <f t="shared" si="10"/>
        <v>98.253670665296667</v>
      </c>
      <c r="E22">
        <f>LOG((($A22/8)+1)*$Y$7)*$Y$8</f>
        <v>92.724204940554571</v>
      </c>
      <c r="F22" t="str">
        <f t="shared" si="1"/>
        <v>0x62</v>
      </c>
      <c r="G22" t="str">
        <f t="shared" si="2"/>
        <v>0x5C</v>
      </c>
      <c r="I22">
        <f t="shared" si="3"/>
        <v>19</v>
      </c>
      <c r="J22">
        <v>100</v>
      </c>
      <c r="K22">
        <f t="shared" si="7"/>
        <v>152.85257398153612</v>
      </c>
      <c r="L22">
        <f t="shared" si="11"/>
        <v>1170.502208614824</v>
      </c>
      <c r="M22">
        <f t="shared" si="9"/>
        <v>1643.3200384012068</v>
      </c>
      <c r="N22" t="str">
        <f t="shared" si="4"/>
        <v>0x492</v>
      </c>
      <c r="P22" s="5">
        <f t="shared" si="5"/>
        <v>5.3411199222703619E-2</v>
      </c>
      <c r="Q22">
        <f t="shared" si="6"/>
        <v>106.82239844540723</v>
      </c>
    </row>
    <row r="23" spans="1:24" x14ac:dyDescent="0.25">
      <c r="A23">
        <v>20</v>
      </c>
      <c r="B23">
        <v>124</v>
      </c>
      <c r="C23">
        <f t="shared" si="0"/>
        <v>172.11875669724211</v>
      </c>
      <c r="D23">
        <f t="shared" si="10"/>
        <v>100.10201123469797</v>
      </c>
      <c r="E23">
        <f>LOG((($A23/8)+1)*$Y$7)*$Y$8</f>
        <v>94.303631658877748</v>
      </c>
      <c r="F23" t="str">
        <f t="shared" si="1"/>
        <v>0x64</v>
      </c>
      <c r="G23" t="str">
        <f t="shared" si="2"/>
        <v>0x5E</v>
      </c>
      <c r="I23">
        <f t="shared" si="3"/>
        <v>20</v>
      </c>
      <c r="J23">
        <v>50</v>
      </c>
      <c r="K23">
        <f t="shared" si="7"/>
        <v>132.50451830452332</v>
      </c>
      <c r="L23">
        <f t="shared" si="11"/>
        <v>1129.436244015518</v>
      </c>
      <c r="M23">
        <f t="shared" si="9"/>
        <v>1614.2354940107782</v>
      </c>
      <c r="N23" t="str">
        <f t="shared" si="4"/>
        <v>0x469</v>
      </c>
      <c r="P23" s="5">
        <f t="shared" si="5"/>
        <v>5.5195476791856185E-2</v>
      </c>
      <c r="Q23">
        <f t="shared" si="6"/>
        <v>110.39095358371237</v>
      </c>
      <c r="X23">
        <v>114.86523853523468</v>
      </c>
    </row>
    <row r="24" spans="1:24" x14ac:dyDescent="0.25">
      <c r="A24">
        <v>21</v>
      </c>
      <c r="B24">
        <v>124</v>
      </c>
      <c r="C24">
        <f t="shared" si="0"/>
        <v>174.1390953060708</v>
      </c>
      <c r="D24">
        <f t="shared" si="10"/>
        <v>101.87488793074115</v>
      </c>
      <c r="E24">
        <f>LOG((($A24/8)+1)*$Y$7)*$Y$8</f>
        <v>95.827628314551433</v>
      </c>
      <c r="F24" t="str">
        <f t="shared" si="1"/>
        <v>0x65</v>
      </c>
      <c r="G24" t="str">
        <f t="shared" si="2"/>
        <v>0x5F</v>
      </c>
      <c r="I24">
        <f t="shared" si="3"/>
        <v>21</v>
      </c>
      <c r="J24">
        <v>1</v>
      </c>
      <c r="K24">
        <f t="shared" si="7"/>
        <v>114.86523853523468</v>
      </c>
      <c r="L24">
        <f t="shared" si="11"/>
        <v>1089.8110400026164</v>
      </c>
      <c r="M24">
        <f t="shared" si="9"/>
        <v>1585.6657067599399</v>
      </c>
      <c r="N24" t="str">
        <f t="shared" si="4"/>
        <v>0x441</v>
      </c>
      <c r="P24" s="5">
        <f t="shared" si="5"/>
        <v>5.6989597470100115E-2</v>
      </c>
      <c r="Q24">
        <f t="shared" si="6"/>
        <v>113.97919494020023</v>
      </c>
      <c r="X24">
        <v>7</v>
      </c>
    </row>
    <row r="25" spans="1:24" x14ac:dyDescent="0.25">
      <c r="A25">
        <v>22</v>
      </c>
      <c r="B25">
        <v>124</v>
      </c>
      <c r="C25">
        <f t="shared" si="0"/>
        <v>176.06961082560949</v>
      </c>
      <c r="D25">
        <f t="shared" si="10"/>
        <v>103.57822186061918</v>
      </c>
      <c r="E25">
        <f>LOG((($A25/8)+1)*$Y$7)*$Y$8</f>
        <v>97.299953996622065</v>
      </c>
      <c r="F25" t="str">
        <f t="shared" si="1"/>
        <v>0x67</v>
      </c>
      <c r="G25" t="str">
        <f t="shared" si="2"/>
        <v>0x61</v>
      </c>
      <c r="I25">
        <f t="shared" si="3"/>
        <v>22</v>
      </c>
      <c r="J25">
        <v>1</v>
      </c>
      <c r="K25">
        <f t="shared" si="7"/>
        <v>99.574136735727876</v>
      </c>
      <c r="L25">
        <f t="shared" si="11"/>
        <v>1051.5760488515596</v>
      </c>
      <c r="M25">
        <f t="shared" si="9"/>
        <v>1557.6015661428096</v>
      </c>
      <c r="N25" t="str">
        <f t="shared" si="4"/>
        <v>0x41B</v>
      </c>
      <c r="P25" s="5">
        <f t="shared" si="5"/>
        <v>5.8795011553572196E-2</v>
      </c>
      <c r="Q25">
        <f t="shared" si="6"/>
        <v>117.59002310714439</v>
      </c>
      <c r="X25">
        <v>3</v>
      </c>
    </row>
    <row r="26" spans="1:24" x14ac:dyDescent="0.25">
      <c r="A26">
        <v>23</v>
      </c>
      <c r="B26">
        <v>124</v>
      </c>
      <c r="C26">
        <f t="shared" si="0"/>
        <v>177.91795139501079</v>
      </c>
      <c r="D26">
        <f t="shared" si="10"/>
        <v>105.21726347943611</v>
      </c>
      <c r="E26">
        <f>LOG((($A26/8)+1)*$Y$7)*$Y$8</f>
        <v>98.723997908083092</v>
      </c>
      <c r="F26" t="str">
        <f t="shared" si="1"/>
        <v>0x69</v>
      </c>
      <c r="G26" t="str">
        <f t="shared" si="2"/>
        <v>0x62</v>
      </c>
      <c r="I26">
        <f t="shared" si="3"/>
        <v>23</v>
      </c>
      <c r="J26">
        <v>1</v>
      </c>
      <c r="K26">
        <f t="shared" si="7"/>
        <v>86.318618522905183</v>
      </c>
      <c r="L26">
        <f t="shared" si="11"/>
        <v>1014.6824962569683</v>
      </c>
      <c r="M26">
        <f t="shared" si="9"/>
        <v>1530.0341228971495</v>
      </c>
      <c r="N26" t="str">
        <f t="shared" si="4"/>
        <v>0x3F6</v>
      </c>
      <c r="P26" s="5">
        <f t="shared" si="5"/>
        <v>6.06130503031816E-2</v>
      </c>
      <c r="Q26">
        <f t="shared" si="6"/>
        <v>121.2261006063632</v>
      </c>
    </row>
    <row r="27" spans="1:24" x14ac:dyDescent="0.25">
      <c r="A27">
        <v>24</v>
      </c>
      <c r="B27">
        <v>124</v>
      </c>
      <c r="C27">
        <f t="shared" si="0"/>
        <v>179.69082809105396</v>
      </c>
      <c r="D27">
        <f t="shared" si="10"/>
        <v>106.7966901977593</v>
      </c>
      <c r="E27">
        <f>LOG((($A27/8)+1)*$Y$7)*$Y$8</f>
        <v>100.10282635664642</v>
      </c>
      <c r="F27" t="str">
        <f t="shared" si="1"/>
        <v>0x6A</v>
      </c>
      <c r="G27" t="str">
        <f t="shared" si="2"/>
        <v>0x64</v>
      </c>
      <c r="I27">
        <f t="shared" si="3"/>
        <v>24</v>
      </c>
      <c r="J27">
        <v>1</v>
      </c>
      <c r="K27">
        <f t="shared" si="7"/>
        <v>74.827702734473178</v>
      </c>
      <c r="L27">
        <f t="shared" si="11"/>
        <v>979.0833191139061</v>
      </c>
      <c r="M27">
        <f t="shared" si="9"/>
        <v>1502.9545861505719</v>
      </c>
      <c r="N27" t="str">
        <f t="shared" si="4"/>
        <v>0x3D3</v>
      </c>
      <c r="P27" s="5">
        <f t="shared" si="5"/>
        <v>6.2444941507168679E-2</v>
      </c>
      <c r="Q27">
        <f t="shared" si="6"/>
        <v>124.88988301433736</v>
      </c>
    </row>
    <row r="28" spans="1:24" x14ac:dyDescent="0.25">
      <c r="A28">
        <v>25</v>
      </c>
      <c r="B28">
        <v>124</v>
      </c>
      <c r="C28">
        <f t="shared" si="0"/>
        <v>181.39416202093196</v>
      </c>
      <c r="D28">
        <f t="shared" si="10"/>
        <v>108.32068685343299</v>
      </c>
      <c r="E28">
        <f>LOG((($A28/8)+1)*$Y$7)*$Y$8</f>
        <v>101.43922251244457</v>
      </c>
      <c r="F28" t="str">
        <f t="shared" si="1"/>
        <v>0x6C</v>
      </c>
      <c r="G28" t="str">
        <f t="shared" si="2"/>
        <v>0x65</v>
      </c>
      <c r="I28">
        <f t="shared" si="3"/>
        <v>25</v>
      </c>
      <c r="J28">
        <v>1</v>
      </c>
      <c r="K28">
        <f t="shared" si="7"/>
        <v>64.866481789591006</v>
      </c>
      <c r="L28">
        <f t="shared" si="11"/>
        <v>944.73310548202937</v>
      </c>
      <c r="M28">
        <f t="shared" si="9"/>
        <v>1476.3543206172533</v>
      </c>
      <c r="N28" t="str">
        <f t="shared" si="4"/>
        <v>0x3B0</v>
      </c>
      <c r="P28" s="5">
        <f t="shared" si="5"/>
        <v>6.4291822560783585E-2</v>
      </c>
      <c r="Q28">
        <f t="shared" si="6"/>
        <v>128.58364512156717</v>
      </c>
    </row>
    <row r="29" spans="1:24" x14ac:dyDescent="0.25">
      <c r="A29">
        <v>26</v>
      </c>
      <c r="B29">
        <v>124</v>
      </c>
      <c r="C29">
        <f t="shared" si="0"/>
        <v>183.03320363974893</v>
      </c>
      <c r="D29">
        <f t="shared" si="10"/>
        <v>109.79301253550362</v>
      </c>
      <c r="E29">
        <f>LOG((($A29/8)+1)*$Y$7)*$Y$8</f>
        <v>102.73572022888133</v>
      </c>
      <c r="F29" t="str">
        <f t="shared" si="1"/>
        <v>0x6D</v>
      </c>
      <c r="G29" t="str">
        <f t="shared" si="2"/>
        <v>0x66</v>
      </c>
      <c r="I29">
        <f t="shared" si="3"/>
        <v>26</v>
      </c>
      <c r="J29">
        <v>1</v>
      </c>
      <c r="K29">
        <f t="shared" si="7"/>
        <v>56.231319497944064</v>
      </c>
      <c r="L29">
        <f t="shared" si="11"/>
        <v>911.58803665603398</v>
      </c>
      <c r="M29">
        <f t="shared" si="9"/>
        <v>1450.2248438442634</v>
      </c>
      <c r="N29" t="str">
        <f t="shared" si="4"/>
        <v>0x38F</v>
      </c>
      <c r="P29" s="5">
        <f t="shared" si="5"/>
        <v>6.6154751515018165E-2</v>
      </c>
      <c r="Q29">
        <f t="shared" si="6"/>
        <v>132.30950303003632</v>
      </c>
    </row>
    <row r="30" spans="1:24" x14ac:dyDescent="0.25">
      <c r="A30">
        <v>27</v>
      </c>
      <c r="B30">
        <v>124</v>
      </c>
      <c r="C30">
        <f t="shared" si="0"/>
        <v>184.61263035807212</v>
      </c>
      <c r="D30">
        <f t="shared" si="10"/>
        <v>111.21705644696465</v>
      </c>
      <c r="E30">
        <f>LOG((($A30/8)+1)*$Y$7)*$Y$8</f>
        <v>103.99463295968339</v>
      </c>
      <c r="F30" t="str">
        <f t="shared" si="1"/>
        <v>0x6F</v>
      </c>
      <c r="G30" t="str">
        <f t="shared" si="2"/>
        <v>0x67</v>
      </c>
      <c r="I30">
        <f t="shared" si="3"/>
        <v>27</v>
      </c>
      <c r="J30">
        <v>1</v>
      </c>
      <c r="K30">
        <f t="shared" si="7"/>
        <v>48.745688146559189</v>
      </c>
      <c r="L30">
        <f t="shared" si="11"/>
        <v>879.60583126851179</v>
      </c>
      <c r="M30">
        <f t="shared" si="9"/>
        <v>1424.5578235066259</v>
      </c>
      <c r="N30" t="str">
        <f t="shared" si="4"/>
        <v>0x36F</v>
      </c>
      <c r="P30" s="5">
        <f t="shared" si="5"/>
        <v>6.8034716453301849E-2</v>
      </c>
      <c r="Q30">
        <f t="shared" si="6"/>
        <v>136.06943290660371</v>
      </c>
    </row>
    <row r="31" spans="1:24" x14ac:dyDescent="0.25">
      <c r="A31">
        <v>28</v>
      </c>
      <c r="B31">
        <v>124</v>
      </c>
      <c r="C31">
        <f t="shared" si="0"/>
        <v>186.13662701374579</v>
      </c>
      <c r="D31">
        <f t="shared" si="10"/>
        <v>112.59588489552799</v>
      </c>
      <c r="E31">
        <f>LOG((($A31/8)+1)*$Y$7)*$Y$8</f>
        <v>105.21807860138455</v>
      </c>
      <c r="F31" t="str">
        <f t="shared" si="1"/>
        <v>0x70</v>
      </c>
      <c r="G31" t="str">
        <f t="shared" si="2"/>
        <v>0x69</v>
      </c>
      <c r="I31">
        <f t="shared" si="3"/>
        <v>28</v>
      </c>
      <c r="J31">
        <v>1</v>
      </c>
      <c r="K31">
        <f t="shared" si="7"/>
        <v>42.256559762366557</v>
      </c>
      <c r="L31">
        <f t="shared" si="11"/>
        <v>848.74569135389982</v>
      </c>
      <c r="M31">
        <f t="shared" si="9"/>
        <v>1399.3450747502604</v>
      </c>
      <c r="N31" t="str">
        <f t="shared" si="4"/>
        <v>0x350</v>
      </c>
      <c r="P31" s="5">
        <f t="shared" si="5"/>
        <v>6.9932643483256354E-2</v>
      </c>
      <c r="Q31">
        <f t="shared" si="6"/>
        <v>139.86528696651271</v>
      </c>
    </row>
    <row r="32" spans="1:24" x14ac:dyDescent="0.25">
      <c r="A32">
        <v>29</v>
      </c>
      <c r="B32">
        <v>124</v>
      </c>
      <c r="C32">
        <f t="shared" si="0"/>
        <v>187.60895269581644</v>
      </c>
      <c r="D32">
        <f t="shared" si="10"/>
        <v>113.93228105132613</v>
      </c>
      <c r="E32">
        <f>LOG((($A32/8)+1)*$Y$7)*$Y$8</f>
        <v>106.40800093135532</v>
      </c>
      <c r="F32" t="str">
        <f t="shared" si="1"/>
        <v>0x71</v>
      </c>
      <c r="G32" t="str">
        <f t="shared" si="2"/>
        <v>0x6A</v>
      </c>
      <c r="I32">
        <f t="shared" si="3"/>
        <v>29</v>
      </c>
      <c r="J32">
        <v>1</v>
      </c>
      <c r="K32">
        <f t="shared" si="7"/>
        <v>36.631277777468341</v>
      </c>
      <c r="L32">
        <f t="shared" si="11"/>
        <v>818.96825030472826</v>
      </c>
      <c r="M32">
        <f t="shared" si="9"/>
        <v>1374.5785575819443</v>
      </c>
      <c r="N32" t="str">
        <f t="shared" si="4"/>
        <v>0x332</v>
      </c>
      <c r="P32" s="5">
        <f t="shared" si="5"/>
        <v>7.1849403574718362E-2</v>
      </c>
      <c r="Q32">
        <f t="shared" si="6"/>
        <v>143.69880714943673</v>
      </c>
    </row>
    <row r="33" spans="1:17" x14ac:dyDescent="0.25">
      <c r="A33">
        <v>30</v>
      </c>
      <c r="B33">
        <v>124</v>
      </c>
      <c r="C33">
        <f t="shared" si="0"/>
        <v>189.03299660727745</v>
      </c>
      <c r="D33">
        <f t="shared" si="10"/>
        <v>115.22877876776289</v>
      </c>
      <c r="E33">
        <f>LOG((($A33/8)+1)*$Y$7)*$Y$8</f>
        <v>107.56618818633686</v>
      </c>
      <c r="F33" t="str">
        <f t="shared" si="1"/>
        <v>0x73</v>
      </c>
      <c r="G33" t="str">
        <f t="shared" si="2"/>
        <v>0x6B</v>
      </c>
      <c r="I33">
        <f t="shared" si="3"/>
        <v>30</v>
      </c>
      <c r="J33">
        <v>1</v>
      </c>
      <c r="K33">
        <f t="shared" si="7"/>
        <v>31.754845144897274</v>
      </c>
      <c r="L33">
        <f t="shared" si="11"/>
        <v>790.23552265377452</v>
      </c>
      <c r="M33">
        <f t="shared" si="9"/>
        <v>1350.2503743054724</v>
      </c>
      <c r="N33" t="str">
        <f t="shared" si="4"/>
        <v>0x316</v>
      </c>
      <c r="P33" s="5">
        <f t="shared" si="5"/>
        <v>7.378581843141957E-2</v>
      </c>
      <c r="Q33">
        <f t="shared" si="6"/>
        <v>147.57163686283914</v>
      </c>
    </row>
    <row r="34" spans="1:17" x14ac:dyDescent="0.25">
      <c r="A34">
        <v>31</v>
      </c>
      <c r="B34">
        <v>124</v>
      </c>
      <c r="C34">
        <f t="shared" si="0"/>
        <v>190.41182505584078</v>
      </c>
      <c r="D34">
        <f t="shared" si="10"/>
        <v>116.48769149856494</v>
      </c>
      <c r="E34">
        <f>LOG((($A34/8)+1)*$Y$7)*$Y$8</f>
        <v>108.69428922730575</v>
      </c>
      <c r="F34" t="str">
        <f t="shared" si="1"/>
        <v>0x74</v>
      </c>
      <c r="G34" t="str">
        <f t="shared" si="2"/>
        <v>0x6C</v>
      </c>
      <c r="I34">
        <f t="shared" si="3"/>
        <v>31</v>
      </c>
      <c r="J34">
        <v>1</v>
      </c>
      <c r="K34">
        <f t="shared" si="7"/>
        <v>27.52757346610079</v>
      </c>
      <c r="L34">
        <f t="shared" si="11"/>
        <v>762.51085561806019</v>
      </c>
      <c r="M34">
        <f t="shared" si="9"/>
        <v>1326.3527670031915</v>
      </c>
      <c r="N34" t="str">
        <f t="shared" si="4"/>
        <v>0x2FA</v>
      </c>
      <c r="P34" s="5">
        <f t="shared" si="5"/>
        <v>7.574266554911302E-2</v>
      </c>
      <c r="Q34">
        <f t="shared" si="6"/>
        <v>151.48533109822603</v>
      </c>
    </row>
    <row r="35" spans="1:17" x14ac:dyDescent="0.25">
      <c r="A35">
        <v>32</v>
      </c>
      <c r="B35">
        <v>124</v>
      </c>
      <c r="C35">
        <f t="shared" si="0"/>
        <v>191.74822121163893</v>
      </c>
      <c r="D35">
        <f t="shared" si="10"/>
        <v>117.7111371402661</v>
      </c>
      <c r="E35">
        <f>LOG((($A35/8)+1)*$Y$7)*$Y$8</f>
        <v>109.79382765745207</v>
      </c>
      <c r="F35" t="str">
        <f t="shared" si="1"/>
        <v>0x75</v>
      </c>
      <c r="G35" t="str">
        <f t="shared" si="2"/>
        <v>0x6D</v>
      </c>
      <c r="I35">
        <f t="shared" si="3"/>
        <v>32</v>
      </c>
      <c r="J35">
        <v>1</v>
      </c>
      <c r="K35">
        <f t="shared" si="7"/>
        <v>23.863045071512289</v>
      </c>
      <c r="L35">
        <f t="shared" si="11"/>
        <v>735.75888234288448</v>
      </c>
      <c r="M35">
        <f t="shared" si="9"/>
        <v>1302.8781150621114</v>
      </c>
      <c r="N35" t="str">
        <f t="shared" si="4"/>
        <v>0x2DF</v>
      </c>
      <c r="P35" s="5">
        <f t="shared" si="5"/>
        <v>7.7720682585431508E-2</v>
      </c>
      <c r="Q35">
        <f t="shared" si="6"/>
        <v>155.44136517086301</v>
      </c>
    </row>
    <row r="36" spans="1:17" x14ac:dyDescent="0.25">
      <c r="A36">
        <v>33</v>
      </c>
      <c r="D36">
        <f t="shared" si="10"/>
        <v>118.90105947023687</v>
      </c>
      <c r="E36">
        <f>LOG((($A36/8)+1)*$Y$7)*$Y$8</f>
        <v>110.86621419662939</v>
      </c>
      <c r="F36" t="str">
        <f t="shared" si="1"/>
        <v>0x76</v>
      </c>
      <c r="G36" t="str">
        <f t="shared" si="2"/>
        <v>0x6E</v>
      </c>
      <c r="I36">
        <f t="shared" si="3"/>
        <v>33</v>
      </c>
      <c r="L36">
        <f t="shared" si="11"/>
        <v>709.94547678624383</v>
      </c>
      <c r="M36">
        <f t="shared" si="9"/>
        <v>1279.8189327437908</v>
      </c>
      <c r="N36" t="str">
        <f t="shared" si="4"/>
        <v>0x2C5</v>
      </c>
      <c r="P36" s="5">
        <f t="shared" si="5"/>
        <v>7.9720571144763303E-2</v>
      </c>
      <c r="Q36">
        <f t="shared" si="6"/>
        <v>159.4411422895266</v>
      </c>
    </row>
    <row r="37" spans="1:17" x14ac:dyDescent="0.25">
      <c r="A37">
        <v>34</v>
      </c>
      <c r="D37">
        <f t="shared" si="10"/>
        <v>120.0592467252184</v>
      </c>
      <c r="E37">
        <f>LOG((($A37/8)+1)*$Y$7)*$Y$8</f>
        <v>111.91275756444587</v>
      </c>
      <c r="F37" t="str">
        <f t="shared" si="1"/>
        <v>0x78</v>
      </c>
      <c r="G37" t="str">
        <f t="shared" si="2"/>
        <v>0x6F</v>
      </c>
      <c r="I37">
        <f t="shared" si="3"/>
        <v>34</v>
      </c>
      <c r="L37">
        <f t="shared" si="11"/>
        <v>685.0377101860912</v>
      </c>
      <c r="M37">
        <f t="shared" si="9"/>
        <v>1257.1678667972503</v>
      </c>
      <c r="N37" t="str">
        <f t="shared" si="4"/>
        <v>0x2AD</v>
      </c>
      <c r="P37" s="5">
        <f t="shared" si="5"/>
        <v>8.1743000063727242E-2</v>
      </c>
      <c r="Q37">
        <f t="shared" si="6"/>
        <v>163.48600012745447</v>
      </c>
    </row>
    <row r="38" spans="1:17" x14ac:dyDescent="0.25">
      <c r="A38">
        <v>35</v>
      </c>
      <c r="D38">
        <f t="shared" si="10"/>
        <v>121.18734776618729</v>
      </c>
      <c r="E38">
        <f>LOG((($A38/8)+1)*$Y$7)*$Y$8</f>
        <v>112.93467408261448</v>
      </c>
      <c r="F38" t="str">
        <f t="shared" si="1"/>
        <v>0x79</v>
      </c>
      <c r="G38" t="str">
        <f t="shared" si="2"/>
        <v>0x70</v>
      </c>
      <c r="I38">
        <f t="shared" si="3"/>
        <v>35</v>
      </c>
      <c r="L38">
        <f t="shared" si="11"/>
        <v>661.00380905489806</v>
      </c>
      <c r="M38">
        <f t="shared" si="9"/>
        <v>1234.9176941141138</v>
      </c>
      <c r="N38" t="str">
        <f t="shared" si="4"/>
        <v>0x295</v>
      </c>
      <c r="P38" s="5">
        <f t="shared" si="5"/>
        <v>8.3788608268506509E-2</v>
      </c>
      <c r="Q38">
        <f t="shared" si="6"/>
        <v>167.57721653701302</v>
      </c>
    </row>
    <row r="39" spans="1:17" x14ac:dyDescent="0.25">
      <c r="A39">
        <v>36</v>
      </c>
      <c r="D39">
        <f t="shared" si="10"/>
        <v>122.28688619633361</v>
      </c>
      <c r="E39">
        <f>LOG((($A39/8)+1)*$Y$7)*$Y$8</f>
        <v>113.93309617327456</v>
      </c>
      <c r="F39" t="str">
        <f t="shared" si="1"/>
        <v>0x7A</v>
      </c>
      <c r="G39" t="str">
        <f t="shared" si="2"/>
        <v>0x71</v>
      </c>
      <c r="I39">
        <f t="shared" si="3"/>
        <v>36</v>
      </c>
      <c r="L39">
        <f t="shared" si="11"/>
        <v>637.81311464794067</v>
      </c>
      <c r="M39">
        <f t="shared" si="9"/>
        <v>1213.0613194252667</v>
      </c>
      <c r="N39" t="str">
        <f t="shared" si="4"/>
        <v>0x27D</v>
      </c>
      <c r="P39" s="5">
        <f t="shared" si="5"/>
        <v>8.5858007263643982E-2</v>
      </c>
      <c r="Q39">
        <f t="shared" si="6"/>
        <v>171.71601452728797</v>
      </c>
    </row>
    <row r="40" spans="1:17" x14ac:dyDescent="0.25">
      <c r="A40">
        <v>37</v>
      </c>
      <c r="D40">
        <f t="shared" si="10"/>
        <v>123.35927273551093</v>
      </c>
      <c r="E40">
        <f>LOG((($A40/8)+1)*$Y$7)*$Y$8</f>
        <v>114.90907990219019</v>
      </c>
      <c r="F40" t="str">
        <f t="shared" si="1"/>
        <v>0x7B</v>
      </c>
      <c r="G40" t="str">
        <f t="shared" si="2"/>
        <v>0x72</v>
      </c>
      <c r="I40">
        <f t="shared" si="3"/>
        <v>37</v>
      </c>
      <c r="L40">
        <f t="shared" si="11"/>
        <v>615.43604385360049</v>
      </c>
      <c r="M40">
        <f t="shared" si="9"/>
        <v>1191.59177303827</v>
      </c>
      <c r="N40" t="str">
        <f t="shared" si="4"/>
        <v>0x267</v>
      </c>
      <c r="P40" s="5">
        <f t="shared" si="5"/>
        <v>8.7951783302377087E-2</v>
      </c>
      <c r="Q40">
        <f t="shared" si="6"/>
        <v>175.90356660475416</v>
      </c>
    </row>
    <row r="41" spans="1:17" x14ac:dyDescent="0.25">
      <c r="A41">
        <v>38</v>
      </c>
      <c r="D41">
        <f t="shared" si="10"/>
        <v>124.40581610332744</v>
      </c>
      <c r="E41">
        <f>LOG((($A41/8)+1)*$Y$7)*$Y$8</f>
        <v>115.86361169281322</v>
      </c>
      <c r="F41" t="str">
        <f t="shared" si="1"/>
        <v>0x7C</v>
      </c>
      <c r="G41" t="str">
        <f t="shared" si="2"/>
        <v>0x73</v>
      </c>
      <c r="I41">
        <f t="shared" si="3"/>
        <v>38</v>
      </c>
      <c r="L41">
        <f t="shared" si="11"/>
        <v>593.84405145579217</v>
      </c>
      <c r="M41">
        <f t="shared" si="9"/>
        <v>1170.502208614824</v>
      </c>
      <c r="N41" t="str">
        <f t="shared" si="4"/>
        <v>0x251</v>
      </c>
      <c r="P41" s="5">
        <f t="shared" si="5"/>
        <v>9.0070499280759955E-2</v>
      </c>
      <c r="Q41">
        <f t="shared" si="6"/>
        <v>180.14099856151992</v>
      </c>
    </row>
    <row r="42" spans="1:17" x14ac:dyDescent="0.25">
      <c r="A42">
        <v>39</v>
      </c>
      <c r="D42">
        <f t="shared" si="10"/>
        <v>125.42773262149602</v>
      </c>
      <c r="E42">
        <f>LOG((($A42/8)+1)*$Y$7)*$Y$8</f>
        <v>116.79761431822757</v>
      </c>
      <c r="F42" t="str">
        <f t="shared" si="1"/>
        <v>0x7D</v>
      </c>
      <c r="G42" t="str">
        <f t="shared" si="2"/>
        <v>0x74</v>
      </c>
      <c r="I42">
        <f t="shared" si="3"/>
        <v>39</v>
      </c>
      <c r="L42">
        <f t="shared" si="11"/>
        <v>573.00959372038017</v>
      </c>
      <c r="M42">
        <f t="shared" si="9"/>
        <v>1149.7859009875694</v>
      </c>
      <c r="N42" t="str">
        <f t="shared" si="4"/>
        <v>0x23D</v>
      </c>
      <c r="P42" s="5">
        <f t="shared" si="5"/>
        <v>9.2214696391361609E-2</v>
      </c>
      <c r="Q42">
        <f t="shared" si="6"/>
        <v>184.42939278272323</v>
      </c>
    </row>
    <row r="43" spans="1:17" x14ac:dyDescent="0.25">
      <c r="A43">
        <v>40</v>
      </c>
      <c r="D43">
        <f t="shared" si="10"/>
        <v>126.42615471215612</v>
      </c>
      <c r="E43">
        <f>LOG((($A43/8)+1)*$Y$7)*$Y$8</f>
        <v>117.71195226221455</v>
      </c>
      <c r="F43" t="str">
        <f t="shared" si="1"/>
        <v>0x7E</v>
      </c>
      <c r="G43" t="str">
        <f t="shared" si="2"/>
        <v>0x75</v>
      </c>
      <c r="I43">
        <f t="shared" si="3"/>
        <v>40</v>
      </c>
      <c r="L43">
        <f t="shared" si="11"/>
        <v>552.90609325912862</v>
      </c>
      <c r="M43">
        <f t="shared" si="9"/>
        <v>1129.436244015518</v>
      </c>
      <c r="N43" t="str">
        <f t="shared" si="4"/>
        <v>0x228</v>
      </c>
      <c r="P43" s="5">
        <f t="shared" si="5"/>
        <v>9.438489556697463E-2</v>
      </c>
      <c r="Q43">
        <f t="shared" si="6"/>
        <v>188.76979113394927</v>
      </c>
    </row>
    <row r="44" spans="1:17" x14ac:dyDescent="0.25">
      <c r="A44">
        <v>41</v>
      </c>
      <c r="D44">
        <f t="shared" si="10"/>
        <v>127.40213844107176</v>
      </c>
      <c r="E44">
        <f>LOG((($A44/8)+1)*$Y$7)*$Y$8</f>
        <v>118.6074365275072</v>
      </c>
      <c r="F44" t="str">
        <f t="shared" si="1"/>
        <v>0x7F</v>
      </c>
      <c r="G44" t="str">
        <f t="shared" si="2"/>
        <v>0x76</v>
      </c>
      <c r="I44">
        <f t="shared" si="3"/>
        <v>41</v>
      </c>
      <c r="L44">
        <f t="shared" si="11"/>
        <v>533.50790512636991</v>
      </c>
      <c r="M44">
        <f t="shared" si="9"/>
        <v>1109.4467484774566</v>
      </c>
      <c r="N44" t="str">
        <f t="shared" si="4"/>
        <v>0x215</v>
      </c>
      <c r="P44" s="5">
        <f t="shared" si="5"/>
        <v>9.6581598740309485E-2</v>
      </c>
      <c r="Q44">
        <f t="shared" si="6"/>
        <v>193.16319748061898</v>
      </c>
    </row>
    <row r="45" spans="1:17" x14ac:dyDescent="0.25">
      <c r="A45">
        <v>42</v>
      </c>
      <c r="D45">
        <f t="shared" si="10"/>
        <v>128.35667023169478</v>
      </c>
      <c r="E45">
        <f>LOG((($A45/8)+1)*$Y$7)*$Y$8</f>
        <v>119.48482895825772</v>
      </c>
      <c r="F45" t="str">
        <f t="shared" si="1"/>
        <v>0x80</v>
      </c>
      <c r="G45" t="str">
        <f t="shared" si="2"/>
        <v>0x77</v>
      </c>
      <c r="I45">
        <f t="shared" si="3"/>
        <v>42</v>
      </c>
      <c r="L45">
        <f t="shared" si="11"/>
        <v>514.79028410513592</v>
      </c>
      <c r="M45">
        <f t="shared" si="9"/>
        <v>1089.8110400026164</v>
      </c>
      <c r="N45" t="str">
        <f t="shared" si="4"/>
        <v>0x202</v>
      </c>
      <c r="P45" s="5">
        <f t="shared" si="5"/>
        <v>9.8805289941930288E-2</v>
      </c>
      <c r="Q45">
        <f t="shared" si="6"/>
        <v>197.61057988386057</v>
      </c>
    </row>
    <row r="46" spans="1:17" x14ac:dyDescent="0.25">
      <c r="A46">
        <v>43</v>
      </c>
      <c r="D46">
        <f t="shared" si="10"/>
        <v>129.29067285710914</v>
      </c>
      <c r="E46">
        <f>LOG((($A46/8)+1)*$Y$7)*$Y$8</f>
        <v>120.34484613444947</v>
      </c>
      <c r="F46" t="str">
        <f t="shared" si="1"/>
        <v>0x81</v>
      </c>
      <c r="G46" t="str">
        <f t="shared" si="2"/>
        <v>0x78</v>
      </c>
      <c r="I46">
        <f t="shared" si="3"/>
        <v>43</v>
      </c>
      <c r="L46">
        <f t="shared" si="11"/>
        <v>496.72935314102796</v>
      </c>
      <c r="M46">
        <f t="shared" si="9"/>
        <v>1070.5228570379804</v>
      </c>
      <c r="N46" t="str">
        <f t="shared" si="4"/>
        <v>0x1F0</v>
      </c>
      <c r="P46" s="5">
        <f t="shared" si="5"/>
        <v>0.10105643625555971</v>
      </c>
      <c r="Q46">
        <f t="shared" si="6"/>
        <v>202.11287251111943</v>
      </c>
    </row>
    <row r="47" spans="1:17" x14ac:dyDescent="0.25">
      <c r="A47">
        <v>44</v>
      </c>
      <c r="D47">
        <f t="shared" si="10"/>
        <v>130.20501080109611</v>
      </c>
      <c r="E47">
        <f>LOG((($A47/8)+1)*$Y$7)*$Y$8</f>
        <v>121.18816288813574</v>
      </c>
      <c r="F47" t="str">
        <f t="shared" si="1"/>
        <v>0x82</v>
      </c>
      <c r="G47" t="str">
        <f t="shared" si="2"/>
        <v>0x79</v>
      </c>
      <c r="I47">
        <f t="shared" si="3"/>
        <v>44</v>
      </c>
      <c r="L47">
        <f t="shared" si="11"/>
        <v>479.30207288355149</v>
      </c>
      <c r="M47">
        <f t="shared" si="9"/>
        <v>1051.5760488515596</v>
      </c>
      <c r="N47" t="str">
        <f t="shared" si="4"/>
        <v>0x1DF</v>
      </c>
      <c r="P47" s="5">
        <f t="shared" si="5"/>
        <v>0.10333548864725627</v>
      </c>
      <c r="Q47">
        <f t="shared" si="6"/>
        <v>206.67097729451254</v>
      </c>
    </row>
    <row r="48" spans="1:17" x14ac:dyDescent="0.25">
      <c r="A48">
        <v>45</v>
      </c>
      <c r="D48">
        <f t="shared" si="10"/>
        <v>131.10049506638873</v>
      </c>
      <c r="E48">
        <f>LOG((($A48/8)+1)*$Y$7)*$Y$8</f>
        <v>122.01541548473473</v>
      </c>
      <c r="F48" t="str">
        <f t="shared" si="1"/>
        <v>0x83</v>
      </c>
      <c r="G48" t="str">
        <f t="shared" si="2"/>
        <v>0x7A</v>
      </c>
      <c r="I48">
        <f t="shared" si="3"/>
        <v>45</v>
      </c>
      <c r="L48">
        <f t="shared" si="11"/>
        <v>462.48621229606658</v>
      </c>
      <c r="M48">
        <f t="shared" si="9"/>
        <v>1032.9645735710103</v>
      </c>
      <c r="N48" t="str">
        <f t="shared" si="4"/>
        <v>0x1CE</v>
      </c>
      <c r="P48" s="5">
        <f t="shared" si="5"/>
        <v>0.10564288268274546</v>
      </c>
      <c r="Q48">
        <f t="shared" si="6"/>
        <v>211.28576536549093</v>
      </c>
    </row>
    <row r="49" spans="1:17" x14ac:dyDescent="0.25">
      <c r="A49">
        <v>46</v>
      </c>
      <c r="D49">
        <f t="shared" si="10"/>
        <v>131.97788749713925</v>
      </c>
      <c r="E49">
        <f>LOG((($A49/8)+1)*$Y$7)*$Y$8</f>
        <v>122.82720450695268</v>
      </c>
      <c r="F49" t="str">
        <f t="shared" si="1"/>
        <v>0x83</v>
      </c>
      <c r="G49" t="str">
        <f t="shared" si="2"/>
        <v>0x7A</v>
      </c>
      <c r="I49">
        <f t="shared" si="3"/>
        <v>46</v>
      </c>
      <c r="L49">
        <f t="shared" si="11"/>
        <v>446.26032029685962</v>
      </c>
      <c r="M49">
        <f t="shared" si="9"/>
        <v>1014.6824962569683</v>
      </c>
      <c r="N49" t="str">
        <f t="shared" si="4"/>
        <v>0x1BE</v>
      </c>
      <c r="P49" s="5">
        <f t="shared" si="5"/>
        <v>0.10797903914530595</v>
      </c>
      <c r="Q49">
        <f t="shared" si="6"/>
        <v>215.95807829061189</v>
      </c>
    </row>
    <row r="50" spans="1:17" x14ac:dyDescent="0.25">
      <c r="A50">
        <v>47</v>
      </c>
      <c r="D50">
        <f t="shared" si="10"/>
        <v>132.837904673331</v>
      </c>
      <c r="E50">
        <f>LOG((($A50/8)+1)*$Y$7)*$Y$8</f>
        <v>123.6240974740802</v>
      </c>
      <c r="F50" t="str">
        <f t="shared" si="1"/>
        <v>0x84</v>
      </c>
      <c r="G50" t="str">
        <f t="shared" si="2"/>
        <v>0x7B</v>
      </c>
      <c r="I50">
        <f t="shared" si="3"/>
        <v>47</v>
      </c>
      <c r="L50">
        <f t="shared" si="11"/>
        <v>430.60369839516056</v>
      </c>
      <c r="M50">
        <f t="shared" si="9"/>
        <v>996.72398701047393</v>
      </c>
      <c r="N50" t="str">
        <f t="shared" si="4"/>
        <v>0x1AE</v>
      </c>
      <c r="P50" s="5">
        <f t="shared" si="5"/>
        <v>0.1103443645650153</v>
      </c>
      <c r="Q50">
        <f t="shared" si="6"/>
        <v>220.68872913003059</v>
      </c>
    </row>
    <row r="51" spans="1:17" x14ac:dyDescent="0.25">
      <c r="A51">
        <v>48</v>
      </c>
      <c r="D51">
        <f t="shared" si="10"/>
        <v>133.68122142701731</v>
      </c>
      <c r="E51">
        <f>LOG((($A51/8)+1)*$Y$7)*$Y$8</f>
        <v>124.40663122527586</v>
      </c>
      <c r="F51" t="str">
        <f t="shared" si="1"/>
        <v>0x85</v>
      </c>
      <c r="G51" t="str">
        <f t="shared" si="2"/>
        <v>0x7C</v>
      </c>
      <c r="I51">
        <f t="shared" si="3"/>
        <v>48</v>
      </c>
      <c r="L51">
        <f t="shared" si="11"/>
        <v>415.49637428720166</v>
      </c>
      <c r="M51">
        <f t="shared" si="9"/>
        <v>979.0833191139061</v>
      </c>
      <c r="N51" t="str">
        <f t="shared" si="4"/>
        <v>0x19F</v>
      </c>
      <c r="P51" s="5">
        <f t="shared" si="5"/>
        <v>0.11273925166879567</v>
      </c>
      <c r="Q51">
        <f t="shared" si="6"/>
        <v>225.47850333759135</v>
      </c>
    </row>
    <row r="52" spans="1:17" x14ac:dyDescent="0.25">
      <c r="A52">
        <v>49</v>
      </c>
      <c r="D52">
        <f t="shared" si="10"/>
        <v>134.50847402361629</v>
      </c>
      <c r="E52">
        <f>LOG((($A52/8)+1)*$Y$7)*$Y$8</f>
        <v>125.17531409190497</v>
      </c>
      <c r="F52" t="str">
        <f t="shared" si="1"/>
        <v>0x86</v>
      </c>
      <c r="G52" t="str">
        <f t="shared" si="2"/>
        <v>0x7D</v>
      </c>
      <c r="I52">
        <f t="shared" si="3"/>
        <v>49</v>
      </c>
      <c r="L52">
        <f t="shared" si="11"/>
        <v>400.9190763786309</v>
      </c>
      <c r="M52">
        <f t="shared" si="9"/>
        <v>961.75486720480558</v>
      </c>
      <c r="N52" t="str">
        <f t="shared" si="4"/>
        <v>0x190</v>
      </c>
      <c r="P52" s="5">
        <f t="shared" si="5"/>
        <v>0.11516407975953938</v>
      </c>
      <c r="Q52">
        <f t="shared" si="6"/>
        <v>230.32815951907875</v>
      </c>
    </row>
    <row r="53" spans="1:17" x14ac:dyDescent="0.25">
      <c r="A53">
        <v>50</v>
      </c>
      <c r="D53">
        <f t="shared" si="10"/>
        <v>135.32026304583422</v>
      </c>
      <c r="E53">
        <f>LOG((($A53/8)+1)*$Y$7)*$Y$8</f>
        <v>125.93062788094956</v>
      </c>
      <c r="F53" t="str">
        <f t="shared" si="1"/>
        <v>0x87</v>
      </c>
      <c r="G53" t="str">
        <f t="shared" si="2"/>
        <v>0x7D</v>
      </c>
      <c r="I53">
        <f t="shared" si="3"/>
        <v>50</v>
      </c>
      <c r="L53">
        <f t="shared" si="11"/>
        <v>386.85320920078493</v>
      </c>
      <c r="M53">
        <f t="shared" si="9"/>
        <v>944.73310548202937</v>
      </c>
      <c r="N53" t="str">
        <f t="shared" si="4"/>
        <v>0x182</v>
      </c>
      <c r="P53" s="5">
        <f t="shared" si="5"/>
        <v>0.1176192150315941</v>
      </c>
      <c r="Q53">
        <f t="shared" si="6"/>
        <v>235.23843006318819</v>
      </c>
    </row>
    <row r="54" spans="1:17" x14ac:dyDescent="0.25">
      <c r="A54">
        <v>51</v>
      </c>
      <c r="D54">
        <f t="shared" si="10"/>
        <v>136.11715601296177</v>
      </c>
      <c r="E54">
        <f>LOG((($A54/8)+1)*$Y$7)*$Y$8</f>
        <v>126.67302968887024</v>
      </c>
      <c r="F54" t="str">
        <f t="shared" si="1"/>
        <v>0x88</v>
      </c>
      <c r="G54" t="str">
        <f t="shared" si="2"/>
        <v>0x7E</v>
      </c>
      <c r="I54">
        <f t="shared" si="3"/>
        <v>51</v>
      </c>
      <c r="L54">
        <f t="shared" si="11"/>
        <v>373.28082968945751</v>
      </c>
      <c r="M54">
        <f t="shared" si="9"/>
        <v>928.01260594364851</v>
      </c>
      <c r="N54" t="str">
        <f t="shared" si="4"/>
        <v>0x175</v>
      </c>
      <c r="P54" s="5">
        <f t="shared" si="5"/>
        <v>0.12010501082903396</v>
      </c>
      <c r="Q54">
        <f t="shared" si="6"/>
        <v>240.21002165806792</v>
      </c>
    </row>
    <row r="55" spans="1:17" x14ac:dyDescent="0.25">
      <c r="A55">
        <v>52</v>
      </c>
      <c r="D55">
        <f t="shared" si="10"/>
        <v>136.89968976415742</v>
      </c>
      <c r="E55">
        <f>LOG((($A55/8)+1)*$Y$7)*$Y$8</f>
        <v>127.40295356302018</v>
      </c>
      <c r="F55" t="str">
        <f t="shared" si="1"/>
        <v>0x88</v>
      </c>
      <c r="G55" t="str">
        <f t="shared" si="2"/>
        <v>0x7F</v>
      </c>
      <c r="I55">
        <f t="shared" si="3"/>
        <v>52</v>
      </c>
      <c r="L55">
        <f t="shared" si="11"/>
        <v>360.18462429590471</v>
      </c>
      <c r="M55">
        <f t="shared" si="9"/>
        <v>911.58803665603398</v>
      </c>
      <c r="N55" t="str">
        <f t="shared" si="4"/>
        <v>0x168</v>
      </c>
      <c r="P55" s="5">
        <f t="shared" si="5"/>
        <v>0.12262180785240435</v>
      </c>
      <c r="Q55">
        <f t="shared" si="6"/>
        <v>245.24361570480872</v>
      </c>
    </row>
    <row r="56" spans="1:17" x14ac:dyDescent="0.25">
      <c r="A56">
        <v>53</v>
      </c>
      <c r="D56">
        <f t="shared" si="10"/>
        <v>137.66837263078654</v>
      </c>
      <c r="E56">
        <f>LOG((($A56/8)+1)*$Y$7)*$Y$8</f>
        <v>128.12081202573253</v>
      </c>
      <c r="F56" t="str">
        <f t="shared" si="1"/>
        <v>0x89</v>
      </c>
      <c r="G56" t="str">
        <f t="shared" si="2"/>
        <v>0x80</v>
      </c>
      <c r="I56">
        <f t="shared" si="3"/>
        <v>53</v>
      </c>
      <c r="L56">
        <f t="shared" si="11"/>
        <v>347.54788690089021</v>
      </c>
      <c r="M56">
        <f t="shared" si="9"/>
        <v>895.4541600535797</v>
      </c>
      <c r="N56" t="str">
        <f t="shared" si="4"/>
        <v>0x15B</v>
      </c>
      <c r="P56" s="5">
        <f t="shared" si="5"/>
        <v>0.12516993431899293</v>
      </c>
      <c r="Q56">
        <f t="shared" si="6"/>
        <v>250.33986863798586</v>
      </c>
    </row>
    <row r="57" spans="1:17" x14ac:dyDescent="0.25">
      <c r="A57">
        <v>54</v>
      </c>
      <c r="D57">
        <f t="shared" si="10"/>
        <v>138.42368641983111</v>
      </c>
      <c r="E57">
        <f>LOG((($A57/8)+1)*$Y$7)*$Y$8</f>
        <v>128.8269974744812</v>
      </c>
      <c r="F57" t="str">
        <f t="shared" si="1"/>
        <v>0x8A</v>
      </c>
      <c r="G57" t="str">
        <f t="shared" si="2"/>
        <v>0x80</v>
      </c>
      <c r="I57">
        <f t="shared" si="3"/>
        <v>54</v>
      </c>
      <c r="L57">
        <f t="shared" si="11"/>
        <v>335.35449750359408</v>
      </c>
      <c r="M57">
        <f t="shared" si="9"/>
        <v>879.60583126851179</v>
      </c>
      <c r="N57" t="str">
        <f t="shared" si="4"/>
        <v>0x14F</v>
      </c>
      <c r="P57" s="5">
        <f t="shared" si="5"/>
        <v>0.12774970608113131</v>
      </c>
      <c r="Q57">
        <f t="shared" si="6"/>
        <v>255.49941216226262</v>
      </c>
    </row>
    <row r="58" spans="1:17" x14ac:dyDescent="0.25">
      <c r="A58">
        <v>55</v>
      </c>
      <c r="D58">
        <f t="shared" si="10"/>
        <v>139.1660882277518</v>
      </c>
      <c r="E58">
        <f>LOG((($A58/8)+1)*$Y$7)*$Y$8</f>
        <v>129.52188347001399</v>
      </c>
      <c r="F58" t="str">
        <f t="shared" si="1"/>
        <v>0x8B</v>
      </c>
      <c r="G58" t="str">
        <f t="shared" si="2"/>
        <v>0x81</v>
      </c>
      <c r="I58">
        <f t="shared" si="3"/>
        <v>55</v>
      </c>
      <c r="L58">
        <f t="shared" si="11"/>
        <v>323.58890165820219</v>
      </c>
      <c r="M58">
        <f t="shared" si="9"/>
        <v>864.03799649026712</v>
      </c>
      <c r="N58" t="str">
        <f t="shared" si="4"/>
        <v>0x143</v>
      </c>
      <c r="P58" s="5">
        <f t="shared" si="5"/>
        <v>0.13036142670655321</v>
      </c>
      <c r="Q58">
        <f t="shared" si="6"/>
        <v>260.72285341310641</v>
      </c>
    </row>
    <row r="59" spans="1:17" x14ac:dyDescent="0.25">
      <c r="A59">
        <v>56</v>
      </c>
      <c r="D59">
        <f t="shared" si="10"/>
        <v>139.89601210190173</v>
      </c>
      <c r="E59">
        <f>LOG((($A59/8)+1)*$Y$7)*$Y$8</f>
        <v>130.20582592304456</v>
      </c>
      <c r="F59" t="str">
        <f t="shared" si="1"/>
        <v>0x8B</v>
      </c>
      <c r="G59" t="str">
        <f t="shared" si="2"/>
        <v>0x82</v>
      </c>
      <c r="I59">
        <f t="shared" si="3"/>
        <v>56</v>
      </c>
      <c r="L59">
        <f t="shared" si="11"/>
        <v>312.23609063194209</v>
      </c>
      <c r="M59">
        <f t="shared" si="9"/>
        <v>848.74569135389982</v>
      </c>
      <c r="N59" t="str">
        <f t="shared" si="4"/>
        <v>0x138</v>
      </c>
      <c r="P59" s="5">
        <f t="shared" si="5"/>
        <v>0.13300538752442576</v>
      </c>
      <c r="Q59">
        <f t="shared" si="6"/>
        <v>266.01077504885149</v>
      </c>
    </row>
    <row r="60" spans="1:17" x14ac:dyDescent="0.25">
      <c r="A60">
        <v>57</v>
      </c>
      <c r="D60">
        <f t="shared" si="10"/>
        <v>140.6138705646141</v>
      </c>
      <c r="E60">
        <f>LOG((($A60/8)+1)*$Y$7)*$Y$8</f>
        <v>130.87916418894139</v>
      </c>
      <c r="F60" t="str">
        <f t="shared" si="1"/>
        <v>0x8C</v>
      </c>
      <c r="G60" t="str">
        <f t="shared" si="2"/>
        <v>0x82</v>
      </c>
      <c r="I60">
        <f t="shared" si="3"/>
        <v>57</v>
      </c>
      <c r="L60">
        <f t="shared" si="11"/>
        <v>301.28158225925739</v>
      </c>
      <c r="M60">
        <f t="shared" si="9"/>
        <v>833.72403935701675</v>
      </c>
      <c r="N60" t="str">
        <f t="shared" si="4"/>
        <v>0x12D</v>
      </c>
      <c r="P60" s="5">
        <f t="shared" si="5"/>
        <v>0.13568186764030968</v>
      </c>
      <c r="Q60">
        <f t="shared" si="6"/>
        <v>271.36373528061938</v>
      </c>
    </row>
    <row r="61" spans="1:17" x14ac:dyDescent="0.25">
      <c r="A61">
        <v>58</v>
      </c>
      <c r="D61">
        <f t="shared" si="10"/>
        <v>141.32005601336277</v>
      </c>
      <c r="E61">
        <f>LOG((($A61/8)+1)*$Y$7)*$Y$8</f>
        <v>131.54222207884268</v>
      </c>
      <c r="F61" t="str">
        <f t="shared" si="1"/>
        <v>0x8D</v>
      </c>
      <c r="G61" t="str">
        <f t="shared" si="2"/>
        <v>0x83</v>
      </c>
      <c r="I61">
        <f t="shared" si="3"/>
        <v>58</v>
      </c>
      <c r="L61">
        <f t="shared" si="11"/>
        <v>290.71140246769312</v>
      </c>
      <c r="M61">
        <f t="shared" si="9"/>
        <v>818.96825030472826</v>
      </c>
      <c r="N61" t="str">
        <f t="shared" si="4"/>
        <v>0x122</v>
      </c>
      <c r="P61" s="5">
        <f t="shared" si="5"/>
        <v>0.13839113392299363</v>
      </c>
      <c r="Q61">
        <f t="shared" si="6"/>
        <v>276.78226784598723</v>
      </c>
    </row>
    <row r="62" spans="1:17" x14ac:dyDescent="0.25">
      <c r="A62">
        <v>59</v>
      </c>
      <c r="D62">
        <f t="shared" si="10"/>
        <v>142.01494200889556</v>
      </c>
      <c r="E62">
        <f>LOG((($A62/8)+1)*$Y$7)*$Y$8</f>
        <v>132.19530879473845</v>
      </c>
      <c r="F62" t="str">
        <f t="shared" si="1"/>
        <v>0x8E</v>
      </c>
      <c r="G62" t="str">
        <f t="shared" si="2"/>
        <v>0x84</v>
      </c>
      <c r="I62">
        <f t="shared" si="3"/>
        <v>59</v>
      </c>
      <c r="L62">
        <f t="shared" si="11"/>
        <v>280.51206745193036</v>
      </c>
      <c r="M62">
        <f t="shared" si="9"/>
        <v>804.4736187821228</v>
      </c>
      <c r="N62" t="str">
        <f t="shared" si="4"/>
        <v>0x118</v>
      </c>
      <c r="P62" s="5">
        <f t="shared" si="5"/>
        <v>0.14113344096587505</v>
      </c>
      <c r="Q62">
        <f t="shared" si="6"/>
        <v>282.26688193175011</v>
      </c>
    </row>
    <row r="63" spans="1:17" x14ac:dyDescent="0.25">
      <c r="A63">
        <v>60</v>
      </c>
      <c r="D63">
        <f t="shared" si="10"/>
        <v>142.6988844619261</v>
      </c>
      <c r="E63">
        <f>LOG((($A63/8)+1)*$Y$7)*$Y$8</f>
        <v>132.83871979527945</v>
      </c>
      <c r="F63" t="str">
        <f t="shared" si="1"/>
        <v>0x8E</v>
      </c>
      <c r="G63" t="str">
        <f t="shared" si="2"/>
        <v>0x84</v>
      </c>
      <c r="I63">
        <f t="shared" si="3"/>
        <v>60</v>
      </c>
      <c r="L63">
        <f t="shared" si="11"/>
        <v>270.67056647322539</v>
      </c>
      <c r="M63">
        <f t="shared" si="9"/>
        <v>790.23552265377452</v>
      </c>
      <c r="N63" t="str">
        <f t="shared" si="4"/>
        <v>0x10E</v>
      </c>
      <c r="P63" s="5">
        <f t="shared" si="5"/>
        <v>0.14390903102532518</v>
      </c>
      <c r="Q63">
        <f t="shared" si="6"/>
        <v>287.81806205065038</v>
      </c>
    </row>
    <row r="64" spans="1:17" x14ac:dyDescent="0.25">
      <c r="A64">
        <v>61</v>
      </c>
      <c r="D64">
        <f t="shared" si="10"/>
        <v>143.37222272782293</v>
      </c>
      <c r="E64">
        <f>LOG((($A64/8)+1)*$Y$7)*$Y$8</f>
        <v>133.47273759838137</v>
      </c>
      <c r="F64" t="str">
        <f t="shared" si="1"/>
        <v>0x8F</v>
      </c>
      <c r="G64" t="str">
        <f t="shared" si="2"/>
        <v>0x85</v>
      </c>
      <c r="I64">
        <f t="shared" si="3"/>
        <v>61</v>
      </c>
      <c r="L64">
        <f t="shared" si="11"/>
        <v>261.17434526231665</v>
      </c>
      <c r="M64">
        <f t="shared" si="9"/>
        <v>776.24942158981014</v>
      </c>
      <c r="N64" t="str">
        <f t="shared" si="4"/>
        <v>0x105</v>
      </c>
      <c r="P64" s="5">
        <f t="shared" si="5"/>
        <v>0.14671813393826572</v>
      </c>
      <c r="Q64">
        <f t="shared" si="6"/>
        <v>293.43626787653142</v>
      </c>
    </row>
    <row r="65" spans="1:17" x14ac:dyDescent="0.25">
      <c r="A65">
        <v>62</v>
      </c>
      <c r="D65">
        <f t="shared" si="10"/>
        <v>144.03528061772425</v>
      </c>
      <c r="E65">
        <f>LOG((($A65/8)+1)*$Y$7)*$Y$8</f>
        <v>134.0976325260815</v>
      </c>
      <c r="F65" t="str">
        <f t="shared" si="1"/>
        <v>0x90</v>
      </c>
      <c r="G65" t="str">
        <f t="shared" si="2"/>
        <v>0x86</v>
      </c>
      <c r="I65">
        <f t="shared" si="3"/>
        <v>62</v>
      </c>
      <c r="L65">
        <f t="shared" si="11"/>
        <v>252.01129000462365</v>
      </c>
      <c r="M65">
        <f t="shared" si="9"/>
        <v>762.51085561806019</v>
      </c>
      <c r="N65" t="str">
        <f t="shared" si="4"/>
        <v>0xFC</v>
      </c>
      <c r="P65" s="5">
        <f t="shared" si="5"/>
        <v>0.14956096702100766</v>
      </c>
      <c r="Q65">
        <f t="shared" si="6"/>
        <v>299.12193404201531</v>
      </c>
    </row>
    <row r="66" spans="1:17" x14ac:dyDescent="0.25">
      <c r="A66">
        <v>63</v>
      </c>
      <c r="D66">
        <f t="shared" si="10"/>
        <v>144.68836733362002</v>
      </c>
      <c r="E66">
        <f>LOG((($A66/8)+1)*$Y$7)*$Y$8</f>
        <v>134.71366339656333</v>
      </c>
      <c r="F66" t="str">
        <f t="shared" si="1"/>
        <v>0x90</v>
      </c>
      <c r="G66" t="str">
        <f t="shared" si="2"/>
        <v>0x86</v>
      </c>
      <c r="I66">
        <f t="shared" si="3"/>
        <v>63</v>
      </c>
      <c r="L66">
        <f t="shared" si="11"/>
        <v>243.16971188731068</v>
      </c>
      <c r="M66">
        <f t="shared" si="9"/>
        <v>749.01544370183751</v>
      </c>
      <c r="N66" t="str">
        <f t="shared" si="4"/>
        <v>0xF3</v>
      </c>
      <c r="P66" s="5">
        <f t="shared" si="5"/>
        <v>0.15243773495124149</v>
      </c>
      <c r="Q66">
        <f t="shared" si="6"/>
        <v>304.87546990248296</v>
      </c>
    </row>
    <row r="67" spans="1:17" x14ac:dyDescent="0.25">
      <c r="A67">
        <v>64</v>
      </c>
      <c r="D67">
        <f t="shared" si="10"/>
        <v>145.33177833416102</v>
      </c>
      <c r="E67">
        <f>LOG((($A67/8)+1)*$Y$7)*$Y$8</f>
        <v>135.32107816778267</v>
      </c>
      <c r="F67" t="str">
        <f t="shared" si="1"/>
        <v>0x91</v>
      </c>
      <c r="G67" t="str">
        <f t="shared" si="2"/>
        <v>0x87</v>
      </c>
      <c r="I67">
        <f t="shared" si="3"/>
        <v>64</v>
      </c>
      <c r="L67">
        <f t="shared" si="11"/>
        <v>234.63833218850155</v>
      </c>
      <c r="M67">
        <f t="shared" si="9"/>
        <v>735.75888234288448</v>
      </c>
      <c r="N67" t="str">
        <f t="shared" si="4"/>
        <v>0xEA</v>
      </c>
      <c r="P67" s="5">
        <f t="shared" si="5"/>
        <v>0.15534862963493182</v>
      </c>
      <c r="Q67">
        <f t="shared" si="6"/>
        <v>310.69725926986365</v>
      </c>
    </row>
    <row r="68" spans="1:17" x14ac:dyDescent="0.25">
      <c r="A68">
        <v>65</v>
      </c>
      <c r="D68">
        <f t="shared" si="10"/>
        <v>145.96579613726291</v>
      </c>
      <c r="E68">
        <f>LOG((($A68/8)+1)*$Y$7)*$Y$8</f>
        <v>135.92011453670142</v>
      </c>
      <c r="F68" t="str">
        <f t="shared" ref="F68:F131" si="12">"0x" &amp; DEC2HEX(D68)</f>
        <v>0x91</v>
      </c>
      <c r="G68" t="str">
        <f t="shared" ref="G68:G131" si="13">"0x" &amp; DEC2HEX(E68)</f>
        <v>0x87</v>
      </c>
      <c r="I68">
        <f t="shared" ref="I68:I131" si="14">A68</f>
        <v>65</v>
      </c>
      <c r="L68">
        <f t="shared" si="11"/>
        <v>226.40626788962578</v>
      </c>
      <c r="M68">
        <f t="shared" si="9"/>
        <v>722.73694420904837</v>
      </c>
      <c r="N68" t="str">
        <f t="shared" ref="N68:N131" si="15">"0x" &amp; DEC2HEX(L68)</f>
        <v>0xE2</v>
      </c>
      <c r="P68" s="5">
        <f t="shared" ref="P68:P131" si="16">IF($E68 = 0, 0, $E68/($M68+$E68))</f>
        <v>0.15829383005974643</v>
      </c>
      <c r="Q68">
        <f t="shared" ref="Q68:Q131" si="17">P68*2000</f>
        <v>316.58766011949285</v>
      </c>
    </row>
    <row r="69" spans="1:17" x14ac:dyDescent="0.25">
      <c r="A69">
        <v>66</v>
      </c>
      <c r="D69">
        <f t="shared" si="10"/>
        <v>146.59069106496304</v>
      </c>
      <c r="E69">
        <f>LOG((($A69/8)+1)*$Y$7)*$Y$8</f>
        <v>136.51100049775346</v>
      </c>
      <c r="F69" t="str">
        <f t="shared" si="12"/>
        <v>0x92</v>
      </c>
      <c r="G69" t="str">
        <f t="shared" si="13"/>
        <v>0x88</v>
      </c>
      <c r="I69">
        <f t="shared" si="14"/>
        <v>66</v>
      </c>
      <c r="L69">
        <f t="shared" si="11"/>
        <v>218.46301779254208</v>
      </c>
      <c r="M69">
        <f t="shared" si="9"/>
        <v>709.94547678624383</v>
      </c>
      <c r="N69" t="str">
        <f t="shared" si="15"/>
        <v>0xDA</v>
      </c>
      <c r="P69" s="5">
        <f t="shared" si="16"/>
        <v>0.16127350213654543</v>
      </c>
      <c r="Q69">
        <f t="shared" si="17"/>
        <v>322.54700427309086</v>
      </c>
    </row>
    <row r="70" spans="1:17" x14ac:dyDescent="0.25">
      <c r="A70">
        <v>67</v>
      </c>
      <c r="D70">
        <f t="shared" si="10"/>
        <v>147.2067219354449</v>
      </c>
      <c r="E70">
        <f>LOG((($A70/8)+1)*$Y$7)*$Y$8</f>
        <v>137.09395486382584</v>
      </c>
      <c r="F70" t="str">
        <f t="shared" si="12"/>
        <v>0x93</v>
      </c>
      <c r="G70" t="str">
        <f t="shared" si="13"/>
        <v>0x89</v>
      </c>
      <c r="I70">
        <f t="shared" si="14"/>
        <v>67</v>
      </c>
      <c r="L70">
        <f t="shared" si="11"/>
        <v>210.79844912372863</v>
      </c>
      <c r="M70">
        <f t="shared" si="9"/>
        <v>697.38040105427478</v>
      </c>
      <c r="N70" t="str">
        <f t="shared" si="15"/>
        <v>0xD2</v>
      </c>
      <c r="P70" s="5">
        <f t="shared" si="16"/>
        <v>0.16428779853036121</v>
      </c>
      <c r="Q70">
        <f t="shared" si="17"/>
        <v>328.57559706072243</v>
      </c>
    </row>
    <row r="71" spans="1:17" x14ac:dyDescent="0.25">
      <c r="A71">
        <v>68</v>
      </c>
      <c r="D71">
        <f t="shared" si="10"/>
        <v>147.81413670666424</v>
      </c>
      <c r="E71">
        <f>LOG((($A71/8)+1)*$Y$7)*$Y$8</f>
        <v>137.66918775273496</v>
      </c>
      <c r="F71" t="str">
        <f t="shared" si="12"/>
        <v>0x93</v>
      </c>
      <c r="G71" t="str">
        <f t="shared" si="13"/>
        <v>0x89</v>
      </c>
      <c r="I71">
        <f t="shared" si="14"/>
        <v>68</v>
      </c>
      <c r="L71">
        <f t="shared" si="11"/>
        <v>203.40278460845369</v>
      </c>
      <c r="M71">
        <f t="shared" si="9"/>
        <v>685.0377101860912</v>
      </c>
      <c r="N71" t="str">
        <f t="shared" si="15"/>
        <v>0xCB</v>
      </c>
      <c r="P71" s="5">
        <f t="shared" si="16"/>
        <v>0.16733685848221927</v>
      </c>
      <c r="Q71">
        <f t="shared" si="17"/>
        <v>334.67371696443854</v>
      </c>
    </row>
    <row r="72" spans="1:17" x14ac:dyDescent="0.25">
      <c r="A72">
        <v>69</v>
      </c>
      <c r="D72">
        <f t="shared" si="10"/>
        <v>148.41317307558296</v>
      </c>
      <c r="E72">
        <f>LOG((($A72/8)+1)*$Y$7)*$Y$8</f>
        <v>138.23690104190399</v>
      </c>
      <c r="F72" t="str">
        <f t="shared" si="12"/>
        <v>0x94</v>
      </c>
      <c r="G72" t="str">
        <f t="shared" si="13"/>
        <v>0x8A</v>
      </c>
      <c r="I72">
        <f t="shared" si="14"/>
        <v>69</v>
      </c>
      <c r="L72">
        <f t="shared" si="11"/>
        <v>196.26658999843579</v>
      </c>
      <c r="M72">
        <f t="shared" si="9"/>
        <v>672.91346827006771</v>
      </c>
      <c r="N72" t="str">
        <f t="shared" si="15"/>
        <v>0xC4</v>
      </c>
      <c r="P72" s="5">
        <f t="shared" si="16"/>
        <v>0.17042080762307776</v>
      </c>
      <c r="Q72">
        <f t="shared" si="17"/>
        <v>340.84161524615553</v>
      </c>
    </row>
    <row r="73" spans="1:17" x14ac:dyDescent="0.25">
      <c r="A73">
        <v>70</v>
      </c>
      <c r="D73">
        <f t="shared" si="10"/>
        <v>149.004059036635</v>
      </c>
      <c r="E73">
        <f>LOG((($A73/8)+1)*$Y$7)*$Y$8</f>
        <v>138.79728879370387</v>
      </c>
      <c r="F73" t="str">
        <f t="shared" si="12"/>
        <v>0x95</v>
      </c>
      <c r="G73" t="str">
        <f t="shared" si="13"/>
        <v>0x8A</v>
      </c>
      <c r="I73">
        <f t="shared" si="14"/>
        <v>70</v>
      </c>
      <c r="L73">
        <f t="shared" si="11"/>
        <v>189.38076203708545</v>
      </c>
      <c r="M73">
        <f t="shared" si="9"/>
        <v>661.00380905489806</v>
      </c>
      <c r="N73" t="str">
        <f t="shared" si="15"/>
        <v>0xBD</v>
      </c>
      <c r="P73" s="5">
        <f t="shared" si="16"/>
        <v>0.17353975778109954</v>
      </c>
      <c r="Q73">
        <f t="shared" si="17"/>
        <v>347.07951556219905</v>
      </c>
    </row>
    <row r="74" spans="1:17" x14ac:dyDescent="0.25">
      <c r="A74">
        <v>71</v>
      </c>
      <c r="D74">
        <f t="shared" si="10"/>
        <v>149.58701340270738</v>
      </c>
      <c r="E74">
        <f>LOG((($A74/8)+1)*$Y$7)*$Y$8</f>
        <v>139.35053765369997</v>
      </c>
      <c r="F74" t="str">
        <f t="shared" si="12"/>
        <v>0x95</v>
      </c>
      <c r="G74" t="str">
        <f t="shared" si="13"/>
        <v>0x8B</v>
      </c>
      <c r="I74">
        <f t="shared" si="14"/>
        <v>71</v>
      </c>
      <c r="L74">
        <f t="shared" si="11"/>
        <v>182.73651684697342</v>
      </c>
      <c r="M74">
        <f t="shared" si="9"/>
        <v>649.30493471669945</v>
      </c>
      <c r="N74" t="str">
        <f t="shared" si="15"/>
        <v>0xB6</v>
      </c>
      <c r="P74" s="5">
        <f t="shared" si="16"/>
        <v>0.1766938067834172</v>
      </c>
      <c r="Q74">
        <f t="shared" si="17"/>
        <v>353.38761356683437</v>
      </c>
    </row>
    <row r="75" spans="1:17" x14ac:dyDescent="0.25">
      <c r="A75">
        <v>72</v>
      </c>
      <c r="D75">
        <f t="shared" si="10"/>
        <v>150.16224629161653</v>
      </c>
      <c r="E75">
        <f>LOG((($A75/8)+1)*$Y$7)*$Y$8</f>
        <v>139.89682722385021</v>
      </c>
      <c r="F75" t="str">
        <f t="shared" si="12"/>
        <v>0x96</v>
      </c>
      <c r="G75" t="str">
        <f t="shared" si="13"/>
        <v>0x8B</v>
      </c>
      <c r="I75">
        <f t="shared" si="14"/>
        <v>72</v>
      </c>
      <c r="L75">
        <f t="shared" si="11"/>
        <v>176.3253787247148</v>
      </c>
      <c r="M75">
        <f t="shared" ref="M75:M138" si="18">(EXP($X$25-($I75/8)/$X$24))*$X$23</f>
        <v>637.81311464794067</v>
      </c>
      <c r="N75" t="str">
        <f t="shared" si="15"/>
        <v>0xB0</v>
      </c>
      <c r="P75" s="5">
        <f t="shared" si="16"/>
        <v>0.17988303825349947</v>
      </c>
      <c r="Q75">
        <f t="shared" si="17"/>
        <v>359.76607650699896</v>
      </c>
    </row>
    <row r="76" spans="1:17" x14ac:dyDescent="0.25">
      <c r="A76">
        <v>73</v>
      </c>
      <c r="D76">
        <f t="shared" ref="D76:D139" si="19">LOG((($A76/4)+1)*$X$7)*$Y$8</f>
        <v>150.72995958078556</v>
      </c>
      <c r="E76">
        <f>LOG((($A76/8)+1)*$Y$7)*$Y$8</f>
        <v>140.43633041252079</v>
      </c>
      <c r="F76" t="str">
        <f t="shared" si="12"/>
        <v>0x96</v>
      </c>
      <c r="G76" t="str">
        <f t="shared" si="13"/>
        <v>0x8C</v>
      </c>
      <c r="I76">
        <f t="shared" si="14"/>
        <v>73</v>
      </c>
      <c r="L76">
        <f t="shared" ref="L76:L130" si="20">(EXP($X$25-($I76/4)/$X$24))*$X$23</f>
        <v>170.13916932897402</v>
      </c>
      <c r="M76">
        <f t="shared" si="18"/>
        <v>626.52468426780399</v>
      </c>
      <c r="N76" t="str">
        <f t="shared" si="15"/>
        <v>0xAA</v>
      </c>
      <c r="P76" s="5">
        <f t="shared" si="16"/>
        <v>0.18310752140518607</v>
      </c>
      <c r="Q76">
        <f t="shared" si="17"/>
        <v>366.21504281037215</v>
      </c>
    </row>
    <row r="77" spans="1:17" x14ac:dyDescent="0.25">
      <c r="A77">
        <v>74</v>
      </c>
      <c r="D77">
        <f t="shared" si="19"/>
        <v>151.29034733258541</v>
      </c>
      <c r="E77">
        <f>LOG((($A77/8)+1)*$Y$7)*$Y$8</f>
        <v>140.96921376302748</v>
      </c>
      <c r="F77" t="str">
        <f t="shared" si="12"/>
        <v>0x97</v>
      </c>
      <c r="G77" t="str">
        <f t="shared" si="13"/>
        <v>0x8C</v>
      </c>
      <c r="I77">
        <f t="shared" si="14"/>
        <v>74</v>
      </c>
      <c r="L77">
        <f t="shared" si="20"/>
        <v>164.1699972477976</v>
      </c>
      <c r="M77">
        <f t="shared" si="18"/>
        <v>615.43604385360049</v>
      </c>
      <c r="N77" t="str">
        <f t="shared" si="15"/>
        <v>0xA4</v>
      </c>
      <c r="P77" s="5">
        <f t="shared" si="16"/>
        <v>0.18636731083441979</v>
      </c>
      <c r="Q77">
        <f t="shared" si="17"/>
        <v>372.73462166883957</v>
      </c>
    </row>
    <row r="78" spans="1:17" x14ac:dyDescent="0.25">
      <c r="A78">
        <v>75</v>
      </c>
      <c r="D78">
        <f t="shared" si="19"/>
        <v>151.84359619258151</v>
      </c>
      <c r="E78">
        <f>LOG((($A78/8)+1)*$Y$7)*$Y$8</f>
        <v>141.49563776226321</v>
      </c>
      <c r="F78" t="str">
        <f t="shared" si="12"/>
        <v>0x97</v>
      </c>
      <c r="G78" t="str">
        <f t="shared" si="13"/>
        <v>0x8D</v>
      </c>
      <c r="I78">
        <f t="shared" si="14"/>
        <v>75</v>
      </c>
      <c r="L78">
        <f t="shared" si="20"/>
        <v>158.41024793196803</v>
      </c>
      <c r="M78">
        <f t="shared" si="18"/>
        <v>604.54365739286914</v>
      </c>
      <c r="N78" t="str">
        <f t="shared" si="15"/>
        <v>0x9E</v>
      </c>
      <c r="P78" s="5">
        <f t="shared" si="16"/>
        <v>0.1896624463096685</v>
      </c>
      <c r="Q78">
        <f t="shared" si="17"/>
        <v>379.32489261933699</v>
      </c>
    </row>
    <row r="79" spans="1:17" x14ac:dyDescent="0.25">
      <c r="A79">
        <v>76</v>
      </c>
      <c r="D79">
        <f t="shared" si="19"/>
        <v>152.38988576273172</v>
      </c>
      <c r="E79">
        <f>LOG((($A79/8)+1)*$Y$7)*$Y$8</f>
        <v>142.01575713084401</v>
      </c>
      <c r="F79" t="str">
        <f t="shared" si="12"/>
        <v>0x98</v>
      </c>
      <c r="G79" t="str">
        <f t="shared" si="13"/>
        <v>0x8E</v>
      </c>
      <c r="I79">
        <f t="shared" si="14"/>
        <v>76</v>
      </c>
      <c r="L79">
        <f t="shared" si="20"/>
        <v>152.85257398153612</v>
      </c>
      <c r="M79">
        <f t="shared" si="18"/>
        <v>593.84405145579217</v>
      </c>
      <c r="N79" t="str">
        <f t="shared" si="15"/>
        <v>0x98</v>
      </c>
      <c r="P79" s="5">
        <f t="shared" si="16"/>
        <v>0.19299295256200127</v>
      </c>
      <c r="Q79">
        <f t="shared" si="17"/>
        <v>385.98590512400256</v>
      </c>
    </row>
    <row r="80" spans="1:17" x14ac:dyDescent="0.25">
      <c r="A80">
        <v>77</v>
      </c>
      <c r="D80">
        <f t="shared" si="19"/>
        <v>152.92938895140236</v>
      </c>
      <c r="E80">
        <f>LOG((($A80/8)+1)*$Y$7)*$Y$8</f>
        <v>142.5297210960851</v>
      </c>
      <c r="F80" t="str">
        <f t="shared" si="12"/>
        <v>0x98</v>
      </c>
      <c r="G80" t="str">
        <f t="shared" si="13"/>
        <v>0x8E</v>
      </c>
      <c r="I80">
        <f t="shared" si="14"/>
        <v>77</v>
      </c>
      <c r="L80">
        <f t="shared" si="20"/>
        <v>147.48988577314151</v>
      </c>
      <c r="M80">
        <f t="shared" si="18"/>
        <v>583.33381408756691</v>
      </c>
      <c r="N80" t="str">
        <f t="shared" si="15"/>
        <v>0x93</v>
      </c>
      <c r="P80" s="5">
        <f t="shared" si="16"/>
        <v>0.19635883907575466</v>
      </c>
      <c r="Q80">
        <f t="shared" si="17"/>
        <v>392.71767815150935</v>
      </c>
    </row>
    <row r="81" spans="1:17" x14ac:dyDescent="0.25">
      <c r="A81">
        <v>78</v>
      </c>
      <c r="D81">
        <f t="shared" si="19"/>
        <v>153.46227230190905</v>
      </c>
      <c r="E81">
        <f>LOG((($A81/8)+1)*$Y$7)*$Y$8</f>
        <v>143.03767364901262</v>
      </c>
      <c r="F81" t="str">
        <f t="shared" si="12"/>
        <v>0x99</v>
      </c>
      <c r="G81" t="str">
        <f t="shared" si="13"/>
        <v>0x8F</v>
      </c>
      <c r="I81">
        <f t="shared" si="14"/>
        <v>78</v>
      </c>
      <c r="L81">
        <f t="shared" si="20"/>
        <v>142.31534241616387</v>
      </c>
      <c r="M81">
        <f t="shared" si="18"/>
        <v>573.00959372038017</v>
      </c>
      <c r="N81" t="str">
        <f t="shared" si="15"/>
        <v>0x8E</v>
      </c>
      <c r="P81" s="5">
        <f t="shared" si="16"/>
        <v>0.19976009988070059</v>
      </c>
      <c r="Q81">
        <f t="shared" si="17"/>
        <v>399.52019976140116</v>
      </c>
    </row>
    <row r="82" spans="1:17" x14ac:dyDescent="0.25">
      <c r="A82">
        <v>79</v>
      </c>
      <c r="D82">
        <f t="shared" si="19"/>
        <v>153.98869630114478</v>
      </c>
      <c r="E82">
        <f>LOG((($A82/8)+1)*$Y$7)*$Y$8</f>
        <v>143.53975378651768</v>
      </c>
      <c r="F82" t="str">
        <f t="shared" si="12"/>
        <v>0x99</v>
      </c>
      <c r="G82" t="str">
        <f t="shared" si="13"/>
        <v>0x8F</v>
      </c>
      <c r="I82">
        <f t="shared" si="14"/>
        <v>79</v>
      </c>
      <c r="L82">
        <f t="shared" si="20"/>
        <v>137.32234302616993</v>
      </c>
      <c r="M82">
        <f t="shared" si="18"/>
        <v>562.86809810464104</v>
      </c>
      <c r="N82" t="str">
        <f t="shared" si="15"/>
        <v>0x89</v>
      </c>
      <c r="P82" s="5">
        <f t="shared" si="16"/>
        <v>0.20319671334660344</v>
      </c>
      <c r="Q82">
        <f t="shared" si="17"/>
        <v>406.39342669320689</v>
      </c>
    </row>
    <row r="83" spans="1:17" x14ac:dyDescent="0.25">
      <c r="A83">
        <v>80</v>
      </c>
      <c r="D83">
        <f t="shared" si="19"/>
        <v>154.50881566972555</v>
      </c>
      <c r="E83">
        <f>LOG((($A83/8)+1)*$Y$7)*$Y$8</f>
        <v>144.03609573967267</v>
      </c>
      <c r="F83" t="str">
        <f t="shared" si="12"/>
        <v>0x9A</v>
      </c>
      <c r="G83" t="str">
        <f t="shared" si="13"/>
        <v>0x90</v>
      </c>
      <c r="I83">
        <f t="shared" si="14"/>
        <v>80</v>
      </c>
      <c r="L83">
        <f t="shared" si="20"/>
        <v>132.50451830452332</v>
      </c>
      <c r="M83">
        <f t="shared" si="18"/>
        <v>552.90609325912862</v>
      </c>
      <c r="N83" t="str">
        <f t="shared" si="15"/>
        <v>0x84</v>
      </c>
      <c r="P83" s="5">
        <f t="shared" si="16"/>
        <v>0.20666864198103585</v>
      </c>
      <c r="Q83">
        <f t="shared" si="17"/>
        <v>413.33728396207169</v>
      </c>
    </row>
    <row r="84" spans="1:17" x14ac:dyDescent="0.25">
      <c r="A84">
        <v>81</v>
      </c>
      <c r="D84">
        <f t="shared" si="19"/>
        <v>155.02277963496664</v>
      </c>
      <c r="E84">
        <f>LOG((($A84/8)+1)*$Y$7)*$Y$8</f>
        <v>144.52682918914709</v>
      </c>
      <c r="F84" t="str">
        <f t="shared" si="12"/>
        <v>0x9B</v>
      </c>
      <c r="G84" t="str">
        <f t="shared" si="13"/>
        <v>0x90</v>
      </c>
      <c r="I84">
        <f t="shared" si="14"/>
        <v>81</v>
      </c>
      <c r="L84">
        <f t="shared" si="20"/>
        <v>127.85572241341512</v>
      </c>
      <c r="M84">
        <f t="shared" si="18"/>
        <v>543.12040243971967</v>
      </c>
      <c r="N84" t="str">
        <f t="shared" si="15"/>
        <v>0x7F</v>
      </c>
      <c r="P84" s="5">
        <f t="shared" si="16"/>
        <v>0.21017583223130074</v>
      </c>
      <c r="Q84">
        <f t="shared" si="17"/>
        <v>420.35166446260149</v>
      </c>
    </row>
    <row r="85" spans="1:17" x14ac:dyDescent="0.25">
      <c r="A85">
        <v>82</v>
      </c>
      <c r="D85">
        <f t="shared" si="19"/>
        <v>155.53073218789416</v>
      </c>
      <c r="E85">
        <f>LOG((($A85/8)+1)*$Y$7)*$Y$8</f>
        <v>145.01207946858833</v>
      </c>
      <c r="F85" t="str">
        <f t="shared" si="12"/>
        <v>0x9B</v>
      </c>
      <c r="G85" t="str">
        <f t="shared" si="13"/>
        <v>0x91</v>
      </c>
      <c r="I85">
        <f t="shared" si="14"/>
        <v>82</v>
      </c>
      <c r="L85">
        <f t="shared" si="20"/>
        <v>123.37002513595208</v>
      </c>
      <c r="M85">
        <f t="shared" si="18"/>
        <v>533.50790512636991</v>
      </c>
      <c r="N85" t="str">
        <f t="shared" si="15"/>
        <v>0x7B</v>
      </c>
      <c r="P85" s="5">
        <f t="shared" si="16"/>
        <v>0.21371821429129037</v>
      </c>
      <c r="Q85">
        <f t="shared" si="17"/>
        <v>427.43642858258073</v>
      </c>
    </row>
    <row r="86" spans="1:17" x14ac:dyDescent="0.25">
      <c r="A86">
        <v>83</v>
      </c>
      <c r="D86">
        <f t="shared" si="19"/>
        <v>156.03281232539922</v>
      </c>
      <c r="E86">
        <f>LOG((($A86/8)+1)*$Y$7)*$Y$8</f>
        <v>145.49196775676518</v>
      </c>
      <c r="F86" t="str">
        <f t="shared" si="12"/>
        <v>0x9C</v>
      </c>
      <c r="G86" t="str">
        <f t="shared" si="13"/>
        <v>0x91</v>
      </c>
      <c r="I86">
        <f t="shared" si="14"/>
        <v>83</v>
      </c>
      <c r="L86">
        <f t="shared" si="20"/>
        <v>119.04170431130019</v>
      </c>
      <c r="M86">
        <f t="shared" si="18"/>
        <v>524.06553602802364</v>
      </c>
      <c r="N86" t="str">
        <f t="shared" si="15"/>
        <v>0x77</v>
      </c>
      <c r="P86" s="5">
        <f t="shared" si="16"/>
        <v>0.21729570191409522</v>
      </c>
      <c r="Q86">
        <f t="shared" si="17"/>
        <v>434.59140382819044</v>
      </c>
    </row>
    <row r="87" spans="1:17" x14ac:dyDescent="0.25">
      <c r="A87">
        <v>84</v>
      </c>
      <c r="D87">
        <f t="shared" si="19"/>
        <v>156.52915427855424</v>
      </c>
      <c r="E87">
        <f>LOG((($A87/8)+1)*$Y$7)*$Y$8</f>
        <v>145.96661125921136</v>
      </c>
      <c r="F87" t="str">
        <f t="shared" si="12"/>
        <v>0x9C</v>
      </c>
      <c r="G87" t="str">
        <f t="shared" si="13"/>
        <v>0x91</v>
      </c>
      <c r="I87">
        <f t="shared" si="14"/>
        <v>84</v>
      </c>
      <c r="L87">
        <f t="shared" si="20"/>
        <v>114.86523853523468</v>
      </c>
      <c r="M87">
        <f t="shared" si="18"/>
        <v>514.79028410513592</v>
      </c>
      <c r="N87" t="str">
        <f t="shared" si="15"/>
        <v>0x72</v>
      </c>
      <c r="P87" s="5">
        <f t="shared" si="16"/>
        <v>0.22090819223115948</v>
      </c>
      <c r="Q87">
        <f t="shared" si="17"/>
        <v>441.81638446231898</v>
      </c>
    </row>
    <row r="88" spans="1:17" x14ac:dyDescent="0.25">
      <c r="A88">
        <v>85</v>
      </c>
      <c r="D88">
        <f t="shared" si="19"/>
        <v>157.01988772802866</v>
      </c>
      <c r="E88">
        <f>LOG((($A88/8)+1)*$Y$7)*$Y$8</f>
        <v>146.43612338004934</v>
      </c>
      <c r="F88" t="str">
        <f t="shared" si="12"/>
        <v>0x9D</v>
      </c>
      <c r="G88" t="str">
        <f t="shared" si="13"/>
        <v>0x92</v>
      </c>
      <c r="I88">
        <f t="shared" si="14"/>
        <v>85</v>
      </c>
      <c r="L88">
        <f t="shared" si="20"/>
        <v>110.83530011678354</v>
      </c>
      <c r="M88">
        <f t="shared" si="18"/>
        <v>505.67919160949293</v>
      </c>
      <c r="N88" t="str">
        <f t="shared" si="15"/>
        <v>0x6E</v>
      </c>
      <c r="P88" s="5">
        <f t="shared" si="16"/>
        <v>0.22455556557876222</v>
      </c>
      <c r="Q88">
        <f t="shared" si="17"/>
        <v>449.11113115752443</v>
      </c>
    </row>
    <row r="89" spans="1:17" x14ac:dyDescent="0.25">
      <c r="A89">
        <v>86</v>
      </c>
      <c r="D89">
        <f t="shared" si="19"/>
        <v>157.50513800746987</v>
      </c>
      <c r="E89">
        <f>LOG((($A89/8)+1)*$Y$7)*$Y$8</f>
        <v>146.9006138846257</v>
      </c>
      <c r="F89" t="str">
        <f t="shared" si="12"/>
        <v>0x9D</v>
      </c>
      <c r="G89" t="str">
        <f t="shared" si="13"/>
        <v>0x92</v>
      </c>
      <c r="I89">
        <f t="shared" si="14"/>
        <v>86</v>
      </c>
      <c r="L89">
        <f t="shared" si="20"/>
        <v>106.94674828198121</v>
      </c>
      <c r="M89">
        <f t="shared" si="18"/>
        <v>496.72935314102796</v>
      </c>
      <c r="N89" t="str">
        <f t="shared" si="15"/>
        <v>0x6A</v>
      </c>
      <c r="P89" s="5">
        <f t="shared" si="16"/>
        <v>0.2282376853325889</v>
      </c>
      <c r="Q89">
        <f t="shared" si="17"/>
        <v>456.47537066517782</v>
      </c>
    </row>
    <row r="90" spans="1:17" x14ac:dyDescent="0.25">
      <c r="A90">
        <v>87</v>
      </c>
      <c r="D90">
        <f t="shared" si="19"/>
        <v>157.98502629564675</v>
      </c>
      <c r="E90">
        <f>LOG((($A90/8)+1)*$Y$7)*$Y$8</f>
        <v>147.36018905354061</v>
      </c>
      <c r="F90" t="str">
        <f t="shared" si="12"/>
        <v>0x9D</v>
      </c>
      <c r="G90" t="str">
        <f t="shared" si="13"/>
        <v>0x93</v>
      </c>
      <c r="I90">
        <f t="shared" si="14"/>
        <v>87</v>
      </c>
      <c r="L90">
        <f t="shared" si="20"/>
        <v>103.19462261606206</v>
      </c>
      <c r="M90">
        <f t="shared" si="18"/>
        <v>487.93791472133046</v>
      </c>
      <c r="N90" t="str">
        <f t="shared" si="15"/>
        <v>0x67</v>
      </c>
      <c r="P90" s="5">
        <f t="shared" si="16"/>
        <v>0.23195439775113866</v>
      </c>
      <c r="Q90">
        <f t="shared" si="17"/>
        <v>463.90879550227731</v>
      </c>
    </row>
    <row r="91" spans="1:17" x14ac:dyDescent="0.25">
      <c r="A91">
        <v>88</v>
      </c>
      <c r="D91">
        <f t="shared" si="19"/>
        <v>158.4596697980929</v>
      </c>
      <c r="E91">
        <f>LOG((($A91/8)+1)*$Y$7)*$Y$8</f>
        <v>147.81495182861266</v>
      </c>
      <c r="F91" t="str">
        <f t="shared" si="12"/>
        <v>0x9E</v>
      </c>
      <c r="G91" t="str">
        <f t="shared" si="13"/>
        <v>0x93</v>
      </c>
      <c r="I91">
        <f t="shared" si="14"/>
        <v>88</v>
      </c>
      <c r="L91">
        <f t="shared" si="20"/>
        <v>99.574136735727876</v>
      </c>
      <c r="M91">
        <f t="shared" si="18"/>
        <v>479.30207288355149</v>
      </c>
      <c r="N91" t="str">
        <f t="shared" si="15"/>
        <v>0x63</v>
      </c>
      <c r="P91" s="5">
        <f t="shared" si="16"/>
        <v>0.23570553182870002</v>
      </c>
      <c r="Q91">
        <f t="shared" si="17"/>
        <v>471.41106365740006</v>
      </c>
    </row>
    <row r="92" spans="1:17" x14ac:dyDescent="0.25">
      <c r="A92">
        <v>89</v>
      </c>
      <c r="D92">
        <f t="shared" si="19"/>
        <v>158.92918191893088</v>
      </c>
      <c r="E92">
        <f>LOG((($A92/8)+1)*$Y$7)*$Y$8</f>
        <v>148.26500195128031</v>
      </c>
      <c r="F92" t="str">
        <f t="shared" si="12"/>
        <v>0x9E</v>
      </c>
      <c r="G92" t="str">
        <f t="shared" si="13"/>
        <v>0x94</v>
      </c>
      <c r="I92">
        <f t="shared" si="14"/>
        <v>89</v>
      </c>
      <c r="L92">
        <f t="shared" si="20"/>
        <v>96.080672183418372</v>
      </c>
      <c r="M92">
        <f t="shared" si="18"/>
        <v>470.81907377841759</v>
      </c>
      <c r="N92" t="str">
        <f t="shared" si="15"/>
        <v>0x60</v>
      </c>
      <c r="P92" s="5">
        <f t="shared" si="16"/>
        <v>0.23949089915860669</v>
      </c>
      <c r="Q92">
        <f t="shared" si="17"/>
        <v>478.98179831721336</v>
      </c>
    </row>
    <row r="93" spans="1:17" x14ac:dyDescent="0.25">
      <c r="A93">
        <v>90</v>
      </c>
      <c r="D93">
        <f t="shared" si="19"/>
        <v>159.39367242350724</v>
      </c>
      <c r="E93">
        <f>LOG((($A93/8)+1)*$Y$7)*$Y$8</f>
        <v>148.71043609390532</v>
      </c>
      <c r="F93" t="str">
        <f t="shared" si="12"/>
        <v>0x9F</v>
      </c>
      <c r="G93" t="str">
        <f t="shared" si="13"/>
        <v>0x94</v>
      </c>
      <c r="I93">
        <f t="shared" si="14"/>
        <v>90</v>
      </c>
      <c r="L93">
        <f t="shared" si="20"/>
        <v>92.709772535795224</v>
      </c>
      <c r="M93">
        <f t="shared" si="18"/>
        <v>462.48621229606658</v>
      </c>
      <c r="N93" t="str">
        <f t="shared" si="15"/>
        <v>0x5C</v>
      </c>
      <c r="P93" s="5">
        <f t="shared" si="16"/>
        <v>0.24331029380747052</v>
      </c>
      <c r="Q93">
        <f t="shared" si="17"/>
        <v>486.62058761494103</v>
      </c>
    </row>
    <row r="94" spans="1:17" x14ac:dyDescent="0.25">
      <c r="A94">
        <v>91</v>
      </c>
      <c r="D94">
        <f t="shared" si="19"/>
        <v>159.85324759242218</v>
      </c>
      <c r="E94">
        <f>LOG((($A94/8)+1)*$Y$7)*$Y$8</f>
        <v>149.15134798441082</v>
      </c>
      <c r="F94" t="str">
        <f t="shared" si="12"/>
        <v>0x9F</v>
      </c>
      <c r="G94" t="str">
        <f t="shared" si="13"/>
        <v>0x95</v>
      </c>
      <c r="I94">
        <f t="shared" si="14"/>
        <v>91</v>
      </c>
      <c r="L94">
        <f t="shared" si="20"/>
        <v>89.457137718924486</v>
      </c>
      <c r="M94">
        <f t="shared" si="18"/>
        <v>454.30083120342641</v>
      </c>
      <c r="N94" t="str">
        <f t="shared" si="15"/>
        <v>0x59</v>
      </c>
      <c r="P94" s="5">
        <f t="shared" si="16"/>
        <v>0.24716349220106854</v>
      </c>
      <c r="Q94">
        <f t="shared" si="17"/>
        <v>494.32698440213704</v>
      </c>
    </row>
    <row r="95" spans="1:17" x14ac:dyDescent="0.25">
      <c r="A95">
        <v>92</v>
      </c>
      <c r="D95">
        <f t="shared" si="19"/>
        <v>160.30801036749423</v>
      </c>
      <c r="E95">
        <f>LOG((($A95/8)+1)*$Y$7)*$Y$8</f>
        <v>149.58782852465583</v>
      </c>
      <c r="F95" t="str">
        <f t="shared" si="12"/>
        <v>0xA0</v>
      </c>
      <c r="G95" t="str">
        <f t="shared" si="13"/>
        <v>0x95</v>
      </c>
      <c r="I95">
        <f t="shared" si="14"/>
        <v>92</v>
      </c>
      <c r="L95">
        <f t="shared" si="20"/>
        <v>86.318618522905183</v>
      </c>
      <c r="M95">
        <f t="shared" si="18"/>
        <v>446.26032029685962</v>
      </c>
      <c r="N95" t="str">
        <f t="shared" si="15"/>
        <v>0x56</v>
      </c>
      <c r="P95" s="5">
        <f t="shared" si="16"/>
        <v>0.25105025302254386</v>
      </c>
      <c r="Q95">
        <f t="shared" si="17"/>
        <v>502.10050604508774</v>
      </c>
    </row>
    <row r="96" spans="1:17" x14ac:dyDescent="0.25">
      <c r="A96">
        <v>93</v>
      </c>
      <c r="D96">
        <f t="shared" si="19"/>
        <v>160.75806049016185</v>
      </c>
      <c r="E96">
        <f>LOG((($A96/8)+1)*$Y$7)*$Y$8</f>
        <v>150.01996590292009</v>
      </c>
      <c r="F96" t="str">
        <f t="shared" si="12"/>
        <v>0xA0</v>
      </c>
      <c r="G96" t="str">
        <f t="shared" si="13"/>
        <v>0x96</v>
      </c>
      <c r="I96">
        <f t="shared" si="14"/>
        <v>93</v>
      </c>
      <c r="L96">
        <f t="shared" si="20"/>
        <v>83.290211308947406</v>
      </c>
      <c r="M96">
        <f t="shared" si="18"/>
        <v>438.3621155698068</v>
      </c>
      <c r="N96" t="str">
        <f t="shared" si="15"/>
        <v>0x53</v>
      </c>
      <c r="P96" s="5">
        <f t="shared" si="16"/>
        <v>0.25497031712355761</v>
      </c>
      <c r="Q96">
        <f t="shared" si="17"/>
        <v>509.94063424711521</v>
      </c>
    </row>
    <row r="97" spans="1:17" x14ac:dyDescent="0.25">
      <c r="A97">
        <v>94</v>
      </c>
      <c r="D97">
        <f t="shared" si="19"/>
        <v>161.20349463278686</v>
      </c>
      <c r="E97">
        <f>LOG((($A97/8)+1)*$Y$7)*$Y$8</f>
        <v>150.44784570084758</v>
      </c>
      <c r="F97" t="str">
        <f t="shared" si="12"/>
        <v>0xA1</v>
      </c>
      <c r="G97" t="str">
        <f t="shared" si="13"/>
        <v>0x96</v>
      </c>
      <c r="I97">
        <f t="shared" si="14"/>
        <v>94</v>
      </c>
      <c r="L97">
        <f t="shared" si="20"/>
        <v>80.368052902147241</v>
      </c>
      <c r="M97">
        <f t="shared" si="18"/>
        <v>430.60369839516056</v>
      </c>
      <c r="N97" t="str">
        <f t="shared" si="15"/>
        <v>0x50</v>
      </c>
      <c r="P97" s="5">
        <f t="shared" si="16"/>
        <v>0.25892340744901082</v>
      </c>
      <c r="Q97">
        <f t="shared" si="17"/>
        <v>517.84681489802165</v>
      </c>
    </row>
    <row r="98" spans="1:17" x14ac:dyDescent="0.25">
      <c r="A98">
        <v>95</v>
      </c>
      <c r="D98">
        <f t="shared" si="19"/>
        <v>161.64440652329236</v>
      </c>
      <c r="E98">
        <f>LOG((($A98/8)+1)*$Y$7)*$Y$8</f>
        <v>150.87155099517304</v>
      </c>
      <c r="F98" t="str">
        <f t="shared" si="12"/>
        <v>0xA1</v>
      </c>
      <c r="G98" t="str">
        <f t="shared" si="13"/>
        <v>0x96</v>
      </c>
      <c r="I98">
        <f t="shared" si="14"/>
        <v>95</v>
      </c>
      <c r="L98">
        <f t="shared" si="20"/>
        <v>77.548415663444004</v>
      </c>
      <c r="M98">
        <f t="shared" si="18"/>
        <v>422.98259472211021</v>
      </c>
      <c r="N98" t="str">
        <f t="shared" si="15"/>
        <v>0x4D</v>
      </c>
      <c r="P98" s="5">
        <f t="shared" si="16"/>
        <v>0.26290922897593194</v>
      </c>
      <c r="Q98">
        <f t="shared" si="17"/>
        <v>525.81845795186393</v>
      </c>
    </row>
    <row r="99" spans="1:17" x14ac:dyDescent="0.25">
      <c r="A99">
        <v>96</v>
      </c>
      <c r="D99">
        <f t="shared" si="19"/>
        <v>162.08088706353738</v>
      </c>
      <c r="E99">
        <f>LOG((($A99/8)+1)*$Y$7)*$Y$8</f>
        <v>151.29116245453386</v>
      </c>
      <c r="F99" t="str">
        <f t="shared" si="12"/>
        <v>0xA2</v>
      </c>
      <c r="G99" t="str">
        <f t="shared" si="13"/>
        <v>0x97</v>
      </c>
      <c r="I99">
        <f t="shared" si="14"/>
        <v>96</v>
      </c>
      <c r="L99">
        <f t="shared" si="20"/>
        <v>74.827702734473178</v>
      </c>
      <c r="M99">
        <f t="shared" si="18"/>
        <v>415.49637428720166</v>
      </c>
      <c r="N99" t="str">
        <f t="shared" si="15"/>
        <v>0x4A</v>
      </c>
      <c r="P99" s="5">
        <f t="shared" si="16"/>
        <v>0.2669274686671026</v>
      </c>
      <c r="Q99">
        <f t="shared" si="17"/>
        <v>533.85493733420515</v>
      </c>
    </row>
    <row r="100" spans="1:17" x14ac:dyDescent="0.25">
      <c r="A100">
        <v>97</v>
      </c>
      <c r="D100">
        <f t="shared" si="19"/>
        <v>162.51302444180163</v>
      </c>
      <c r="E100">
        <f>LOG((($A100/8)+1)*$Y$7)*$Y$8</f>
        <v>151.70675843164963</v>
      </c>
      <c r="F100" t="str">
        <f t="shared" si="12"/>
        <v>0xA2</v>
      </c>
      <c r="G100" t="str">
        <f t="shared" si="13"/>
        <v>0x97</v>
      </c>
      <c r="I100">
        <f t="shared" si="14"/>
        <v>97</v>
      </c>
      <c r="L100">
        <f t="shared" si="20"/>
        <v>72.202443449249145</v>
      </c>
      <c r="M100">
        <f t="shared" si="18"/>
        <v>408.14264983936039</v>
      </c>
      <c r="N100" t="str">
        <f t="shared" si="15"/>
        <v>0x48</v>
      </c>
      <c r="P100" s="5">
        <f t="shared" si="16"/>
        <v>0.27097779543996936</v>
      </c>
      <c r="Q100">
        <f t="shared" si="17"/>
        <v>541.95559087993877</v>
      </c>
    </row>
    <row r="101" spans="1:17" x14ac:dyDescent="0.25">
      <c r="A101">
        <v>98</v>
      </c>
      <c r="D101">
        <f t="shared" si="19"/>
        <v>162.94090423972912</v>
      </c>
      <c r="E101">
        <f>LOG((($A101/8)+1)*$Y$7)*$Y$8</f>
        <v>152.11841505113287</v>
      </c>
      <c r="F101" t="str">
        <f t="shared" si="12"/>
        <v>0xA2</v>
      </c>
      <c r="G101" t="str">
        <f t="shared" si="13"/>
        <v>0x98</v>
      </c>
      <c r="I101">
        <f t="shared" si="14"/>
        <v>98</v>
      </c>
      <c r="L101">
        <f t="shared" si="20"/>
        <v>69.669288906824889</v>
      </c>
      <c r="M101">
        <f t="shared" si="18"/>
        <v>400.9190763786309</v>
      </c>
      <c r="N101" t="str">
        <f t="shared" si="15"/>
        <v>0x45</v>
      </c>
      <c r="P101" s="5">
        <f t="shared" si="16"/>
        <v>0.27505986015136558</v>
      </c>
      <c r="Q101">
        <f t="shared" si="17"/>
        <v>550.11972030273114</v>
      </c>
    </row>
    <row r="102" spans="1:17" x14ac:dyDescent="0.25">
      <c r="A102">
        <v>99</v>
      </c>
      <c r="D102">
        <f t="shared" si="19"/>
        <v>163.36460953405461</v>
      </c>
      <c r="E102">
        <f>LOG((($A102/8)+1)*$Y$7)*$Y$8</f>
        <v>152.52620629317678</v>
      </c>
      <c r="F102" t="str">
        <f t="shared" si="12"/>
        <v>0xA3</v>
      </c>
      <c r="G102" t="str">
        <f t="shared" si="13"/>
        <v>0x98</v>
      </c>
      <c r="I102">
        <f t="shared" si="14"/>
        <v>99</v>
      </c>
      <c r="L102">
        <f t="shared" si="20"/>
        <v>67.225007699280425</v>
      </c>
      <c r="M102">
        <f t="shared" si="18"/>
        <v>393.82335040838808</v>
      </c>
      <c r="N102" t="str">
        <f t="shared" si="15"/>
        <v>0x43</v>
      </c>
      <c r="P102" s="5">
        <f t="shared" si="16"/>
        <v>0.2791732955985391</v>
      </c>
      <c r="Q102">
        <f t="shared" si="17"/>
        <v>558.34659119707817</v>
      </c>
    </row>
    <row r="103" spans="1:17" x14ac:dyDescent="0.25">
      <c r="A103">
        <v>100</v>
      </c>
      <c r="D103">
        <f t="shared" si="19"/>
        <v>163.7842209934154</v>
      </c>
      <c r="E103">
        <f>LOG((($A103/8)+1)*$Y$7)*$Y$8</f>
        <v>152.93020407335081</v>
      </c>
      <c r="F103" t="str">
        <f t="shared" si="12"/>
        <v>0xA3</v>
      </c>
      <c r="G103" t="str">
        <f t="shared" si="13"/>
        <v>0x98</v>
      </c>
      <c r="I103">
        <f t="shared" si="14"/>
        <v>100</v>
      </c>
      <c r="L103">
        <f t="shared" si="20"/>
        <v>64.866481789591006</v>
      </c>
      <c r="M103">
        <f t="shared" si="18"/>
        <v>386.85320920078493</v>
      </c>
      <c r="N103" t="str">
        <f t="shared" si="15"/>
        <v>0x40</v>
      </c>
      <c r="P103" s="5">
        <f t="shared" si="16"/>
        <v>0.28331771653695353</v>
      </c>
      <c r="Q103">
        <f t="shared" si="17"/>
        <v>566.63543307390705</v>
      </c>
    </row>
    <row r="104" spans="1:17" x14ac:dyDescent="0.25">
      <c r="A104">
        <v>101</v>
      </c>
      <c r="D104">
        <f t="shared" si="19"/>
        <v>164.19981697053117</v>
      </c>
      <c r="E104">
        <f>LOG((($A104/8)+1)*$Y$7)*$Y$8</f>
        <v>153.33047831871818</v>
      </c>
      <c r="F104" t="str">
        <f t="shared" si="12"/>
        <v>0xA4</v>
      </c>
      <c r="G104" t="str">
        <f t="shared" si="13"/>
        <v>0x99</v>
      </c>
      <c r="I104">
        <f t="shared" si="14"/>
        <v>101</v>
      </c>
      <c r="L104">
        <f t="shared" si="20"/>
        <v>62.59070253411636</v>
      </c>
      <c r="M104">
        <f t="shared" si="18"/>
        <v>380.00643007520051</v>
      </c>
      <c r="N104" t="str">
        <f t="shared" si="15"/>
        <v>0x3E</v>
      </c>
      <c r="P104" s="5">
        <f t="shared" si="16"/>
        <v>0.28749271971530127</v>
      </c>
      <c r="Q104">
        <f t="shared" si="17"/>
        <v>574.98543943060258</v>
      </c>
    </row>
    <row r="105" spans="1:17" x14ac:dyDescent="0.25">
      <c r="A105">
        <v>102</v>
      </c>
      <c r="D105">
        <f t="shared" si="19"/>
        <v>164.61147359001441</v>
      </c>
      <c r="E105">
        <f>LOG((($A105/8)+1)*$Y$7)*$Y$8</f>
        <v>153.72709704047833</v>
      </c>
      <c r="F105" t="str">
        <f t="shared" si="12"/>
        <v>0xA4</v>
      </c>
      <c r="G105" t="str">
        <f t="shared" si="13"/>
        <v>0x99</v>
      </c>
      <c r="I105">
        <f t="shared" si="14"/>
        <v>102</v>
      </c>
      <c r="L105">
        <f t="shared" si="20"/>
        <v>60.39476684463699</v>
      </c>
      <c r="M105">
        <f t="shared" si="18"/>
        <v>373.28082968945751</v>
      </c>
      <c r="N105" t="str">
        <f t="shared" si="15"/>
        <v>0x3C</v>
      </c>
      <c r="P105" s="5">
        <f t="shared" si="16"/>
        <v>0.29169788392813956</v>
      </c>
      <c r="Q105">
        <f t="shared" si="17"/>
        <v>583.39576785627912</v>
      </c>
    </row>
    <row r="106" spans="1:17" x14ac:dyDescent="0.25">
      <c r="A106">
        <v>103</v>
      </c>
      <c r="D106">
        <f t="shared" si="19"/>
        <v>165.01926483205835</v>
      </c>
      <c r="E106">
        <f>LOG((($A106/8)+1)*$Y$7)*$Y$8</f>
        <v>154.12012640332159</v>
      </c>
      <c r="F106" t="str">
        <f t="shared" si="12"/>
        <v>0xA5</v>
      </c>
      <c r="G106" t="str">
        <f t="shared" si="13"/>
        <v>0x9A</v>
      </c>
      <c r="I106">
        <f t="shared" si="14"/>
        <v>103</v>
      </c>
      <c r="L106">
        <f t="shared" si="20"/>
        <v>58.275873485042013</v>
      </c>
      <c r="M106">
        <f t="shared" si="18"/>
        <v>366.67426334358521</v>
      </c>
      <c r="N106" t="str">
        <f t="shared" si="15"/>
        <v>0x3A</v>
      </c>
      <c r="P106" s="5">
        <f t="shared" si="16"/>
        <v>0.29593277008652141</v>
      </c>
      <c r="Q106">
        <f t="shared" si="17"/>
        <v>591.86554017304286</v>
      </c>
    </row>
    <row r="107" spans="1:17" x14ac:dyDescent="0.25">
      <c r="A107">
        <v>104</v>
      </c>
      <c r="D107">
        <f t="shared" si="19"/>
        <v>165.42326261223235</v>
      </c>
      <c r="E107">
        <f>LOG((($A107/8)+1)*$Y$7)*$Y$8</f>
        <v>154.509630791674</v>
      </c>
      <c r="F107" t="str">
        <f t="shared" si="12"/>
        <v>0xA5</v>
      </c>
      <c r="G107" t="str">
        <f t="shared" si="13"/>
        <v>0x9A</v>
      </c>
      <c r="I107">
        <f t="shared" si="14"/>
        <v>104</v>
      </c>
      <c r="L107">
        <f t="shared" si="20"/>
        <v>56.231319497944064</v>
      </c>
      <c r="M107">
        <f t="shared" si="18"/>
        <v>360.18462429590471</v>
      </c>
      <c r="N107" t="str">
        <f t="shared" si="15"/>
        <v>0x38</v>
      </c>
      <c r="P107" s="5">
        <f t="shared" si="16"/>
        <v>0.30019692130696723</v>
      </c>
      <c r="Q107">
        <f t="shared" si="17"/>
        <v>600.39384261393445</v>
      </c>
    </row>
    <row r="108" spans="1:17" x14ac:dyDescent="0.25">
      <c r="A108">
        <v>105</v>
      </c>
      <c r="D108">
        <f t="shared" si="19"/>
        <v>165.82353685759975</v>
      </c>
      <c r="E108">
        <f>LOG((($A108/8)+1)*$Y$7)*$Y$8</f>
        <v>154.89567287299778</v>
      </c>
      <c r="F108" t="str">
        <f t="shared" si="12"/>
        <v>0xA5</v>
      </c>
      <c r="G108" t="str">
        <f t="shared" si="13"/>
        <v>0x9A</v>
      </c>
      <c r="I108">
        <f t="shared" si="14"/>
        <v>105</v>
      </c>
      <c r="L108">
        <f t="shared" si="20"/>
        <v>54.258496756663163</v>
      </c>
      <c r="M108">
        <f t="shared" si="18"/>
        <v>353.80984309121857</v>
      </c>
      <c r="N108" t="str">
        <f t="shared" si="15"/>
        <v>0x36</v>
      </c>
      <c r="P108" s="5">
        <f t="shared" si="16"/>
        <v>0.30448986301908615</v>
      </c>
      <c r="Q108">
        <f t="shared" si="17"/>
        <v>608.97972603817232</v>
      </c>
    </row>
    <row r="109" spans="1:17" x14ac:dyDescent="0.25">
      <c r="A109">
        <v>106</v>
      </c>
      <c r="D109">
        <f t="shared" si="19"/>
        <v>166.22015557935987</v>
      </c>
      <c r="E109">
        <f>LOG((($A109/8)+1)*$Y$7)*$Y$8</f>
        <v>155.27831365830309</v>
      </c>
      <c r="F109" t="str">
        <f t="shared" si="12"/>
        <v>0xA6</v>
      </c>
      <c r="G109" t="str">
        <f t="shared" si="13"/>
        <v>0x9B</v>
      </c>
      <c r="I109">
        <f t="shared" si="14"/>
        <v>106</v>
      </c>
      <c r="L109">
        <f t="shared" si="20"/>
        <v>52.354888638180825</v>
      </c>
      <c r="M109">
        <f t="shared" si="18"/>
        <v>347.54788690089021</v>
      </c>
      <c r="N109" t="str">
        <f t="shared" si="15"/>
        <v>0x34</v>
      </c>
      <c r="P109" s="5">
        <f t="shared" si="16"/>
        <v>0.30881110309211812</v>
      </c>
      <c r="Q109">
        <f t="shared" si="17"/>
        <v>617.62220618423623</v>
      </c>
    </row>
    <row r="110" spans="1:17" x14ac:dyDescent="0.25">
      <c r="A110">
        <v>107</v>
      </c>
      <c r="D110">
        <f t="shared" si="19"/>
        <v>166.61318494220311</v>
      </c>
      <c r="E110">
        <f>LOG((($A110/8)+1)*$Y$7)*$Y$8</f>
        <v>155.65761256001701</v>
      </c>
      <c r="F110" t="str">
        <f t="shared" si="12"/>
        <v>0xA6</v>
      </c>
      <c r="G110" t="str">
        <f t="shared" si="13"/>
        <v>0x9B</v>
      </c>
      <c r="I110">
        <f t="shared" si="14"/>
        <v>107</v>
      </c>
      <c r="L110">
        <f t="shared" si="20"/>
        <v>50.5180668128205</v>
      </c>
      <c r="M110">
        <f t="shared" si="18"/>
        <v>341.39675887460322</v>
      </c>
      <c r="N110" t="str">
        <f t="shared" si="15"/>
        <v>0x32</v>
      </c>
      <c r="P110" s="5">
        <f t="shared" si="16"/>
        <v>0.31316013198063453</v>
      </c>
      <c r="Q110">
        <f t="shared" si="17"/>
        <v>626.32026396126901</v>
      </c>
    </row>
    <row r="111" spans="1:17" x14ac:dyDescent="0.25">
      <c r="A111">
        <v>108</v>
      </c>
      <c r="D111">
        <f t="shared" si="19"/>
        <v>167.00268933055554</v>
      </c>
      <c r="E111">
        <f>LOG((($A111/8)+1)*$Y$7)*$Y$8</f>
        <v>156.03362744734767</v>
      </c>
      <c r="F111" t="str">
        <f t="shared" si="12"/>
        <v>0xA7</v>
      </c>
      <c r="G111" t="str">
        <f t="shared" si="13"/>
        <v>0x9C</v>
      </c>
      <c r="I111">
        <f t="shared" si="14"/>
        <v>108</v>
      </c>
      <c r="L111">
        <f t="shared" si="20"/>
        <v>48.745688146559189</v>
      </c>
      <c r="M111">
        <f t="shared" si="18"/>
        <v>335.35449750359408</v>
      </c>
      <c r="N111" t="str">
        <f t="shared" si="15"/>
        <v>0x30</v>
      </c>
      <c r="P111" s="5">
        <f t="shared" si="16"/>
        <v>0.31753642288959555</v>
      </c>
      <c r="Q111">
        <f t="shared" si="17"/>
        <v>635.07284577919108</v>
      </c>
    </row>
    <row r="112" spans="1:17" x14ac:dyDescent="0.25">
      <c r="A112">
        <v>109</v>
      </c>
      <c r="D112">
        <f t="shared" si="19"/>
        <v>167.38873141187935</v>
      </c>
      <c r="E112">
        <f>LOG((($A112/8)+1)*$Y$7)*$Y$8</f>
        <v>156.40641469927198</v>
      </c>
      <c r="F112" t="str">
        <f t="shared" si="12"/>
        <v>0xA7</v>
      </c>
      <c r="G112" t="str">
        <f t="shared" si="13"/>
        <v>0x9C</v>
      </c>
      <c r="I112">
        <f t="shared" si="14"/>
        <v>109</v>
      </c>
      <c r="L112">
        <f t="shared" si="20"/>
        <v>47.035491712018214</v>
      </c>
      <c r="M112">
        <f t="shared" si="18"/>
        <v>329.41917599515415</v>
      </c>
      <c r="N112" t="str">
        <f t="shared" si="15"/>
        <v>0x2F</v>
      </c>
      <c r="P112" s="5">
        <f t="shared" si="16"/>
        <v>0.32193943195892344</v>
      </c>
      <c r="Q112">
        <f t="shared" si="17"/>
        <v>643.87886391784684</v>
      </c>
    </row>
    <row r="113" spans="1:17" x14ac:dyDescent="0.25">
      <c r="A113">
        <v>110</v>
      </c>
      <c r="D113">
        <f t="shared" si="19"/>
        <v>167.77137219718463</v>
      </c>
      <c r="E113">
        <f>LOG((($A113/8)+1)*$Y$7)*$Y$8</f>
        <v>156.77602925526836</v>
      </c>
      <c r="F113" t="str">
        <f t="shared" si="12"/>
        <v>0xA7</v>
      </c>
      <c r="G113" t="str">
        <f t="shared" si="13"/>
        <v>0x9C</v>
      </c>
      <c r="I113">
        <f t="shared" si="14"/>
        <v>110</v>
      </c>
      <c r="L113">
        <f t="shared" si="20"/>
        <v>45.385295904320841</v>
      </c>
      <c r="M113">
        <f t="shared" si="18"/>
        <v>323.58890165820219</v>
      </c>
      <c r="N113" t="str">
        <f t="shared" si="15"/>
        <v>0x2D</v>
      </c>
      <c r="P113" s="5">
        <f t="shared" si="16"/>
        <v>0.32636859846771132</v>
      </c>
      <c r="Q113">
        <f t="shared" si="17"/>
        <v>652.73719693542262</v>
      </c>
    </row>
    <row r="114" spans="1:17" x14ac:dyDescent="0.25">
      <c r="A114">
        <v>111</v>
      </c>
      <c r="D114">
        <f t="shared" si="19"/>
        <v>168.15067109889853</v>
      </c>
      <c r="E114">
        <f>LOG((($A114/8)+1)*$Y$7)*$Y$8</f>
        <v>157.14252466390889</v>
      </c>
      <c r="F114" t="str">
        <f t="shared" si="12"/>
        <v>0xA8</v>
      </c>
      <c r="G114" t="str">
        <f t="shared" si="13"/>
        <v>0x9D</v>
      </c>
      <c r="I114">
        <f t="shared" si="14"/>
        <v>111</v>
      </c>
      <c r="L114">
        <f t="shared" si="20"/>
        <v>43.792995658137194</v>
      </c>
      <c r="M114">
        <f t="shared" si="18"/>
        <v>317.86181529973209</v>
      </c>
      <c r="N114" t="str">
        <f t="shared" si="15"/>
        <v>0x2B</v>
      </c>
      <c r="P114" s="5">
        <f t="shared" si="16"/>
        <v>0.33082334505814687</v>
      </c>
      <c r="Q114">
        <f t="shared" si="17"/>
        <v>661.64669011629371</v>
      </c>
    </row>
    <row r="115" spans="1:17" x14ac:dyDescent="0.25">
      <c r="A115">
        <v>112</v>
      </c>
      <c r="D115">
        <f t="shared" si="19"/>
        <v>168.52668598622924</v>
      </c>
      <c r="E115">
        <f>LOG((($A115/8)+1)*$Y$7)*$Y$8</f>
        <v>157.50595312941832</v>
      </c>
      <c r="F115" t="str">
        <f t="shared" si="12"/>
        <v>0xA8</v>
      </c>
      <c r="G115" t="str">
        <f t="shared" si="13"/>
        <v>0x9D</v>
      </c>
      <c r="I115">
        <f t="shared" si="14"/>
        <v>112</v>
      </c>
      <c r="L115">
        <f t="shared" si="20"/>
        <v>42.256559762366557</v>
      </c>
      <c r="M115">
        <f t="shared" si="18"/>
        <v>312.23609063194209</v>
      </c>
      <c r="N115" t="str">
        <f t="shared" si="15"/>
        <v>0x2A</v>
      </c>
      <c r="P115" s="5">
        <f t="shared" si="16"/>
        <v>0.33530307797918746</v>
      </c>
      <c r="Q115">
        <f t="shared" si="17"/>
        <v>670.60615595837487</v>
      </c>
    </row>
    <row r="116" spans="1:17" x14ac:dyDescent="0.25">
      <c r="A116">
        <v>113</v>
      </c>
      <c r="D116">
        <f t="shared" si="19"/>
        <v>168.89947323815355</v>
      </c>
      <c r="E116">
        <f>LOG((($A116/8)+1)*$Y$7)*$Y$8</f>
        <v>157.86636555630082</v>
      </c>
      <c r="F116" t="str">
        <f t="shared" si="12"/>
        <v>0xA8</v>
      </c>
      <c r="G116" t="str">
        <f t="shared" si="13"/>
        <v>0x9D</v>
      </c>
      <c r="I116">
        <f t="shared" si="14"/>
        <v>113</v>
      </c>
      <c r="L116">
        <f t="shared" si="20"/>
        <v>40.774028269031419</v>
      </c>
      <c r="M116">
        <f t="shared" si="18"/>
        <v>306.70993368985688</v>
      </c>
      <c r="N116" t="str">
        <f t="shared" si="15"/>
        <v>0x28</v>
      </c>
      <c r="P116" s="5">
        <f t="shared" si="16"/>
        <v>0.33980718734998289</v>
      </c>
      <c r="Q116">
        <f t="shared" si="17"/>
        <v>679.61437469996577</v>
      </c>
    </row>
    <row r="117" spans="1:17" x14ac:dyDescent="0.25">
      <c r="A117">
        <v>114</v>
      </c>
      <c r="D117">
        <f t="shared" si="19"/>
        <v>169.2690877941499</v>
      </c>
      <c r="E117">
        <f>LOG((($A117/8)+1)*$Y$7)*$Y$8</f>
        <v>158.22381159213066</v>
      </c>
      <c r="F117" t="str">
        <f t="shared" si="12"/>
        <v>0xA9</v>
      </c>
      <c r="G117" t="str">
        <f t="shared" si="13"/>
        <v>0x9E</v>
      </c>
      <c r="I117">
        <f t="shared" si="14"/>
        <v>114</v>
      </c>
      <c r="L117">
        <f t="shared" si="20"/>
        <v>39.343509993078179</v>
      </c>
      <c r="M117">
        <f t="shared" si="18"/>
        <v>301.28158225925739</v>
      </c>
      <c r="N117" t="str">
        <f t="shared" si="15"/>
        <v>0x27</v>
      </c>
      <c r="P117" s="5">
        <f t="shared" si="16"/>
        <v>0.34433504744299687</v>
      </c>
      <c r="Q117">
        <f t="shared" si="17"/>
        <v>688.67009488599376</v>
      </c>
    </row>
    <row r="118" spans="1:17" x14ac:dyDescent="0.25">
      <c r="A118">
        <v>115</v>
      </c>
      <c r="D118">
        <f t="shared" si="19"/>
        <v>169.63558320279046</v>
      </c>
      <c r="E118">
        <f>LOG((($A118/8)+1)*$Y$7)*$Y$8</f>
        <v>158.57833966859562</v>
      </c>
      <c r="F118" t="str">
        <f t="shared" si="12"/>
        <v>0xA9</v>
      </c>
      <c r="G118" t="str">
        <f t="shared" si="13"/>
        <v>0x9E</v>
      </c>
      <c r="I118">
        <f t="shared" si="14"/>
        <v>115</v>
      </c>
      <c r="L118">
        <f t="shared" si="20"/>
        <v>37.963180099894814</v>
      </c>
      <c r="M118">
        <f t="shared" si="18"/>
        <v>295.94930531473534</v>
      </c>
      <c r="N118" t="str">
        <f t="shared" si="15"/>
        <v>0x25</v>
      </c>
      <c r="P118" s="5">
        <f t="shared" si="16"/>
        <v>0.34888601698673621</v>
      </c>
      <c r="Q118">
        <f t="shared" si="17"/>
        <v>697.77203397347239</v>
      </c>
    </row>
    <row r="119" spans="1:17" x14ac:dyDescent="0.25">
      <c r="A119">
        <v>116</v>
      </c>
      <c r="D119">
        <f t="shared" si="19"/>
        <v>169.99901166829986</v>
      </c>
      <c r="E119">
        <f>LOG((($A119/8)+1)*$Y$7)*$Y$8</f>
        <v>158.92999704087933</v>
      </c>
      <c r="F119" t="str">
        <f t="shared" si="12"/>
        <v>0xA9</v>
      </c>
      <c r="G119" t="str">
        <f t="shared" si="13"/>
        <v>0x9E</v>
      </c>
      <c r="I119">
        <f t="shared" si="14"/>
        <v>116</v>
      </c>
      <c r="L119">
        <f t="shared" si="20"/>
        <v>36.631277777468341</v>
      </c>
      <c r="M119">
        <f t="shared" si="18"/>
        <v>290.71140246769312</v>
      </c>
      <c r="N119" t="str">
        <f t="shared" si="15"/>
        <v>0x24</v>
      </c>
      <c r="P119" s="5">
        <f t="shared" si="16"/>
        <v>0.35345943948795422</v>
      </c>
      <c r="Q119">
        <f t="shared" si="17"/>
        <v>706.91887897590846</v>
      </c>
    </row>
    <row r="120" spans="1:17" x14ac:dyDescent="0.25">
      <c r="A120">
        <v>117</v>
      </c>
      <c r="D120">
        <f t="shared" si="19"/>
        <v>170.35942409518239</v>
      </c>
      <c r="E120">
        <f>LOG((($A120/8)+1)*$Y$7)*$Y$8</f>
        <v>159.27882982546146</v>
      </c>
      <c r="F120" t="str">
        <f t="shared" si="12"/>
        <v>0xAA</v>
      </c>
      <c r="G120" t="str">
        <f t="shared" si="13"/>
        <v>0x9F</v>
      </c>
      <c r="I120">
        <f t="shared" si="14"/>
        <v>117</v>
      </c>
      <c r="L120">
        <f t="shared" si="20"/>
        <v>35.346103990212484</v>
      </c>
      <c r="M120">
        <f t="shared" si="18"/>
        <v>285.56620342411458</v>
      </c>
      <c r="N120" t="str">
        <f t="shared" si="15"/>
        <v>0x23</v>
      </c>
      <c r="P120" s="5">
        <f t="shared" si="16"/>
        <v>0.35805464357314654</v>
      </c>
      <c r="Q120">
        <f t="shared" si="17"/>
        <v>716.10928714629313</v>
      </c>
    </row>
    <row r="121" spans="1:17" x14ac:dyDescent="0.25">
      <c r="A121">
        <v>118</v>
      </c>
      <c r="D121">
        <f t="shared" si="19"/>
        <v>170.7168701310122</v>
      </c>
      <c r="E121">
        <f>LOG((($A121/8)+1)*$Y$7)*$Y$8</f>
        <v>159.62488303641211</v>
      </c>
      <c r="F121" t="str">
        <f t="shared" si="12"/>
        <v>0xAA</v>
      </c>
      <c r="G121" t="str">
        <f t="shared" si="13"/>
        <v>0x9F</v>
      </c>
      <c r="I121">
        <f t="shared" si="14"/>
        <v>118</v>
      </c>
      <c r="L121">
        <f t="shared" si="20"/>
        <v>34.106019311599873</v>
      </c>
      <c r="M121">
        <f t="shared" si="18"/>
        <v>280.51206745193036</v>
      </c>
      <c r="N121" t="str">
        <f t="shared" si="15"/>
        <v>0x22</v>
      </c>
      <c r="P121" s="5">
        <f t="shared" si="16"/>
        <v>0.36267094334912009</v>
      </c>
      <c r="Q121">
        <f t="shared" si="17"/>
        <v>725.34188669824016</v>
      </c>
    </row>
    <row r="122" spans="1:17" x14ac:dyDescent="0.25">
      <c r="A122">
        <v>119</v>
      </c>
      <c r="D122">
        <f t="shared" si="19"/>
        <v>171.07139820747716</v>
      </c>
      <c r="E122">
        <f>LOG((($A122/8)+1)*$Y$7)*$Y$8</f>
        <v>159.96820062025151</v>
      </c>
      <c r="F122" t="str">
        <f t="shared" si="12"/>
        <v>0xAB</v>
      </c>
      <c r="G122" t="str">
        <f t="shared" si="13"/>
        <v>0x9F</v>
      </c>
      <c r="I122">
        <f t="shared" si="14"/>
        <v>119</v>
      </c>
      <c r="L122">
        <f t="shared" si="20"/>
        <v>32.909441832834695</v>
      </c>
      <c r="M122">
        <f t="shared" si="18"/>
        <v>275.54738285781195</v>
      </c>
      <c r="N122" t="str">
        <f t="shared" si="15"/>
        <v>0x20</v>
      </c>
      <c r="P122" s="5">
        <f t="shared" si="16"/>
        <v>0.36730763878236505</v>
      </c>
      <c r="Q122">
        <f t="shared" si="17"/>
        <v>734.61527756473015</v>
      </c>
    </row>
    <row r="123" spans="1:17" x14ac:dyDescent="0.25">
      <c r="A123">
        <v>120</v>
      </c>
      <c r="D123">
        <f t="shared" si="19"/>
        <v>171.42305557976087</v>
      </c>
      <c r="E123">
        <f>LOG((($A123/8)+1)*$Y$7)*$Y$8</f>
        <v>160.30882548944268</v>
      </c>
      <c r="F123" t="str">
        <f t="shared" si="12"/>
        <v>0xAB</v>
      </c>
      <c r="G123" t="str">
        <f t="shared" si="13"/>
        <v>0xA0</v>
      </c>
      <c r="I123">
        <f t="shared" si="14"/>
        <v>120</v>
      </c>
      <c r="L123">
        <f t="shared" si="20"/>
        <v>31.754845144897274</v>
      </c>
      <c r="M123">
        <f t="shared" si="18"/>
        <v>270.67056647322539</v>
      </c>
      <c r="N123" t="str">
        <f t="shared" si="15"/>
        <v>0x1F</v>
      </c>
      <c r="P123" s="5">
        <f t="shared" si="16"/>
        <v>0.37196401609692009</v>
      </c>
      <c r="Q123">
        <f t="shared" si="17"/>
        <v>743.92803219384018</v>
      </c>
    </row>
    <row r="124" spans="1:17" x14ac:dyDescent="0.25">
      <c r="A124">
        <v>121</v>
      </c>
      <c r="D124">
        <f t="shared" si="19"/>
        <v>171.77188836434303</v>
      </c>
      <c r="E124">
        <f>LOG((($A124/8)+1)*$Y$7)*$Y$8</f>
        <v>160.64679955458072</v>
      </c>
      <c r="F124" t="str">
        <f t="shared" si="12"/>
        <v>0xAB</v>
      </c>
      <c r="G124" t="str">
        <f t="shared" si="13"/>
        <v>0xA0</v>
      </c>
      <c r="I124">
        <f t="shared" si="14"/>
        <v>121</v>
      </c>
      <c r="L124">
        <f t="shared" si="20"/>
        <v>30.640756391386923</v>
      </c>
      <c r="M124">
        <f t="shared" si="18"/>
        <v>265.88006314958068</v>
      </c>
      <c r="N124" t="str">
        <f t="shared" si="15"/>
        <v>0x1E</v>
      </c>
      <c r="P124" s="5">
        <f t="shared" si="16"/>
        <v>0.37663934819037453</v>
      </c>
      <c r="Q124">
        <f t="shared" si="17"/>
        <v>753.27869638074912</v>
      </c>
    </row>
    <row r="125" spans="1:17" x14ac:dyDescent="0.25">
      <c r="A125">
        <v>122</v>
      </c>
      <c r="D125">
        <f t="shared" si="19"/>
        <v>172.11794157529368</v>
      </c>
      <c r="E125">
        <f>LOG((($A125/8)+1)*$Y$7)*$Y$8</f>
        <v>160.98216375533951</v>
      </c>
      <c r="F125" t="str">
        <f t="shared" si="12"/>
        <v>0xAC</v>
      </c>
      <c r="G125" t="str">
        <f t="shared" si="13"/>
        <v>0xA0</v>
      </c>
      <c r="I125">
        <f t="shared" si="14"/>
        <v>122</v>
      </c>
      <c r="L125">
        <f t="shared" si="20"/>
        <v>29.565754389678855</v>
      </c>
      <c r="M125">
        <f t="shared" si="18"/>
        <v>261.17434526231665</v>
      </c>
      <c r="N125" t="str">
        <f t="shared" si="15"/>
        <v>0x1D</v>
      </c>
      <c r="P125" s="5">
        <f t="shared" si="16"/>
        <v>0.38133289506761259</v>
      </c>
      <c r="Q125">
        <f t="shared" si="17"/>
        <v>762.66579013522517</v>
      </c>
    </row>
    <row r="126" spans="1:17" x14ac:dyDescent="0.25">
      <c r="A126">
        <v>123</v>
      </c>
      <c r="D126">
        <f t="shared" si="19"/>
        <v>172.46125915913305</v>
      </c>
      <c r="E126">
        <f>LOG((($A126/8)+1)*$Y$7)*$Y$8</f>
        <v>161.31495809023224</v>
      </c>
      <c r="F126" t="str">
        <f t="shared" si="12"/>
        <v>0xAC</v>
      </c>
      <c r="G126" t="str">
        <f t="shared" si="13"/>
        <v>0xA1</v>
      </c>
      <c r="I126">
        <f t="shared" si="14"/>
        <v>123</v>
      </c>
      <c r="L126">
        <f t="shared" si="20"/>
        <v>28.528467817998493</v>
      </c>
      <c r="M126">
        <f t="shared" si="18"/>
        <v>256.55191222376294</v>
      </c>
      <c r="N126" t="str">
        <f t="shared" si="15"/>
        <v>0x1C</v>
      </c>
      <c r="P126" s="5">
        <f t="shared" si="16"/>
        <v>0.38604390429185337</v>
      </c>
      <c r="Q126">
        <f t="shared" si="17"/>
        <v>772.08780858370676</v>
      </c>
    </row>
    <row r="127" spans="1:17" x14ac:dyDescent="0.25">
      <c r="A127">
        <v>124</v>
      </c>
      <c r="D127">
        <f t="shared" si="19"/>
        <v>172.80188402832422</v>
      </c>
      <c r="E127">
        <f>LOG((($A127/8)+1)*$Y$7)*$Y$8</f>
        <v>161.64522164524081</v>
      </c>
      <c r="F127" t="str">
        <f t="shared" si="12"/>
        <v>0xAC</v>
      </c>
      <c r="G127" t="str">
        <f t="shared" si="13"/>
        <v>0xA1</v>
      </c>
      <c r="I127">
        <f t="shared" si="14"/>
        <v>124</v>
      </c>
      <c r="L127">
        <f t="shared" si="20"/>
        <v>27.52757346610079</v>
      </c>
      <c r="M127">
        <f t="shared" si="18"/>
        <v>252.01129000462365</v>
      </c>
      <c r="N127" t="str">
        <f t="shared" si="15"/>
        <v>0x1B</v>
      </c>
      <c r="P127" s="5">
        <f t="shared" si="16"/>
        <v>0.39077161145250833</v>
      </c>
      <c r="Q127">
        <f t="shared" si="17"/>
        <v>781.54322290501671</v>
      </c>
    </row>
    <row r="128" spans="1:17" x14ac:dyDescent="0.25">
      <c r="A128">
        <v>125</v>
      </c>
      <c r="D128">
        <f t="shared" si="19"/>
        <v>173.13985809346229</v>
      </c>
      <c r="E128">
        <f>LOG((($A128/8)+1)*$Y$7)*$Y$8</f>
        <v>161.9729926213644</v>
      </c>
      <c r="F128" t="str">
        <f t="shared" si="12"/>
        <v>0xAD</v>
      </c>
      <c r="G128" t="str">
        <f t="shared" si="13"/>
        <v>0xA1</v>
      </c>
      <c r="I128">
        <f t="shared" si="14"/>
        <v>125</v>
      </c>
      <c r="L128">
        <f t="shared" si="20"/>
        <v>26.561794547322442</v>
      </c>
      <c r="M128">
        <f t="shared" si="18"/>
        <v>247.55103066392959</v>
      </c>
      <c r="N128" t="str">
        <f t="shared" si="15"/>
        <v>0x1A</v>
      </c>
      <c r="P128" s="5">
        <f t="shared" si="16"/>
        <v>0.39551524064932886</v>
      </c>
      <c r="Q128">
        <f t="shared" si="17"/>
        <v>791.03048129865772</v>
      </c>
    </row>
    <row r="129" spans="1:17" x14ac:dyDescent="0.25">
      <c r="A129">
        <v>126</v>
      </c>
      <c r="D129">
        <f t="shared" si="19"/>
        <v>173.47522229422106</v>
      </c>
      <c r="E129">
        <f>LOG((($A129/8)+1)*$Y$7)*$Y$8</f>
        <v>162.29830836113658</v>
      </c>
      <c r="F129" t="str">
        <f t="shared" si="12"/>
        <v>0xAD</v>
      </c>
      <c r="G129" t="str">
        <f t="shared" si="13"/>
        <v>0xA2</v>
      </c>
      <c r="I129">
        <f t="shared" si="14"/>
        <v>126</v>
      </c>
      <c r="L129">
        <f t="shared" si="20"/>
        <v>25.629899069854506</v>
      </c>
      <c r="M129">
        <f t="shared" si="18"/>
        <v>243.16971188731068</v>
      </c>
      <c r="N129" t="str">
        <f t="shared" si="15"/>
        <v>0x19</v>
      </c>
      <c r="P129" s="5">
        <f t="shared" si="16"/>
        <v>0.40027400499227928</v>
      </c>
      <c r="Q129">
        <f t="shared" si="17"/>
        <v>800.54800998455858</v>
      </c>
    </row>
    <row r="130" spans="1:17" x14ac:dyDescent="0.25">
      <c r="A130">
        <v>127</v>
      </c>
      <c r="D130">
        <f t="shared" si="19"/>
        <v>173.80801662911381</v>
      </c>
      <c r="E130">
        <f>LOG((($A130/8)+1)*$Y$7)*$Y$8</f>
        <v>162.62120537415646</v>
      </c>
      <c r="F130" t="str">
        <f t="shared" si="12"/>
        <v>0xAD</v>
      </c>
      <c r="G130" t="str">
        <f t="shared" si="13"/>
        <v>0xA2</v>
      </c>
      <c r="I130">
        <f t="shared" si="14"/>
        <v>127</v>
      </c>
      <c r="L130">
        <f t="shared" si="20"/>
        <v>24.730698265157194</v>
      </c>
      <c r="M130">
        <f t="shared" si="18"/>
        <v>238.8659365334392</v>
      </c>
      <c r="N130" t="str">
        <f t="shared" si="15"/>
        <v>0x18</v>
      </c>
      <c r="P130" s="5">
        <f t="shared" si="16"/>
        <v>0.40504710711653275</v>
      </c>
      <c r="Q130">
        <f t="shared" si="17"/>
        <v>810.09421423306549</v>
      </c>
    </row>
    <row r="131" spans="1:17" x14ac:dyDescent="0.25">
      <c r="A131">
        <v>128</v>
      </c>
      <c r="D131">
        <f t="shared" si="19"/>
        <v>174.13828018412235</v>
      </c>
      <c r="E131">
        <f>LOG((($A131/8)+1)*$Y$7)*$Y$8</f>
        <v>162.94171936167757</v>
      </c>
      <c r="F131" t="str">
        <f t="shared" si="12"/>
        <v>0xAE</v>
      </c>
      <c r="G131" t="str">
        <f t="shared" si="13"/>
        <v>0xA2</v>
      </c>
      <c r="I131">
        <f t="shared" si="14"/>
        <v>128</v>
      </c>
      <c r="M131">
        <f t="shared" si="18"/>
        <v>234.63833218850155</v>
      </c>
      <c r="N131" t="str">
        <f t="shared" si="15"/>
        <v>0x0</v>
      </c>
      <c r="P131" s="5">
        <f t="shared" si="16"/>
        <v>0.40983373971194448</v>
      </c>
      <c r="Q131">
        <f t="shared" si="17"/>
        <v>819.66747942388895</v>
      </c>
    </row>
    <row r="132" spans="1:17" x14ac:dyDescent="0.25">
      <c r="A132">
        <v>129</v>
      </c>
      <c r="D132">
        <f t="shared" si="19"/>
        <v>174.46605116024597</v>
      </c>
      <c r="E132">
        <f>LOG((($A132/8)+1)*$Y$7)*$Y$8</f>
        <v>163.25988524029651</v>
      </c>
      <c r="F132" t="str">
        <f t="shared" ref="F132:F195" si="21">"0x" &amp; DEC2HEX(D132)</f>
        <v>0xAE</v>
      </c>
      <c r="G132" t="str">
        <f t="shared" ref="G132:G195" si="22">"0x" &amp; DEC2HEX(E132)</f>
        <v>0xA3</v>
      </c>
      <c r="I132">
        <f t="shared" ref="I132:I195" si="23">A132</f>
        <v>129</v>
      </c>
      <c r="M132">
        <f t="shared" si="18"/>
        <v>230.48555072855416</v>
      </c>
      <c r="N132" t="str">
        <f t="shared" ref="N132:N195" si="24">"0x" &amp; DEC2HEX(L132)</f>
        <v>0x0</v>
      </c>
      <c r="P132" s="5">
        <f t="shared" ref="P132:P195" si="25">IF($E132 = 0, 0, $E132/($M132+$E132))</f>
        <v>0.41463308606632859</v>
      </c>
      <c r="Q132">
        <f t="shared" ref="Q132:Q195" si="26">P132*2000</f>
        <v>829.26617213265718</v>
      </c>
    </row>
    <row r="133" spans="1:17" x14ac:dyDescent="0.25">
      <c r="A133">
        <v>130</v>
      </c>
      <c r="D133">
        <f t="shared" si="19"/>
        <v>174.79136690001815</v>
      </c>
      <c r="E133">
        <f>LOG((($A133/8)+1)*$Y$7)*$Y$8</f>
        <v>163.57573716477947</v>
      </c>
      <c r="F133" t="str">
        <f t="shared" si="21"/>
        <v>0xAE</v>
      </c>
      <c r="G133" t="str">
        <f t="shared" si="22"/>
        <v>0xA3</v>
      </c>
      <c r="I133">
        <f t="shared" si="23"/>
        <v>130</v>
      </c>
      <c r="M133">
        <f t="shared" si="18"/>
        <v>226.40626788962578</v>
      </c>
      <c r="N133" t="str">
        <f t="shared" si="24"/>
        <v>0x0</v>
      </c>
      <c r="P133" s="5">
        <f t="shared" si="25"/>
        <v>0.41944432062181819</v>
      </c>
      <c r="Q133">
        <f t="shared" si="26"/>
        <v>838.88864124363636</v>
      </c>
    </row>
    <row r="134" spans="1:17" x14ac:dyDescent="0.25">
      <c r="A134">
        <v>131</v>
      </c>
      <c r="D134">
        <f t="shared" si="19"/>
        <v>175.114263913038</v>
      </c>
      <c r="E134">
        <f>LOG((($A134/8)+1)*$Y$7)*$Y$8</f>
        <v>163.88930855006535</v>
      </c>
      <c r="F134" t="str">
        <f t="shared" si="21"/>
        <v>0xAF</v>
      </c>
      <c r="G134" t="str">
        <f t="shared" si="22"/>
        <v>0xA3</v>
      </c>
      <c r="I134">
        <f t="shared" si="23"/>
        <v>131</v>
      </c>
      <c r="M134">
        <f t="shared" si="18"/>
        <v>222.39918284542856</v>
      </c>
      <c r="N134" t="str">
        <f t="shared" si="24"/>
        <v>0x0</v>
      </c>
      <c r="P134" s="5">
        <f t="shared" si="25"/>
        <v>0.42426660954356649</v>
      </c>
      <c r="Q134">
        <f t="shared" si="26"/>
        <v>848.53321908713292</v>
      </c>
    </row>
    <row r="135" spans="1:17" x14ac:dyDescent="0.25">
      <c r="A135">
        <v>132</v>
      </c>
      <c r="D135">
        <f t="shared" si="19"/>
        <v>175.43477790055911</v>
      </c>
      <c r="E135">
        <f>LOG((($A135/8)+1)*$Y$7)*$Y$8</f>
        <v>164.20063209247962</v>
      </c>
      <c r="F135" t="str">
        <f t="shared" si="21"/>
        <v>0xAF</v>
      </c>
      <c r="G135" t="str">
        <f t="shared" si="22"/>
        <v>0xA4</v>
      </c>
      <c r="I135">
        <f t="shared" si="23"/>
        <v>132</v>
      </c>
      <c r="M135">
        <f t="shared" si="18"/>
        <v>218.46301779254208</v>
      </c>
      <c r="N135" t="str">
        <f t="shared" si="24"/>
        <v>0x0</v>
      </c>
      <c r="P135" s="5">
        <f t="shared" si="25"/>
        <v>0.42909911130000644</v>
      </c>
      <c r="Q135">
        <f t="shared" si="26"/>
        <v>858.19822260001285</v>
      </c>
    </row>
    <row r="136" spans="1:17" x14ac:dyDescent="0.25">
      <c r="A136">
        <v>133</v>
      </c>
      <c r="D136">
        <f t="shared" si="19"/>
        <v>175.75294377917805</v>
      </c>
      <c r="E136">
        <f>LOG((($A136/8)+1)*$Y$7)*$Y$8</f>
        <v>164.50973979019381</v>
      </c>
      <c r="F136" t="str">
        <f t="shared" si="21"/>
        <v>0xAF</v>
      </c>
      <c r="G136" t="str">
        <f t="shared" si="22"/>
        <v>0xA4</v>
      </c>
      <c r="I136">
        <f t="shared" si="23"/>
        <v>133</v>
      </c>
      <c r="M136">
        <f t="shared" si="18"/>
        <v>214.59651754294012</v>
      </c>
      <c r="N136" t="str">
        <f t="shared" si="24"/>
        <v>0x0</v>
      </c>
      <c r="P136" s="5">
        <f t="shared" si="25"/>
        <v>0.43394097725386088</v>
      </c>
      <c r="Q136">
        <f t="shared" si="26"/>
        <v>867.88195450772173</v>
      </c>
    </row>
    <row r="137" spans="1:17" x14ac:dyDescent="0.25">
      <c r="A137">
        <v>134</v>
      </c>
      <c r="D137">
        <f t="shared" si="19"/>
        <v>176.06879570366104</v>
      </c>
      <c r="E137">
        <f>LOG((($A137/8)+1)*$Y$7)*$Y$8</f>
        <v>164.81666296296146</v>
      </c>
      <c r="F137" t="str">
        <f t="shared" si="21"/>
        <v>0xB0</v>
      </c>
      <c r="G137" t="str">
        <f t="shared" si="22"/>
        <v>0xA4</v>
      </c>
      <c r="I137">
        <f t="shared" si="23"/>
        <v>134</v>
      </c>
      <c r="M137">
        <f t="shared" si="18"/>
        <v>210.79844912372863</v>
      </c>
      <c r="N137" t="str">
        <f t="shared" si="24"/>
        <v>0x0</v>
      </c>
      <c r="P137" s="5">
        <f t="shared" si="25"/>
        <v>0.43879135226306498</v>
      </c>
      <c r="Q137">
        <f t="shared" si="26"/>
        <v>877.58270452612999</v>
      </c>
    </row>
    <row r="138" spans="1:17" x14ac:dyDescent="0.25">
      <c r="A138">
        <v>135</v>
      </c>
      <c r="D138">
        <f t="shared" si="19"/>
        <v>176.38236708894689</v>
      </c>
      <c r="E138">
        <f>LOG((($A138/8)+1)*$Y$7)*$Y$8</f>
        <v>165.12143227116201</v>
      </c>
      <c r="F138" t="str">
        <f t="shared" si="21"/>
        <v>0xB0</v>
      </c>
      <c r="G138" t="str">
        <f t="shared" si="22"/>
        <v>0xA5</v>
      </c>
      <c r="I138">
        <f t="shared" si="23"/>
        <v>135</v>
      </c>
      <c r="M138">
        <f t="shared" si="18"/>
        <v>207.06760138396797</v>
      </c>
      <c r="N138" t="str">
        <f t="shared" si="24"/>
        <v>0x0</v>
      </c>
      <c r="P138" s="5">
        <f t="shared" si="25"/>
        <v>0.44364937529073839</v>
      </c>
      <c r="Q138">
        <f t="shared" si="26"/>
        <v>887.29875058147672</v>
      </c>
    </row>
    <row r="139" spans="1:17" x14ac:dyDescent="0.25">
      <c r="A139">
        <v>136</v>
      </c>
      <c r="D139">
        <f t="shared" si="19"/>
        <v>176.69369063136116</v>
      </c>
      <c r="E139">
        <f>LOG((($A139/8)+1)*$Y$7)*$Y$8</f>
        <v>165.4240777341808</v>
      </c>
      <c r="F139" t="str">
        <f t="shared" si="21"/>
        <v>0xB0</v>
      </c>
      <c r="G139" t="str">
        <f t="shared" si="22"/>
        <v>0xA5</v>
      </c>
      <c r="I139">
        <f t="shared" si="23"/>
        <v>136</v>
      </c>
      <c r="M139">
        <f t="shared" ref="M139:M202" si="27">(EXP($X$25-($I139/8)/$X$24))*$X$23</f>
        <v>203.40278460845369</v>
      </c>
      <c r="N139" t="str">
        <f t="shared" si="24"/>
        <v>0x0</v>
      </c>
      <c r="P139" s="5">
        <f t="shared" si="25"/>
        <v>0.44851418002332044</v>
      </c>
      <c r="Q139">
        <f t="shared" si="26"/>
        <v>897.02836004664084</v>
      </c>
    </row>
    <row r="140" spans="1:17" x14ac:dyDescent="0.25">
      <c r="A140">
        <v>137</v>
      </c>
      <c r="D140">
        <f t="shared" ref="D140:D203" si="28">LOG((($A140/4)+1)*$X$7)*$Y$8</f>
        <v>177.00279832907538</v>
      </c>
      <c r="E140">
        <f>LOG((($A140/8)+1)*$Y$7)*$Y$8</f>
        <v>165.72462874815332</v>
      </c>
      <c r="F140" t="str">
        <f t="shared" si="21"/>
        <v>0xB1</v>
      </c>
      <c r="G140" t="str">
        <f t="shared" si="22"/>
        <v>0xA5</v>
      </c>
      <c r="I140">
        <f t="shared" si="23"/>
        <v>137</v>
      </c>
      <c r="M140">
        <f t="shared" si="27"/>
        <v>199.80283013833287</v>
      </c>
      <c r="N140" t="str">
        <f t="shared" si="24"/>
        <v>0x0</v>
      </c>
      <c r="P140" s="5">
        <f t="shared" si="25"/>
        <v>0.45338489549595989</v>
      </c>
      <c r="Q140">
        <f t="shared" si="26"/>
        <v>906.76979099191976</v>
      </c>
    </row>
    <row r="141" spans="1:17" x14ac:dyDescent="0.25">
      <c r="A141">
        <v>138</v>
      </c>
      <c r="D141">
        <f t="shared" si="28"/>
        <v>177.30972150184303</v>
      </c>
      <c r="E141">
        <f>LOG((($A141/8)+1)*$Y$7)*$Y$8</f>
        <v>166.02311410309954</v>
      </c>
      <c r="F141" t="str">
        <f t="shared" si="21"/>
        <v>0xB1</v>
      </c>
      <c r="G141" t="str">
        <f t="shared" si="22"/>
        <v>0xA6</v>
      </c>
      <c r="I141">
        <f t="shared" si="23"/>
        <v>138</v>
      </c>
      <c r="M141">
        <f t="shared" si="27"/>
        <v>196.26658999843579</v>
      </c>
      <c r="N141" t="str">
        <f t="shared" si="24"/>
        <v>0x0</v>
      </c>
      <c r="P141" s="5">
        <f t="shared" si="25"/>
        <v>0.45826064672423011</v>
      </c>
      <c r="Q141">
        <f t="shared" si="26"/>
        <v>916.52129344846026</v>
      </c>
    </row>
    <row r="142" spans="1:17" x14ac:dyDescent="0.25">
      <c r="A142">
        <v>139</v>
      </c>
      <c r="D142">
        <f t="shared" si="28"/>
        <v>177.61449081004358</v>
      </c>
      <c r="E142">
        <f>LOG((($A142/8)+1)*$Y$7)*$Y$8</f>
        <v>166.31956199947345</v>
      </c>
      <c r="F142" t="str">
        <f t="shared" si="21"/>
        <v>0xB1</v>
      </c>
      <c r="G142" t="str">
        <f t="shared" si="22"/>
        <v>0xA6</v>
      </c>
      <c r="I142">
        <f t="shared" si="23"/>
        <v>139</v>
      </c>
      <c r="M142">
        <f t="shared" si="27"/>
        <v>192.79293653120175</v>
      </c>
      <c r="N142" t="str">
        <f t="shared" si="24"/>
        <v>0x0</v>
      </c>
      <c r="P142" s="5">
        <f t="shared" si="25"/>
        <v>0.46314055534122966</v>
      </c>
      <c r="Q142">
        <f t="shared" si="26"/>
        <v>926.28111068245937</v>
      </c>
    </row>
    <row r="143" spans="1:17" x14ac:dyDescent="0.25">
      <c r="A143">
        <v>140</v>
      </c>
      <c r="D143">
        <f t="shared" si="28"/>
        <v>177.91713627306234</v>
      </c>
      <c r="E143">
        <f>LOG((($A143/8)+1)*$Y$7)*$Y$8</f>
        <v>166.61400006415158</v>
      </c>
      <c r="F143" t="str">
        <f t="shared" si="21"/>
        <v>0xB1</v>
      </c>
      <c r="G143" t="str">
        <f t="shared" si="22"/>
        <v>0xA6</v>
      </c>
      <c r="I143">
        <f t="shared" si="23"/>
        <v>140</v>
      </c>
      <c r="M143">
        <f t="shared" si="27"/>
        <v>189.38076203708545</v>
      </c>
      <c r="N143" t="str">
        <f t="shared" si="24"/>
        <v>0x0</v>
      </c>
      <c r="P143" s="5">
        <f t="shared" si="25"/>
        <v>0.4680237402391057</v>
      </c>
      <c r="Q143">
        <f t="shared" si="26"/>
        <v>936.04748047821136</v>
      </c>
    </row>
    <row r="144" spans="1:17" x14ac:dyDescent="0.25">
      <c r="A144">
        <v>141</v>
      </c>
      <c r="D144">
        <f t="shared" si="28"/>
        <v>178.21768728703486</v>
      </c>
      <c r="E144">
        <f>LOG((($A144/8)+1)*$Y$7)*$Y$8</f>
        <v>166.90645536588323</v>
      </c>
      <c r="F144" t="str">
        <f t="shared" si="21"/>
        <v>0xB2</v>
      </c>
      <c r="G144" t="str">
        <f t="shared" si="22"/>
        <v>0xA6</v>
      </c>
      <c r="I144">
        <f t="shared" si="23"/>
        <v>141</v>
      </c>
      <c r="M144">
        <f t="shared" si="27"/>
        <v>186.02897842132697</v>
      </c>
      <c r="N144" t="str">
        <f t="shared" si="24"/>
        <v>0x0</v>
      </c>
      <c r="P144" s="5">
        <f t="shared" si="25"/>
        <v>0.47290931821403209</v>
      </c>
      <c r="Q144">
        <f t="shared" si="26"/>
        <v>945.81863642806422</v>
      </c>
    </row>
    <row r="145" spans="1:17" x14ac:dyDescent="0.25">
      <c r="A145">
        <v>142</v>
      </c>
      <c r="D145">
        <f t="shared" si="28"/>
        <v>178.51617264198109</v>
      </c>
      <c r="E145">
        <f>LOG((($A145/8)+1)*$Y$7)*$Y$8</f>
        <v>167.19695443022397</v>
      </c>
      <c r="F145" t="str">
        <f t="shared" si="21"/>
        <v>0xB2</v>
      </c>
      <c r="G145" t="str">
        <f t="shared" si="22"/>
        <v>0xA7</v>
      </c>
      <c r="I145">
        <f t="shared" si="23"/>
        <v>142</v>
      </c>
      <c r="M145">
        <f t="shared" si="27"/>
        <v>182.73651684697342</v>
      </c>
      <c r="N145" t="str">
        <f t="shared" si="24"/>
        <v>0x0</v>
      </c>
      <c r="P145" s="5">
        <f t="shared" si="25"/>
        <v>0.47779640461366457</v>
      </c>
      <c r="Q145">
        <f t="shared" si="26"/>
        <v>955.5928092273291</v>
      </c>
    </row>
    <row r="146" spans="1:17" x14ac:dyDescent="0.25">
      <c r="A146">
        <v>143</v>
      </c>
      <c r="D146">
        <f t="shared" si="28"/>
        <v>178.81262053835499</v>
      </c>
      <c r="E146">
        <f>LOG((($A146/8)+1)*$Y$7)*$Y$8</f>
        <v>167.48552325397276</v>
      </c>
      <c r="F146" t="str">
        <f t="shared" si="21"/>
        <v>0xB2</v>
      </c>
      <c r="G146" t="str">
        <f t="shared" si="22"/>
        <v>0xA7</v>
      </c>
      <c r="I146">
        <f t="shared" si="23"/>
        <v>143</v>
      </c>
      <c r="M146">
        <f t="shared" si="27"/>
        <v>179.50232739404197</v>
      </c>
      <c r="N146" t="str">
        <f t="shared" si="24"/>
        <v>0x0</v>
      </c>
      <c r="P146" s="5">
        <f t="shared" si="25"/>
        <v>0.48268411398608435</v>
      </c>
      <c r="Q146">
        <f t="shared" si="26"/>
        <v>965.36822797216871</v>
      </c>
    </row>
    <row r="147" spans="1:17" x14ac:dyDescent="0.25">
      <c r="A147">
        <v>144</v>
      </c>
      <c r="D147">
        <f t="shared" si="28"/>
        <v>179.10705860303312</v>
      </c>
      <c r="E147">
        <f>LOG((($A147/8)+1)*$Y$7)*$Y$8</f>
        <v>167.77218731913308</v>
      </c>
      <c r="F147" t="str">
        <f t="shared" si="21"/>
        <v>0xB3</v>
      </c>
      <c r="G147" t="str">
        <f t="shared" si="22"/>
        <v>0xA7</v>
      </c>
      <c r="I147">
        <f t="shared" si="23"/>
        <v>144</v>
      </c>
      <c r="M147">
        <f t="shared" si="27"/>
        <v>176.3253787247148</v>
      </c>
      <c r="N147" t="str">
        <f t="shared" si="24"/>
        <v>0x0</v>
      </c>
      <c r="P147" s="5">
        <f t="shared" si="25"/>
        <v>0.48757156072924412</v>
      </c>
      <c r="Q147">
        <f t="shared" si="26"/>
        <v>975.14312145848828</v>
      </c>
    </row>
    <row r="148" spans="1:17" x14ac:dyDescent="0.25">
      <c r="A148">
        <v>145</v>
      </c>
      <c r="D148">
        <f t="shared" si="28"/>
        <v>179.39951390476477</v>
      </c>
      <c r="E148">
        <f>LOG((($A148/8)+1)*$Y$7)*$Y$8</f>
        <v>168.05697160641571</v>
      </c>
      <c r="F148" t="str">
        <f t="shared" si="21"/>
        <v>0xB3</v>
      </c>
      <c r="G148" t="str">
        <f t="shared" si="22"/>
        <v>0xA8</v>
      </c>
      <c r="I148">
        <f t="shared" si="23"/>
        <v>145</v>
      </c>
      <c r="M148">
        <f t="shared" si="27"/>
        <v>173.2046577544603</v>
      </c>
      <c r="N148" t="str">
        <f t="shared" si="24"/>
        <v>0x0</v>
      </c>
      <c r="P148" s="5">
        <f t="shared" si="25"/>
        <v>0.49245785973992257</v>
      </c>
      <c r="Q148">
        <f t="shared" si="26"/>
        <v>984.91571947984517</v>
      </c>
    </row>
    <row r="149" spans="1:17" x14ac:dyDescent="0.25">
      <c r="A149">
        <v>146</v>
      </c>
      <c r="D149">
        <f t="shared" si="28"/>
        <v>179.69001296910548</v>
      </c>
      <c r="E149">
        <f>LOG((($A149/8)+1)*$Y$7)*$Y$8</f>
        <v>168.33990060830212</v>
      </c>
      <c r="F149" t="str">
        <f t="shared" si="21"/>
        <v>0xB3</v>
      </c>
      <c r="G149" t="str">
        <f t="shared" si="22"/>
        <v>0xA8</v>
      </c>
      <c r="I149">
        <f t="shared" si="23"/>
        <v>146</v>
      </c>
      <c r="M149">
        <f t="shared" si="27"/>
        <v>170.13916932897402</v>
      </c>
      <c r="N149" t="str">
        <f t="shared" si="24"/>
        <v>0x0</v>
      </c>
      <c r="P149" s="5">
        <f t="shared" si="25"/>
        <v>0.49734212706120162</v>
      </c>
      <c r="Q149">
        <f t="shared" si="26"/>
        <v>994.68425412240322</v>
      </c>
    </row>
    <row r="150" spans="1:17" x14ac:dyDescent="0.25">
      <c r="A150">
        <v>147</v>
      </c>
      <c r="D150">
        <f t="shared" si="28"/>
        <v>179.97858179285433</v>
      </c>
      <c r="E150">
        <f>LOG((($A150/8)+1)*$Y$7)*$Y$8</f>
        <v>168.62099834168498</v>
      </c>
      <c r="F150" t="str">
        <f t="shared" si="21"/>
        <v>0xB3</v>
      </c>
      <c r="G150" t="str">
        <f t="shared" si="22"/>
        <v>0xA8</v>
      </c>
      <c r="I150">
        <f t="shared" si="23"/>
        <v>147</v>
      </c>
      <c r="M150">
        <f t="shared" si="27"/>
        <v>167.12793590683822</v>
      </c>
      <c r="N150" t="str">
        <f t="shared" si="24"/>
        <v>0x0</v>
      </c>
      <c r="P150" s="5">
        <f t="shared" si="25"/>
        <v>0.50222348052747889</v>
      </c>
      <c r="Q150">
        <f t="shared" si="26"/>
        <v>1004.4469610549578</v>
      </c>
    </row>
    <row r="151" spans="1:17" x14ac:dyDescent="0.25">
      <c r="A151">
        <v>148</v>
      </c>
      <c r="D151">
        <f t="shared" si="28"/>
        <v>180.26524585801465</v>
      </c>
      <c r="E151">
        <f>LOG((($A151/8)+1)*$Y$7)*$Y$8</f>
        <v>168.90028836010197</v>
      </c>
      <c r="F151" t="str">
        <f t="shared" si="21"/>
        <v>0xB4</v>
      </c>
      <c r="G151" t="str">
        <f t="shared" si="22"/>
        <v>0xA8</v>
      </c>
      <c r="I151">
        <f t="shared" si="23"/>
        <v>148</v>
      </c>
      <c r="M151">
        <f t="shared" si="27"/>
        <v>164.1699972477976</v>
      </c>
      <c r="N151" t="str">
        <f t="shared" si="24"/>
        <v>0x0</v>
      </c>
      <c r="P151" s="5">
        <f t="shared" si="25"/>
        <v>0.50710104040603765</v>
      </c>
      <c r="Q151">
        <f t="shared" si="26"/>
        <v>1014.2020808120753</v>
      </c>
    </row>
    <row r="152" spans="1:17" x14ac:dyDescent="0.25">
      <c r="A152">
        <v>149</v>
      </c>
      <c r="D152">
        <f t="shared" si="28"/>
        <v>180.55003014529726</v>
      </c>
      <c r="E152">
        <f>LOG((($A152/8)+1)*$Y$7)*$Y$8</f>
        <v>169.1777937655792</v>
      </c>
      <c r="F152" t="str">
        <f t="shared" si="21"/>
        <v>0xB4</v>
      </c>
      <c r="G152" t="str">
        <f t="shared" si="22"/>
        <v>0xA9</v>
      </c>
      <c r="I152">
        <f t="shared" si="23"/>
        <v>149</v>
      </c>
      <c r="M152">
        <f t="shared" si="27"/>
        <v>161.26441010655179</v>
      </c>
      <c r="N152" t="str">
        <f t="shared" si="24"/>
        <v>0x0</v>
      </c>
      <c r="P152" s="5">
        <f t="shared" si="25"/>
        <v>0.51197393003420588</v>
      </c>
      <c r="Q152">
        <f t="shared" si="26"/>
        <v>1023.9478600684117</v>
      </c>
    </row>
    <row r="153" spans="1:17" x14ac:dyDescent="0.25">
      <c r="A153">
        <v>150</v>
      </c>
      <c r="D153">
        <f t="shared" si="28"/>
        <v>180.83295914718369</v>
      </c>
      <c r="E153">
        <f>LOG((($A153/8)+1)*$Y$7)*$Y$8</f>
        <v>169.45353722009807</v>
      </c>
      <c r="F153" t="str">
        <f t="shared" si="21"/>
        <v>0xB4</v>
      </c>
      <c r="G153" t="str">
        <f t="shared" si="22"/>
        <v>0xA9</v>
      </c>
      <c r="I153">
        <f t="shared" si="23"/>
        <v>150</v>
      </c>
      <c r="M153">
        <f t="shared" si="27"/>
        <v>158.41024793196803</v>
      </c>
      <c r="N153" t="str">
        <f t="shared" si="24"/>
        <v>0x0</v>
      </c>
      <c r="P153" s="5">
        <f t="shared" si="25"/>
        <v>0.51684127645114586</v>
      </c>
      <c r="Q153">
        <f t="shared" si="26"/>
        <v>1033.6825529022917</v>
      </c>
    </row>
    <row r="154" spans="1:17" x14ac:dyDescent="0.25">
      <c r="A154">
        <v>151</v>
      </c>
      <c r="D154">
        <f t="shared" si="28"/>
        <v>181.11405688056652</v>
      </c>
      <c r="E154">
        <f>LOG((($A154/8)+1)*$Y$7)*$Y$8</f>
        <v>169.72754095670098</v>
      </c>
      <c r="F154" t="str">
        <f t="shared" si="21"/>
        <v>0xB5</v>
      </c>
      <c r="G154" t="str">
        <f t="shared" si="22"/>
        <v>0xA9</v>
      </c>
      <c r="I154">
        <f t="shared" si="23"/>
        <v>151</v>
      </c>
      <c r="M154">
        <f t="shared" si="27"/>
        <v>155.60660057161655</v>
      </c>
      <c r="N154" t="str">
        <f t="shared" si="24"/>
        <v>0x0</v>
      </c>
      <c r="P154" s="5">
        <f t="shared" si="25"/>
        <v>0.52170221102333225</v>
      </c>
      <c r="Q154">
        <f t="shared" si="26"/>
        <v>1043.4044220466644</v>
      </c>
    </row>
    <row r="155" spans="1:17" x14ac:dyDescent="0.25">
      <c r="A155">
        <v>152</v>
      </c>
      <c r="D155">
        <f t="shared" si="28"/>
        <v>181.39334689898354</v>
      </c>
      <c r="E155">
        <f>LOG((($A155/8)+1)*$Y$7)*$Y$8</f>
        <v>169.99982679024831</v>
      </c>
      <c r="F155" t="str">
        <f t="shared" si="21"/>
        <v>0xB5</v>
      </c>
      <c r="G155" t="str">
        <f t="shared" si="22"/>
        <v>0xA9</v>
      </c>
      <c r="I155">
        <f t="shared" si="23"/>
        <v>152</v>
      </c>
      <c r="M155">
        <f t="shared" si="27"/>
        <v>152.85257398153612</v>
      </c>
      <c r="N155" t="str">
        <f t="shared" si="24"/>
        <v>0x0</v>
      </c>
      <c r="P155" s="5">
        <f t="shared" si="25"/>
        <v>0.52655587006279236</v>
      </c>
      <c r="Q155">
        <f t="shared" si="26"/>
        <v>1053.1117401255847</v>
      </c>
    </row>
    <row r="156" spans="1:17" x14ac:dyDescent="0.25">
      <c r="A156">
        <v>153</v>
      </c>
      <c r="D156">
        <f t="shared" si="28"/>
        <v>181.67085230446077</v>
      </c>
      <c r="E156">
        <f>LOG((($A156/8)+1)*$Y$7)*$Y$8</f>
        <v>170.2704161278408</v>
      </c>
      <c r="F156" t="str">
        <f t="shared" si="21"/>
        <v>0xB5</v>
      </c>
      <c r="G156" t="str">
        <f t="shared" si="22"/>
        <v>0xAA</v>
      </c>
      <c r="I156">
        <f t="shared" si="23"/>
        <v>153</v>
      </c>
      <c r="M156">
        <f t="shared" si="27"/>
        <v>150.14728994113557</v>
      </c>
      <c r="N156" t="str">
        <f t="shared" si="24"/>
        <v>0x0</v>
      </c>
      <c r="P156" s="5">
        <f t="shared" si="25"/>
        <v>0.53140139543720055</v>
      </c>
      <c r="Q156">
        <f t="shared" si="26"/>
        <v>1062.8027908744011</v>
      </c>
    </row>
    <row r="157" spans="1:17" x14ac:dyDescent="0.25">
      <c r="A157">
        <v>154</v>
      </c>
      <c r="D157">
        <f t="shared" si="28"/>
        <v>181.94659575897964</v>
      </c>
      <c r="E157">
        <f>LOG((($A157/8)+1)*$Y$7)*$Y$8</f>
        <v>170.53932997891891</v>
      </c>
      <c r="F157" t="str">
        <f t="shared" si="21"/>
        <v>0xB5</v>
      </c>
      <c r="G157" t="str">
        <f t="shared" si="22"/>
        <v>0xAA</v>
      </c>
      <c r="I157">
        <f t="shared" si="23"/>
        <v>154</v>
      </c>
      <c r="M157">
        <f t="shared" si="27"/>
        <v>147.48988577314151</v>
      </c>
      <c r="N157" t="str">
        <f t="shared" si="24"/>
        <v>0x0</v>
      </c>
      <c r="P157" s="5">
        <f t="shared" si="25"/>
        <v>0.53623793517094209</v>
      </c>
      <c r="Q157">
        <f t="shared" si="26"/>
        <v>1072.4758703418843</v>
      </c>
    </row>
    <row r="158" spans="1:17" x14ac:dyDescent="0.25">
      <c r="A158">
        <v>155</v>
      </c>
      <c r="D158">
        <f t="shared" si="28"/>
        <v>182.22059949558255</v>
      </c>
      <c r="E158">
        <f>LOG((($A158/8)+1)*$Y$7)*$Y$8</f>
        <v>170.80658896505162</v>
      </c>
      <c r="F158" t="str">
        <f t="shared" si="21"/>
        <v>0xB6</v>
      </c>
      <c r="G158" t="str">
        <f t="shared" si="22"/>
        <v>0xAA</v>
      </c>
      <c r="I158">
        <f t="shared" si="23"/>
        <v>155</v>
      </c>
      <c r="M158">
        <f t="shared" si="27"/>
        <v>144.87951406850291</v>
      </c>
      <c r="N158" t="str">
        <f t="shared" si="24"/>
        <v>0x0</v>
      </c>
      <c r="P158" s="5">
        <f t="shared" si="25"/>
        <v>0.54106464403628318</v>
      </c>
      <c r="Q158">
        <f t="shared" si="26"/>
        <v>1082.1292880725664</v>
      </c>
    </row>
    <row r="159" spans="1:17" x14ac:dyDescent="0.25">
      <c r="A159">
        <v>156</v>
      </c>
      <c r="D159">
        <f t="shared" si="28"/>
        <v>182.49288532912985</v>
      </c>
      <c r="E159">
        <f>LOG((($A159/8)+1)*$Y$7)*$Y$8</f>
        <v>171.07221332942561</v>
      </c>
      <c r="F159" t="str">
        <f t="shared" si="21"/>
        <v>0xB6</v>
      </c>
      <c r="G159" t="str">
        <f t="shared" si="22"/>
        <v>0xAB</v>
      </c>
      <c r="I159">
        <f t="shared" si="23"/>
        <v>156</v>
      </c>
      <c r="M159">
        <f t="shared" si="27"/>
        <v>142.31534241616387</v>
      </c>
      <c r="N159" t="str">
        <f t="shared" si="24"/>
        <v>0x0</v>
      </c>
      <c r="P159" s="5">
        <f t="shared" si="25"/>
        <v>0.5458806841338123</v>
      </c>
      <c r="Q159">
        <f t="shared" si="26"/>
        <v>1091.7613682676247</v>
      </c>
    </row>
    <row r="160" spans="1:17" x14ac:dyDescent="0.25">
      <c r="A160">
        <v>157</v>
      </c>
      <c r="D160">
        <f t="shared" si="28"/>
        <v>182.76347466672235</v>
      </c>
      <c r="E160">
        <f>LOG((($A160/8)+1)*$Y$7)*$Y$8</f>
        <v>171.33622294604643</v>
      </c>
      <c r="F160" t="str">
        <f t="shared" si="21"/>
        <v>0xB6</v>
      </c>
      <c r="G160" t="str">
        <f t="shared" si="22"/>
        <v>0xAB</v>
      </c>
      <c r="I160">
        <f t="shared" si="23"/>
        <v>157</v>
      </c>
      <c r="M160">
        <f t="shared" si="27"/>
        <v>139.79655313761958</v>
      </c>
      <c r="N160" t="str">
        <f t="shared" si="24"/>
        <v>0x0</v>
      </c>
      <c r="P160" s="5">
        <f t="shared" si="25"/>
        <v>0.55068522546134058</v>
      </c>
      <c r="Q160">
        <f t="shared" si="26"/>
        <v>1101.3704509226811</v>
      </c>
    </row>
    <row r="161" spans="1:17" x14ac:dyDescent="0.25">
      <c r="A161">
        <v>158</v>
      </c>
      <c r="D161">
        <f t="shared" si="28"/>
        <v>183.03238851780048</v>
      </c>
      <c r="E161">
        <f>LOG((($A161/8)+1)*$Y$7)*$Y$8</f>
        <v>171.59863732866134</v>
      </c>
      <c r="F161" t="str">
        <f t="shared" si="21"/>
        <v>0xB7</v>
      </c>
      <c r="G161" t="str">
        <f t="shared" si="22"/>
        <v>0xAB</v>
      </c>
      <c r="I161">
        <f t="shared" si="23"/>
        <v>158</v>
      </c>
      <c r="M161">
        <f t="shared" si="27"/>
        <v>137.32234302616993</v>
      </c>
      <c r="N161" t="str">
        <f t="shared" si="24"/>
        <v>0x0</v>
      </c>
      <c r="P161" s="5">
        <f t="shared" si="25"/>
        <v>0.55547744647048758</v>
      </c>
      <c r="Q161">
        <f t="shared" si="26"/>
        <v>1110.9548929409752</v>
      </c>
    </row>
    <row r="162" spans="1:17" x14ac:dyDescent="0.25">
      <c r="A162">
        <v>159</v>
      </c>
      <c r="D162">
        <f t="shared" si="28"/>
        <v>183.29964750393316</v>
      </c>
      <c r="E162">
        <f>LOG((($A162/8)+1)*$Y$7)*$Y$8</f>
        <v>171.85947563941414</v>
      </c>
      <c r="F162" t="str">
        <f t="shared" si="21"/>
        <v>0xB7</v>
      </c>
      <c r="G162" t="str">
        <f t="shared" si="22"/>
        <v>0xAB</v>
      </c>
      <c r="I162">
        <f t="shared" si="23"/>
        <v>159</v>
      </c>
      <c r="M162">
        <f t="shared" si="27"/>
        <v>134.89192309078837</v>
      </c>
      <c r="N162" t="str">
        <f t="shared" si="24"/>
        <v>0x0</v>
      </c>
      <c r="P162" s="5">
        <f t="shared" si="25"/>
        <v>0.56025653461019742</v>
      </c>
      <c r="Q162">
        <f t="shared" si="26"/>
        <v>1120.5130692203948</v>
      </c>
    </row>
    <row r="163" spans="1:17" x14ac:dyDescent="0.25">
      <c r="A163">
        <v>160</v>
      </c>
      <c r="D163">
        <f t="shared" si="28"/>
        <v>183.56527186830718</v>
      </c>
      <c r="E163">
        <f>LOG((($A163/8)+1)*$Y$7)*$Y$8</f>
        <v>172.11875669724211</v>
      </c>
      <c r="F163" t="str">
        <f t="shared" si="21"/>
        <v>0xB7</v>
      </c>
      <c r="G163" t="str">
        <f t="shared" si="22"/>
        <v>0xAC</v>
      </c>
      <c r="I163">
        <f t="shared" si="23"/>
        <v>160</v>
      </c>
      <c r="M163">
        <f t="shared" si="27"/>
        <v>132.50451830452332</v>
      </c>
      <c r="N163" t="str">
        <f t="shared" si="24"/>
        <v>0x0</v>
      </c>
      <c r="P163" s="5">
        <f t="shared" si="25"/>
        <v>0.56502168685647736</v>
      </c>
      <c r="Q163">
        <f t="shared" si="26"/>
        <v>1130.0433737129547</v>
      </c>
    </row>
    <row r="164" spans="1:17" x14ac:dyDescent="0.25">
      <c r="A164">
        <v>161</v>
      </c>
      <c r="D164">
        <f t="shared" si="28"/>
        <v>183.829281484928</v>
      </c>
      <c r="E164">
        <f>LOG((($A164/8)+1)*$Y$7)*$Y$8</f>
        <v>172.37649898602319</v>
      </c>
      <c r="F164" t="str">
        <f t="shared" si="21"/>
        <v>0xB7</v>
      </c>
      <c r="G164" t="str">
        <f t="shared" si="22"/>
        <v>0xAC</v>
      </c>
      <c r="I164">
        <f t="shared" si="23"/>
        <v>161</v>
      </c>
      <c r="M164">
        <f t="shared" si="27"/>
        <v>130.15936735735318</v>
      </c>
      <c r="N164" t="str">
        <f t="shared" si="24"/>
        <v>0x0</v>
      </c>
      <c r="P164" s="5">
        <f t="shared" si="25"/>
        <v>0.56977211022767438</v>
      </c>
      <c r="Q164">
        <f t="shared" si="26"/>
        <v>1139.5442204553487</v>
      </c>
    </row>
    <row r="165" spans="1:17" x14ac:dyDescent="0.25">
      <c r="A165">
        <v>162</v>
      </c>
      <c r="D165">
        <f t="shared" si="28"/>
        <v>184.09169586754291</v>
      </c>
      <c r="E165">
        <f>LOG((($A165/8)+1)*$Y$7)*$Y$8</f>
        <v>172.63272066248319</v>
      </c>
      <c r="F165" t="str">
        <f t="shared" si="21"/>
        <v>0xB8</v>
      </c>
      <c r="G165" t="str">
        <f t="shared" si="22"/>
        <v>0xAC</v>
      </c>
      <c r="I165">
        <f t="shared" si="23"/>
        <v>162</v>
      </c>
      <c r="M165">
        <f t="shared" si="27"/>
        <v>127.85572241341512</v>
      </c>
      <c r="N165" t="str">
        <f t="shared" si="24"/>
        <v>0x0</v>
      </c>
      <c r="P165" s="5">
        <f t="shared" si="25"/>
        <v>0.57450702228464434</v>
      </c>
      <c r="Q165">
        <f t="shared" si="26"/>
        <v>1149.0140445692887</v>
      </c>
    </row>
    <row r="166" spans="1:17" x14ac:dyDescent="0.25">
      <c r="A166">
        <v>163</v>
      </c>
      <c r="D166">
        <f t="shared" si="28"/>
        <v>184.35253417829571</v>
      </c>
      <c r="E166">
        <f>LOG((($A166/8)+1)*$Y$7)*$Y$8</f>
        <v>172.8874395638712</v>
      </c>
      <c r="F166" t="str">
        <f t="shared" si="21"/>
        <v>0xB8</v>
      </c>
      <c r="G166" t="str">
        <f t="shared" si="22"/>
        <v>0xAC</v>
      </c>
      <c r="I166">
        <f t="shared" si="23"/>
        <v>163</v>
      </c>
      <c r="M166">
        <f t="shared" si="27"/>
        <v>125.59284887253069</v>
      </c>
      <c r="N166" t="str">
        <f t="shared" si="24"/>
        <v>0x0</v>
      </c>
      <c r="P166" s="5">
        <f t="shared" si="25"/>
        <v>0.57922565161521156</v>
      </c>
      <c r="Q166">
        <f t="shared" si="26"/>
        <v>1158.451303230423</v>
      </c>
    </row>
    <row r="167" spans="1:17" x14ac:dyDescent="0.25">
      <c r="A167">
        <v>164</v>
      </c>
      <c r="D167">
        <f t="shared" si="28"/>
        <v>184.61181523612368</v>
      </c>
      <c r="E167">
        <f>LOG((($A167/8)+1)*$Y$7)*$Y$8</f>
        <v>173.14067321541071</v>
      </c>
      <c r="F167" t="str">
        <f t="shared" si="21"/>
        <v>0xB8</v>
      </c>
      <c r="G167" t="str">
        <f t="shared" si="22"/>
        <v>0xAD</v>
      </c>
      <c r="I167">
        <f t="shared" si="23"/>
        <v>164</v>
      </c>
      <c r="M167">
        <f t="shared" si="27"/>
        <v>123.37002513595208</v>
      </c>
      <c r="N167" t="str">
        <f t="shared" si="24"/>
        <v>0x0</v>
      </c>
      <c r="P167" s="5">
        <f t="shared" si="25"/>
        <v>0.58392723830234416</v>
      </c>
      <c r="Q167">
        <f t="shared" si="26"/>
        <v>1167.8544766046884</v>
      </c>
    </row>
    <row r="168" spans="1:17" x14ac:dyDescent="0.25">
      <c r="A168">
        <v>165</v>
      </c>
      <c r="D168">
        <f t="shared" si="28"/>
        <v>184.86955752490474</v>
      </c>
      <c r="E168">
        <f>LOG((($A168/8)+1)*$Y$7)*$Y$8</f>
        <v>173.39243883753537</v>
      </c>
      <c r="F168" t="str">
        <f t="shared" si="21"/>
        <v>0xB8</v>
      </c>
      <c r="G168" t="str">
        <f t="shared" si="22"/>
        <v>0xAD</v>
      </c>
      <c r="I168">
        <f t="shared" si="23"/>
        <v>165</v>
      </c>
      <c r="M168">
        <f t="shared" si="27"/>
        <v>121.18654237625427</v>
      </c>
      <c r="N168" t="str">
        <f t="shared" si="24"/>
        <v>0x0</v>
      </c>
      <c r="P168" s="5">
        <f t="shared" si="25"/>
        <v>0.5886110343755192</v>
      </c>
      <c r="Q168">
        <f t="shared" si="26"/>
        <v>1177.2220687510385</v>
      </c>
    </row>
    <row r="169" spans="1:17" x14ac:dyDescent="0.25">
      <c r="A169">
        <v>166</v>
      </c>
      <c r="D169">
        <f t="shared" si="28"/>
        <v>185.12577920136476</v>
      </c>
      <c r="E169">
        <f>LOG((($A169/8)+1)*$Y$7)*$Y$8</f>
        <v>173.6427533529158</v>
      </c>
      <c r="F169" t="str">
        <f t="shared" si="21"/>
        <v>0xB9</v>
      </c>
      <c r="G169" t="str">
        <f t="shared" si="22"/>
        <v>0xAD</v>
      </c>
      <c r="I169">
        <f t="shared" si="23"/>
        <v>166</v>
      </c>
      <c r="M169">
        <f t="shared" si="27"/>
        <v>119.04170431130019</v>
      </c>
      <c r="N169" t="str">
        <f t="shared" si="24"/>
        <v>0x0</v>
      </c>
      <c r="P169" s="5">
        <f t="shared" si="25"/>
        <v>0.59327630424478672</v>
      </c>
      <c r="Q169">
        <f t="shared" si="26"/>
        <v>1186.5526084895735</v>
      </c>
    </row>
    <row r="170" spans="1:17" x14ac:dyDescent="0.25">
      <c r="A170">
        <v>167</v>
      </c>
      <c r="D170">
        <f t="shared" si="28"/>
        <v>185.38049810275277</v>
      </c>
      <c r="E170">
        <f>LOG((($A170/8)+1)*$Y$7)*$Y$8</f>
        <v>173.89163339328528</v>
      </c>
      <c r="F170" t="str">
        <f t="shared" si="21"/>
        <v>0xB9</v>
      </c>
      <c r="G170" t="str">
        <f t="shared" si="22"/>
        <v>0xAD</v>
      </c>
      <c r="I170">
        <f t="shared" si="23"/>
        <v>167</v>
      </c>
      <c r="M170">
        <f t="shared" si="27"/>
        <v>116.93482698220566</v>
      </c>
      <c r="N170" t="str">
        <f t="shared" si="24"/>
        <v>0x0</v>
      </c>
      <c r="P170" s="5">
        <f t="shared" si="25"/>
        <v>0.59792232511708487</v>
      </c>
      <c r="Q170">
        <f t="shared" si="26"/>
        <v>1195.8446502341696</v>
      </c>
    </row>
    <row r="171" spans="1:17" x14ac:dyDescent="0.25">
      <c r="A171">
        <v>168</v>
      </c>
      <c r="D171">
        <f t="shared" si="28"/>
        <v>185.63373175429228</v>
      </c>
      <c r="E171">
        <f>LOG((($A171/8)+1)*$Y$7)*$Y$8</f>
        <v>174.1390953060708</v>
      </c>
      <c r="F171" t="str">
        <f t="shared" si="21"/>
        <v>0xB9</v>
      </c>
      <c r="G171" t="str">
        <f t="shared" si="22"/>
        <v>0xAE</v>
      </c>
      <c r="I171">
        <f t="shared" si="23"/>
        <v>168</v>
      </c>
      <c r="M171">
        <f t="shared" si="27"/>
        <v>114.86523853523468</v>
      </c>
      <c r="N171" t="str">
        <f t="shared" si="24"/>
        <v>0x0</v>
      </c>
      <c r="P171" s="5">
        <f t="shared" si="25"/>
        <v>0.60254838739439776</v>
      </c>
      <c r="Q171">
        <f t="shared" si="26"/>
        <v>1205.0967747887955</v>
      </c>
    </row>
    <row r="172" spans="1:17" x14ac:dyDescent="0.25">
      <c r="A172">
        <v>169</v>
      </c>
      <c r="D172">
        <f t="shared" si="28"/>
        <v>185.88549737641694</v>
      </c>
      <c r="E172">
        <f>LOG((($A172/8)+1)*$Y$7)*$Y$8</f>
        <v>174.38515516083649</v>
      </c>
      <c r="F172" t="str">
        <f t="shared" si="21"/>
        <v>0xB9</v>
      </c>
      <c r="G172" t="str">
        <f t="shared" si="22"/>
        <v>0xAE</v>
      </c>
      <c r="I172">
        <f t="shared" si="23"/>
        <v>169</v>
      </c>
      <c r="M172">
        <f t="shared" si="27"/>
        <v>112.83227900755469</v>
      </c>
      <c r="N172" t="str">
        <f t="shared" si="24"/>
        <v>0x0</v>
      </c>
      <c r="P172" s="5">
        <f t="shared" si="25"/>
        <v>0.60715379505339206</v>
      </c>
      <c r="Q172">
        <f t="shared" si="26"/>
        <v>1214.3075901067841</v>
      </c>
    </row>
    <row r="173" spans="1:17" x14ac:dyDescent="0.25">
      <c r="A173">
        <v>170</v>
      </c>
      <c r="D173">
        <f t="shared" si="28"/>
        <v>186.13581189179735</v>
      </c>
      <c r="E173">
        <f>LOG((($A173/8)+1)*$Y$7)*$Y$8</f>
        <v>174.62982875554522</v>
      </c>
      <c r="F173" t="str">
        <f t="shared" si="21"/>
        <v>0xBA</v>
      </c>
      <c r="G173" t="str">
        <f t="shared" si="22"/>
        <v>0xAE</v>
      </c>
      <c r="I173">
        <f t="shared" si="23"/>
        <v>170</v>
      </c>
      <c r="M173">
        <f t="shared" si="27"/>
        <v>110.83530011678354</v>
      </c>
      <c r="N173" t="str">
        <f t="shared" si="24"/>
        <v>0x0</v>
      </c>
      <c r="P173" s="5">
        <f t="shared" si="25"/>
        <v>0.61173786600620683</v>
      </c>
      <c r="Q173">
        <f t="shared" si="26"/>
        <v>1223.4757320124136</v>
      </c>
    </row>
    <row r="174" spans="1:17" x14ac:dyDescent="0.25">
      <c r="A174">
        <v>171</v>
      </c>
      <c r="D174">
        <f t="shared" si="28"/>
        <v>186.38469193216682</v>
      </c>
      <c r="E174">
        <f>LOG((($A174/8)+1)*$Y$7)*$Y$8</f>
        <v>174.87313162264516</v>
      </c>
      <c r="F174" t="str">
        <f t="shared" si="21"/>
        <v>0xBA</v>
      </c>
      <c r="G174" t="str">
        <f t="shared" si="22"/>
        <v>0xAE</v>
      </c>
      <c r="I174">
        <f t="shared" si="23"/>
        <v>171</v>
      </c>
      <c r="M174">
        <f t="shared" si="27"/>
        <v>108.87366505426139</v>
      </c>
      <c r="N174" t="str">
        <f t="shared" si="24"/>
        <v>0x0</v>
      </c>
      <c r="P174" s="5">
        <f t="shared" si="25"/>
        <v>0.61629993244211889</v>
      </c>
      <c r="Q174">
        <f t="shared" si="26"/>
        <v>1232.5998648842378</v>
      </c>
    </row>
    <row r="175" spans="1:17" x14ac:dyDescent="0.25">
      <c r="A175">
        <v>172</v>
      </c>
      <c r="D175">
        <f t="shared" si="28"/>
        <v>186.63215384495234</v>
      </c>
      <c r="E175">
        <f>LOG((($A175/8)+1)*$Y$7)*$Y$8</f>
        <v>175.11507903498645</v>
      </c>
      <c r="F175" t="str">
        <f t="shared" si="21"/>
        <v>0xBA</v>
      </c>
      <c r="G175" t="str">
        <f t="shared" si="22"/>
        <v>0xAF</v>
      </c>
      <c r="I175">
        <f t="shared" si="23"/>
        <v>172</v>
      </c>
      <c r="M175">
        <f t="shared" si="27"/>
        <v>106.94674828198121</v>
      </c>
      <c r="N175" t="str">
        <f t="shared" si="24"/>
        <v>0x0</v>
      </c>
      <c r="P175" s="5">
        <f t="shared" si="25"/>
        <v>0.62083934114984107</v>
      </c>
      <c r="Q175">
        <f t="shared" si="26"/>
        <v>1241.6786822996821</v>
      </c>
    </row>
    <row r="176" spans="1:17" x14ac:dyDescent="0.25">
      <c r="A176">
        <v>173</v>
      </c>
      <c r="D176">
        <f t="shared" si="28"/>
        <v>186.87821369971803</v>
      </c>
      <c r="E176">
        <f>LOG((($A176/8)+1)*$Y$7)*$Y$8</f>
        <v>175.35568601157428</v>
      </c>
      <c r="F176" t="str">
        <f t="shared" si="21"/>
        <v>0xBA</v>
      </c>
      <c r="G176" t="str">
        <f t="shared" si="22"/>
        <v>0xAF</v>
      </c>
      <c r="I176">
        <f t="shared" si="23"/>
        <v>173</v>
      </c>
      <c r="M176">
        <f t="shared" si="27"/>
        <v>105.0539353331137</v>
      </c>
      <c r="N176" t="str">
        <f t="shared" si="24"/>
        <v>0x0</v>
      </c>
      <c r="P176" s="5">
        <f t="shared" si="25"/>
        <v>0.62535545382025881</v>
      </c>
      <c r="Q176">
        <f t="shared" si="26"/>
        <v>1250.7109076405177</v>
      </c>
    </row>
    <row r="177" spans="1:17" x14ac:dyDescent="0.25">
      <c r="A177">
        <v>174</v>
      </c>
      <c r="D177">
        <f t="shared" si="28"/>
        <v>187.12288729442679</v>
      </c>
      <c r="E177">
        <f>LOG((($A177/8)+1)*$Y$7)*$Y$8</f>
        <v>175.5949673231633</v>
      </c>
      <c r="F177" t="str">
        <f t="shared" si="21"/>
        <v>0xBB</v>
      </c>
      <c r="G177" t="str">
        <f t="shared" si="22"/>
        <v>0xAF</v>
      </c>
      <c r="I177">
        <f t="shared" si="23"/>
        <v>174</v>
      </c>
      <c r="M177">
        <f t="shared" si="27"/>
        <v>103.19462261606206</v>
      </c>
      <c r="N177" t="str">
        <f t="shared" si="24"/>
        <v>0x0</v>
      </c>
      <c r="P177" s="5">
        <f t="shared" si="25"/>
        <v>0.62984764732945031</v>
      </c>
      <c r="Q177">
        <f t="shared" si="26"/>
        <v>1259.6952946589006</v>
      </c>
    </row>
    <row r="178" spans="1:17" x14ac:dyDescent="0.25">
      <c r="A178">
        <v>175</v>
      </c>
      <c r="D178">
        <f t="shared" si="28"/>
        <v>187.3661901615267</v>
      </c>
      <c r="E178">
        <f>LOG((($A178/8)+1)*$Y$7)*$Y$8</f>
        <v>175.83293749769877</v>
      </c>
      <c r="F178" t="str">
        <f t="shared" si="21"/>
        <v>0xBB</v>
      </c>
      <c r="G178" t="str">
        <f t="shared" si="22"/>
        <v>0xAF</v>
      </c>
      <c r="I178">
        <f t="shared" si="23"/>
        <v>175</v>
      </c>
      <c r="M178">
        <f t="shared" si="27"/>
        <v>101.36821722198532</v>
      </c>
      <c r="N178" t="str">
        <f t="shared" si="24"/>
        <v>0x0</v>
      </c>
      <c r="P178" s="5">
        <f t="shared" si="25"/>
        <v>0.63431531400187502</v>
      </c>
      <c r="Q178">
        <f t="shared" si="26"/>
        <v>1268.63062800375</v>
      </c>
    </row>
    <row r="179" spans="1:17" x14ac:dyDescent="0.25">
      <c r="A179">
        <v>176</v>
      </c>
      <c r="D179">
        <f t="shared" si="28"/>
        <v>187.60813757386799</v>
      </c>
      <c r="E179">
        <f>LOG((($A179/8)+1)*$Y$7)*$Y$8</f>
        <v>176.06961082560949</v>
      </c>
      <c r="F179" t="str">
        <f t="shared" si="21"/>
        <v>0xBB</v>
      </c>
      <c r="G179" t="str">
        <f t="shared" si="22"/>
        <v>0xB0</v>
      </c>
      <c r="I179">
        <f t="shared" si="23"/>
        <v>176</v>
      </c>
      <c r="M179">
        <f t="shared" si="27"/>
        <v>99.574136735727876</v>
      </c>
      <c r="N179" t="str">
        <f t="shared" si="24"/>
        <v>0x0</v>
      </c>
      <c r="P179" s="5">
        <f t="shared" si="25"/>
        <v>0.63875786185365868</v>
      </c>
      <c r="Q179">
        <f t="shared" si="26"/>
        <v>1277.5157237073174</v>
      </c>
    </row>
    <row r="180" spans="1:17" x14ac:dyDescent="0.25">
      <c r="A180">
        <v>177</v>
      </c>
      <c r="D180">
        <f t="shared" si="28"/>
        <v>187.84874455045585</v>
      </c>
      <c r="E180">
        <f>LOG((($A180/8)+1)*$Y$7)*$Y$8</f>
        <v>176.30500136495721</v>
      </c>
      <c r="F180" t="str">
        <f t="shared" si="21"/>
        <v>0xBB</v>
      </c>
      <c r="G180" t="str">
        <f t="shared" si="22"/>
        <v>0xB0</v>
      </c>
      <c r="I180">
        <f t="shared" si="23"/>
        <v>177</v>
      </c>
      <c r="M180">
        <f t="shared" si="27"/>
        <v>97.811809050095519</v>
      </c>
      <c r="N180" t="str">
        <f t="shared" si="24"/>
        <v>0x0</v>
      </c>
      <c r="P180" s="5">
        <f t="shared" si="25"/>
        <v>0.64317471481594213</v>
      </c>
      <c r="Q180">
        <f t="shared" si="26"/>
        <v>1286.3494296318843</v>
      </c>
    </row>
    <row r="181" spans="1:17" x14ac:dyDescent="0.25">
      <c r="A181">
        <v>178</v>
      </c>
      <c r="D181">
        <f t="shared" si="28"/>
        <v>188.08802586204487</v>
      </c>
      <c r="E181">
        <f>LOG((($A181/8)+1)*$Y$7)*$Y$8</f>
        <v>176.53912294644746</v>
      </c>
      <c r="F181" t="str">
        <f t="shared" si="21"/>
        <v>0xBC</v>
      </c>
      <c r="G181" t="str">
        <f t="shared" si="22"/>
        <v>0xB0</v>
      </c>
      <c r="I181">
        <f t="shared" si="23"/>
        <v>178</v>
      </c>
      <c r="M181">
        <f t="shared" si="27"/>
        <v>96.080672183418372</v>
      </c>
      <c r="N181" t="str">
        <f t="shared" si="24"/>
        <v>0x0</v>
      </c>
      <c r="P181" s="5">
        <f t="shared" si="25"/>
        <v>0.64756531293830244</v>
      </c>
      <c r="Q181">
        <f t="shared" si="26"/>
        <v>1295.1306258766049</v>
      </c>
    </row>
    <row r="182" spans="1:17" x14ac:dyDescent="0.25">
      <c r="A182">
        <v>179</v>
      </c>
      <c r="D182">
        <f t="shared" si="28"/>
        <v>188.32599603658034</v>
      </c>
      <c r="E182">
        <f>LOG((($A182/8)+1)*$Y$7)*$Y$8</f>
        <v>176.77198917830572</v>
      </c>
      <c r="F182" t="str">
        <f t="shared" si="21"/>
        <v>0xBC</v>
      </c>
      <c r="G182" t="str">
        <f t="shared" si="22"/>
        <v>0xB0</v>
      </c>
      <c r="I182">
        <f t="shared" si="23"/>
        <v>179</v>
      </c>
      <c r="M182">
        <f t="shared" si="27"/>
        <v>94.380174100342813</v>
      </c>
      <c r="N182" t="str">
        <f t="shared" si="24"/>
        <v>0x0</v>
      </c>
      <c r="P182" s="5">
        <f t="shared" si="25"/>
        <v>0.65192911257228892</v>
      </c>
      <c r="Q182">
        <f t="shared" si="26"/>
        <v>1303.8582251445778</v>
      </c>
    </row>
    <row r="183" spans="1:17" x14ac:dyDescent="0.25">
      <c r="A183">
        <v>180</v>
      </c>
      <c r="D183">
        <f t="shared" si="28"/>
        <v>188.56266936449103</v>
      </c>
      <c r="E183">
        <f>LOG((($A183/8)+1)*$Y$7)*$Y$8</f>
        <v>177.00361345102382</v>
      </c>
      <c r="F183" t="str">
        <f t="shared" si="21"/>
        <v>0xBC</v>
      </c>
      <c r="G183" t="str">
        <f t="shared" si="22"/>
        <v>0xB1</v>
      </c>
      <c r="I183">
        <f t="shared" si="23"/>
        <v>180</v>
      </c>
      <c r="M183">
        <f t="shared" si="27"/>
        <v>92.709772535795224</v>
      </c>
      <c r="N183" t="str">
        <f t="shared" si="24"/>
        <v>0x0</v>
      </c>
      <c r="P183" s="5">
        <f t="shared" si="25"/>
        <v>0.65626558653516009</v>
      </c>
      <c r="Q183">
        <f t="shared" si="26"/>
        <v>1312.5311730703202</v>
      </c>
    </row>
    <row r="184" spans="1:17" x14ac:dyDescent="0.25">
      <c r="A184">
        <v>181</v>
      </c>
      <c r="D184">
        <f t="shared" si="28"/>
        <v>188.79805990383875</v>
      </c>
      <c r="E184">
        <f>LOG((($A184/8)+1)*$Y$7)*$Y$8</f>
        <v>177.23400894198025</v>
      </c>
      <c r="F184" t="str">
        <f t="shared" si="21"/>
        <v>0xBC</v>
      </c>
      <c r="G184" t="str">
        <f t="shared" si="22"/>
        <v>0xB1</v>
      </c>
      <c r="I184">
        <f t="shared" si="23"/>
        <v>181</v>
      </c>
      <c r="M184">
        <f t="shared" si="27"/>
        <v>91.06893482206101</v>
      </c>
      <c r="N184" t="str">
        <f t="shared" si="24"/>
        <v>0x0</v>
      </c>
      <c r="P184" s="5">
        <f t="shared" si="25"/>
        <v>0.66057422425394074</v>
      </c>
      <c r="Q184">
        <f t="shared" si="26"/>
        <v>1321.1484485078815</v>
      </c>
    </row>
    <row r="185" spans="1:17" x14ac:dyDescent="0.25">
      <c r="A185">
        <v>182</v>
      </c>
      <c r="D185">
        <f t="shared" si="28"/>
        <v>189.032181485329</v>
      </c>
      <c r="E185">
        <f>LOG((($A185/8)+1)*$Y$7)*$Y$8</f>
        <v>177.46318861993873</v>
      </c>
      <c r="F185" t="str">
        <f t="shared" si="21"/>
        <v>0xBD</v>
      </c>
      <c r="G185" t="str">
        <f t="shared" si="22"/>
        <v>0xB1</v>
      </c>
      <c r="I185">
        <f t="shared" si="23"/>
        <v>182</v>
      </c>
      <c r="M185">
        <f t="shared" si="27"/>
        <v>89.457137718924486</v>
      </c>
      <c r="N185" t="str">
        <f t="shared" si="24"/>
        <v>0x0</v>
      </c>
      <c r="P185" s="5">
        <f t="shared" si="25"/>
        <v>0.66485453188995425</v>
      </c>
      <c r="Q185">
        <f t="shared" si="26"/>
        <v>1329.7090637799085</v>
      </c>
    </row>
    <row r="186" spans="1:17" x14ac:dyDescent="0.25">
      <c r="A186">
        <v>183</v>
      </c>
      <c r="D186">
        <f t="shared" si="28"/>
        <v>189.26504771718729</v>
      </c>
      <c r="E186">
        <f>LOG((($A186/8)+1)*$Y$7)*$Y$8</f>
        <v>177.69116524942859</v>
      </c>
      <c r="F186" t="str">
        <f t="shared" si="21"/>
        <v>0xBD</v>
      </c>
      <c r="G186" t="str">
        <f t="shared" si="22"/>
        <v>0xB1</v>
      </c>
      <c r="I186">
        <f t="shared" si="23"/>
        <v>183</v>
      </c>
      <c r="M186">
        <f t="shared" si="27"/>
        <v>87.873867246814825</v>
      </c>
      <c r="N186" t="str">
        <f t="shared" si="24"/>
        <v>0x0</v>
      </c>
      <c r="P186" s="5">
        <f t="shared" si="25"/>
        <v>0.66910603244401967</v>
      </c>
      <c r="Q186">
        <f t="shared" si="26"/>
        <v>1338.2120648880393</v>
      </c>
    </row>
    <row r="187" spans="1:17" x14ac:dyDescent="0.25">
      <c r="A187">
        <v>184</v>
      </c>
      <c r="D187">
        <f t="shared" si="28"/>
        <v>189.49667198990537</v>
      </c>
      <c r="E187">
        <f>LOG((($A187/8)+1)*$Y$7)*$Y$8</f>
        <v>177.91795139501079</v>
      </c>
      <c r="F187" t="str">
        <f t="shared" si="21"/>
        <v>0xBD</v>
      </c>
      <c r="G187" t="str">
        <f t="shared" si="22"/>
        <v>0xB1</v>
      </c>
      <c r="I187">
        <f t="shared" si="23"/>
        <v>184</v>
      </c>
      <c r="M187">
        <f t="shared" si="27"/>
        <v>86.318618522905183</v>
      </c>
      <c r="N187" t="str">
        <f t="shared" si="24"/>
        <v>0x0</v>
      </c>
      <c r="P187" s="5">
        <f t="shared" si="25"/>
        <v>0.67332826584253758</v>
      </c>
      <c r="Q187">
        <f t="shared" si="26"/>
        <v>1346.6565316850752</v>
      </c>
    </row>
    <row r="188" spans="1:17" x14ac:dyDescent="0.25">
      <c r="A188">
        <v>185</v>
      </c>
      <c r="D188">
        <f t="shared" si="28"/>
        <v>189.72706748086179</v>
      </c>
      <c r="E188">
        <f>LOG((($A188/8)+1)*$Y$7)*$Y$8</f>
        <v>178.14355942543321</v>
      </c>
      <c r="F188" t="str">
        <f t="shared" si="21"/>
        <v>0xBD</v>
      </c>
      <c r="G188" t="str">
        <f t="shared" si="22"/>
        <v>0xB2</v>
      </c>
      <c r="I188">
        <f t="shared" si="23"/>
        <v>185</v>
      </c>
      <c r="M188">
        <f t="shared" si="27"/>
        <v>84.790895600112606</v>
      </c>
      <c r="N188" t="str">
        <f t="shared" si="24"/>
        <v>0x0</v>
      </c>
      <c r="P188" s="5">
        <f t="shared" si="25"/>
        <v>0.67752078900471746</v>
      </c>
      <c r="Q188">
        <f t="shared" si="26"/>
        <v>1355.0415780094349</v>
      </c>
    </row>
    <row r="189" spans="1:17" x14ac:dyDescent="0.25">
      <c r="A189">
        <v>186</v>
      </c>
      <c r="D189">
        <f t="shared" si="28"/>
        <v>189.95624715882028</v>
      </c>
      <c r="E189">
        <f>LOG((($A189/8)+1)*$Y$7)*$Y$8</f>
        <v>178.36800151767841</v>
      </c>
      <c r="F189" t="str">
        <f t="shared" si="21"/>
        <v>0xBD</v>
      </c>
      <c r="G189" t="str">
        <f t="shared" si="22"/>
        <v>0xB2</v>
      </c>
      <c r="I189">
        <f t="shared" si="23"/>
        <v>186</v>
      </c>
      <c r="M189">
        <f t="shared" si="27"/>
        <v>83.290211308947406</v>
      </c>
      <c r="N189" t="str">
        <f t="shared" si="24"/>
        <v>0x0</v>
      </c>
      <c r="P189" s="5">
        <f t="shared" si="25"/>
        <v>0.68168317589123295</v>
      </c>
      <c r="Q189">
        <f t="shared" si="26"/>
        <v>1363.3663517824659</v>
      </c>
    </row>
    <row r="190" spans="1:17" x14ac:dyDescent="0.25">
      <c r="A190">
        <v>187</v>
      </c>
      <c r="D190">
        <f t="shared" si="28"/>
        <v>190.18422378831013</v>
      </c>
      <c r="E190">
        <f>LOG((($A190/8)+1)*$Y$7)*$Y$8</f>
        <v>178.59128966090762</v>
      </c>
      <c r="F190" t="str">
        <f t="shared" si="21"/>
        <v>0xBE</v>
      </c>
      <c r="G190" t="str">
        <f t="shared" si="22"/>
        <v>0xB2</v>
      </c>
      <c r="I190">
        <f t="shared" si="23"/>
        <v>187</v>
      </c>
      <c r="M190">
        <f t="shared" si="27"/>
        <v>81.816087102161674</v>
      </c>
      <c r="N190" t="str">
        <f t="shared" si="24"/>
        <v>0x0</v>
      </c>
      <c r="P190" s="5">
        <f t="shared" si="25"/>
        <v>0.6858150175346156</v>
      </c>
      <c r="Q190">
        <f t="shared" si="26"/>
        <v>1371.6300350692311</v>
      </c>
    </row>
    <row r="191" spans="1:17" x14ac:dyDescent="0.25">
      <c r="A191">
        <v>188</v>
      </c>
      <c r="D191">
        <f t="shared" si="28"/>
        <v>190.41100993389236</v>
      </c>
      <c r="E191">
        <f>LOG((($A191/8)+1)*$Y$7)*$Y$8</f>
        <v>178.81343566030344</v>
      </c>
      <c r="F191" t="str">
        <f t="shared" si="21"/>
        <v>0xBE</v>
      </c>
      <c r="G191" t="str">
        <f t="shared" si="22"/>
        <v>0xB2</v>
      </c>
      <c r="I191">
        <f t="shared" si="23"/>
        <v>188</v>
      </c>
      <c r="M191">
        <f t="shared" si="27"/>
        <v>80.368052902147241</v>
      </c>
      <c r="N191" t="str">
        <f t="shared" si="24"/>
        <v>0x0</v>
      </c>
      <c r="P191" s="5">
        <f t="shared" si="25"/>
        <v>0.68991592205173136</v>
      </c>
      <c r="Q191">
        <f t="shared" si="26"/>
        <v>1379.8318441034628</v>
      </c>
    </row>
    <row r="192" spans="1:17" x14ac:dyDescent="0.25">
      <c r="A192">
        <v>189</v>
      </c>
      <c r="D192">
        <f t="shared" si="28"/>
        <v>190.63661796431475</v>
      </c>
      <c r="E192">
        <f>LOG((($A192/8)+1)*$Y$7)*$Y$8</f>
        <v>179.03445114081512</v>
      </c>
      <c r="F192" t="str">
        <f t="shared" si="21"/>
        <v>0xBE</v>
      </c>
      <c r="G192" t="str">
        <f t="shared" si="22"/>
        <v>0xB3</v>
      </c>
      <c r="I192">
        <f t="shared" si="23"/>
        <v>189</v>
      </c>
      <c r="M192">
        <f t="shared" si="27"/>
        <v>78.945646951034433</v>
      </c>
      <c r="N192" t="str">
        <f t="shared" si="24"/>
        <v>0x0</v>
      </c>
      <c r="P192" s="5">
        <f t="shared" si="25"/>
        <v>0.69398551463870239</v>
      </c>
      <c r="Q192">
        <f t="shared" si="26"/>
        <v>1387.9710292774048</v>
      </c>
    </row>
    <row r="193" spans="1:17" x14ac:dyDescent="0.25">
      <c r="A193">
        <v>190</v>
      </c>
      <c r="D193">
        <f t="shared" si="28"/>
        <v>190.86106005655998</v>
      </c>
      <c r="E193">
        <f>LOG((($A193/8)+1)*$Y$7)*$Y$8</f>
        <v>179.25434755080894</v>
      </c>
      <c r="F193" t="str">
        <f t="shared" si="21"/>
        <v>0xBE</v>
      </c>
      <c r="G193" t="str">
        <f t="shared" si="22"/>
        <v>0xB3</v>
      </c>
      <c r="I193">
        <f t="shared" si="23"/>
        <v>190</v>
      </c>
      <c r="M193">
        <f t="shared" si="27"/>
        <v>77.548415663444004</v>
      </c>
      <c r="N193" t="str">
        <f t="shared" si="24"/>
        <v>0x0</v>
      </c>
      <c r="P193" s="5">
        <f t="shared" si="25"/>
        <v>0.69802343754866603</v>
      </c>
      <c r="Q193">
        <f t="shared" si="26"/>
        <v>1396.0468750973321</v>
      </c>
    </row>
    <row r="194" spans="1:17" x14ac:dyDescent="0.25">
      <c r="A194">
        <v>191</v>
      </c>
      <c r="D194">
        <f t="shared" si="28"/>
        <v>191.08434819978919</v>
      </c>
      <c r="E194">
        <f>LOG((($A194/8)+1)*$Y$7)*$Y$8</f>
        <v>179.4731361656265</v>
      </c>
      <c r="F194" t="str">
        <f t="shared" si="21"/>
        <v>0xBF</v>
      </c>
      <c r="G194" t="str">
        <f t="shared" si="22"/>
        <v>0xB3</v>
      </c>
      <c r="I194">
        <f t="shared" si="23"/>
        <v>191</v>
      </c>
      <c r="M194">
        <f t="shared" si="27"/>
        <v>76.175913481845114</v>
      </c>
      <c r="N194" t="str">
        <f t="shared" si="24"/>
        <v>0x0</v>
      </c>
      <c r="P194" s="5">
        <f t="shared" si="25"/>
        <v>0.70202935005278444</v>
      </c>
      <c r="Q194">
        <f t="shared" si="26"/>
        <v>1404.058700105569</v>
      </c>
    </row>
    <row r="195" spans="1:17" x14ac:dyDescent="0.25">
      <c r="A195">
        <v>192</v>
      </c>
      <c r="D195">
        <f t="shared" si="28"/>
        <v>191.30649419918498</v>
      </c>
      <c r="E195">
        <f>LOG((($A195/8)+1)*$Y$7)*$Y$8</f>
        <v>179.69082809105396</v>
      </c>
      <c r="F195" t="str">
        <f t="shared" si="21"/>
        <v>0xBF</v>
      </c>
      <c r="G195" t="str">
        <f t="shared" si="22"/>
        <v>0xB3</v>
      </c>
      <c r="I195">
        <f t="shared" si="23"/>
        <v>192</v>
      </c>
      <c r="M195">
        <f t="shared" si="27"/>
        <v>74.827702734473178</v>
      </c>
      <c r="N195" t="str">
        <f t="shared" si="24"/>
        <v>0x0</v>
      </c>
      <c r="P195" s="5">
        <f t="shared" si="25"/>
        <v>0.70600292838493672</v>
      </c>
      <c r="Q195">
        <f t="shared" si="26"/>
        <v>1412.0058567698734</v>
      </c>
    </row>
    <row r="196" spans="1:17" x14ac:dyDescent="0.25">
      <c r="A196">
        <v>193</v>
      </c>
      <c r="D196">
        <f t="shared" si="28"/>
        <v>191.52750967969666</v>
      </c>
      <c r="E196">
        <f>LOG((($A196/8)+1)*$Y$7)*$Y$8</f>
        <v>179.90743426670471</v>
      </c>
      <c r="F196" t="str">
        <f t="shared" ref="F196:F258" si="29">"0x" &amp; DEC2HEX(D196)</f>
        <v>0xBF</v>
      </c>
      <c r="G196" t="str">
        <f t="shared" ref="G196:G258" si="30">"0x" &amp; DEC2HEX(E196)</f>
        <v>0xB3</v>
      </c>
      <c r="I196">
        <f t="shared" ref="I196:I257" si="31">A196</f>
        <v>193</v>
      </c>
      <c r="M196">
        <f t="shared" si="27"/>
        <v>73.503353495762511</v>
      </c>
      <c r="N196" t="str">
        <f t="shared" ref="N196:N258" si="32">"0x" &amp; DEC2HEX(L196)</f>
        <v>0x0</v>
      </c>
      <c r="P196" s="5">
        <f t="shared" ref="P196:P258" si="33">IF($E196 = 0, 0, $E196/($M196+$E196))</f>
        <v>0.70994386567054768</v>
      </c>
      <c r="Q196">
        <f t="shared" ref="Q196:Q258" si="34">P196*2000</f>
        <v>1419.8877313410953</v>
      </c>
    </row>
    <row r="197" spans="1:17" x14ac:dyDescent="0.25">
      <c r="A197">
        <v>194</v>
      </c>
      <c r="D197">
        <f t="shared" si="28"/>
        <v>191.74740608969049</v>
      </c>
      <c r="E197">
        <f>LOG((($A197/8)+1)*$Y$7)*$Y$8</f>
        <v>180.12296546931822</v>
      </c>
      <c r="F197" t="str">
        <f t="shared" si="29"/>
        <v>0xBF</v>
      </c>
      <c r="G197" t="str">
        <f t="shared" si="30"/>
        <v>0xB4</v>
      </c>
      <c r="I197">
        <f t="shared" si="31"/>
        <v>194</v>
      </c>
      <c r="M197">
        <f t="shared" si="27"/>
        <v>72.202443449249145</v>
      </c>
      <c r="N197" t="str">
        <f t="shared" si="32"/>
        <v>0x0</v>
      </c>
      <c r="P197" s="5">
        <f t="shared" si="33"/>
        <v>0.71385187184002175</v>
      </c>
      <c r="Q197">
        <f t="shared" si="34"/>
        <v>1427.7037436800435</v>
      </c>
    </row>
    <row r="198" spans="1:17" x14ac:dyDescent="0.25">
      <c r="A198">
        <v>195</v>
      </c>
      <c r="D198">
        <f t="shared" si="28"/>
        <v>191.96619470450804</v>
      </c>
      <c r="E198">
        <f>LOG((($A198/8)+1)*$Y$7)*$Y$8</f>
        <v>180.33743231597711</v>
      </c>
      <c r="F198" t="str">
        <f t="shared" si="29"/>
        <v>0xBF</v>
      </c>
      <c r="G198" t="str">
        <f t="shared" si="30"/>
        <v>0xB4</v>
      </c>
      <c r="I198">
        <f t="shared" si="31"/>
        <v>195</v>
      </c>
      <c r="M198">
        <f t="shared" si="27"/>
        <v>70.924557752899844</v>
      </c>
      <c r="N198" t="str">
        <f t="shared" si="32"/>
        <v>0x0</v>
      </c>
      <c r="P198" s="5">
        <f t="shared" si="33"/>
        <v>0.71772667352727038</v>
      </c>
      <c r="Q198">
        <f t="shared" si="34"/>
        <v>1435.4533470545407</v>
      </c>
    </row>
    <row r="199" spans="1:17" x14ac:dyDescent="0.25">
      <c r="A199">
        <v>196</v>
      </c>
      <c r="D199">
        <f t="shared" si="28"/>
        <v>192.1838866299355</v>
      </c>
      <c r="E199">
        <f>LOG((($A199/8)+1)*$Y$7)*$Y$8</f>
        <v>180.55084526724571</v>
      </c>
      <c r="F199" t="str">
        <f t="shared" si="29"/>
        <v>0xC0</v>
      </c>
      <c r="G199" t="str">
        <f t="shared" si="30"/>
        <v>0xB4</v>
      </c>
      <c r="I199">
        <f t="shared" si="31"/>
        <v>196</v>
      </c>
      <c r="M199">
        <f t="shared" si="27"/>
        <v>69.669288906824889</v>
      </c>
      <c r="N199" t="str">
        <f t="shared" si="32"/>
        <v>0x0</v>
      </c>
      <c r="P199" s="5">
        <f t="shared" si="33"/>
        <v>0.72156801395383285</v>
      </c>
      <c r="Q199">
        <f t="shared" si="34"/>
        <v>1443.1360279076657</v>
      </c>
    </row>
    <row r="200" spans="1:17" x14ac:dyDescent="0.25">
      <c r="A200">
        <v>197</v>
      </c>
      <c r="D200">
        <f t="shared" si="28"/>
        <v>192.40049280558625</v>
      </c>
      <c r="E200">
        <f>LOG((($A200/8)+1)*$Y$7)*$Y$8</f>
        <v>180.76321463023126</v>
      </c>
      <c r="F200" t="str">
        <f t="shared" si="29"/>
        <v>0xC0</v>
      </c>
      <c r="G200" t="str">
        <f t="shared" si="30"/>
        <v>0xB4</v>
      </c>
      <c r="I200">
        <f t="shared" si="31"/>
        <v>197</v>
      </c>
      <c r="M200">
        <f t="shared" si="27"/>
        <v>68.436236623332064</v>
      </c>
      <c r="N200" t="str">
        <f t="shared" si="32"/>
        <v>0x0</v>
      </c>
      <c r="P200" s="5">
        <f t="shared" si="33"/>
        <v>0.7253756527991011</v>
      </c>
      <c r="Q200">
        <f t="shared" si="34"/>
        <v>1450.7513055982022</v>
      </c>
    </row>
    <row r="201" spans="1:17" x14ac:dyDescent="0.25">
      <c r="A201">
        <v>198</v>
      </c>
      <c r="D201">
        <f t="shared" si="28"/>
        <v>192.61602400819976</v>
      </c>
      <c r="E201">
        <f>LOG((($A201/8)+1)*$Y$7)*$Y$8</f>
        <v>180.97455056157116</v>
      </c>
      <c r="F201" t="str">
        <f t="shared" si="29"/>
        <v>0xC0</v>
      </c>
      <c r="G201" t="str">
        <f t="shared" si="30"/>
        <v>0xB4</v>
      </c>
      <c r="I201">
        <f t="shared" si="31"/>
        <v>198</v>
      </c>
      <c r="M201">
        <f t="shared" si="27"/>
        <v>67.225007699280425</v>
      </c>
      <c r="N201" t="str">
        <f t="shared" si="32"/>
        <v>0x0</v>
      </c>
      <c r="P201" s="5">
        <f t="shared" si="33"/>
        <v>0.72914936605717651</v>
      </c>
      <c r="Q201">
        <f t="shared" si="34"/>
        <v>1458.298732114353</v>
      </c>
    </row>
    <row r="202" spans="1:17" x14ac:dyDescent="0.25">
      <c r="A202">
        <v>199</v>
      </c>
      <c r="D202">
        <f t="shared" si="28"/>
        <v>192.83049085485868</v>
      </c>
      <c r="E202">
        <f>LOG((($A202/8)+1)*$Y$7)*$Y$8</f>
        <v>181.1848630703476</v>
      </c>
      <c r="F202" t="str">
        <f t="shared" si="29"/>
        <v>0xC0</v>
      </c>
      <c r="G202" t="str">
        <f t="shared" si="30"/>
        <v>0xB5</v>
      </c>
      <c r="I202">
        <f t="shared" si="31"/>
        <v>199</v>
      </c>
      <c r="M202">
        <f t="shared" si="27"/>
        <v>66.035215890693451</v>
      </c>
      <c r="N202" t="str">
        <f t="shared" si="32"/>
        <v>0x0</v>
      </c>
      <c r="P202" s="5">
        <f t="shared" si="33"/>
        <v>0.73288894588088938</v>
      </c>
      <c r="Q202">
        <f t="shared" si="34"/>
        <v>1465.7778917617788</v>
      </c>
    </row>
    <row r="203" spans="1:17" x14ac:dyDescent="0.25">
      <c r="A203">
        <v>200</v>
      </c>
      <c r="D203">
        <f t="shared" si="28"/>
        <v>193.04390380612725</v>
      </c>
      <c r="E203">
        <f>LOG((($A203/8)+1)*$Y$7)*$Y$8</f>
        <v>181.39416202093196</v>
      </c>
      <c r="F203" t="str">
        <f t="shared" si="29"/>
        <v>0xC1</v>
      </c>
      <c r="G203" t="str">
        <f t="shared" si="30"/>
        <v>0xB5</v>
      </c>
      <c r="I203">
        <f t="shared" si="31"/>
        <v>200</v>
      </c>
      <c r="M203">
        <f t="shared" ref="M203:M258" si="35">(EXP($X$25-($I203/8)/$X$24))*$X$23</f>
        <v>64.866481789591006</v>
      </c>
      <c r="N203" t="str">
        <f t="shared" si="32"/>
        <v>0x0</v>
      </c>
      <c r="P203" s="5">
        <f t="shared" si="33"/>
        <v>0.73659420041352464</v>
      </c>
      <c r="Q203">
        <f t="shared" si="34"/>
        <v>1473.1884008270492</v>
      </c>
    </row>
    <row r="204" spans="1:17" x14ac:dyDescent="0.25">
      <c r="A204">
        <v>201</v>
      </c>
      <c r="D204">
        <f t="shared" ref="D204:D258" si="36">LOG((($A204/4)+1)*$X$7)*$Y$8</f>
        <v>193.2562731691128</v>
      </c>
      <c r="E204">
        <f>LOG((($A204/8)+1)*$Y$7)*$Y$8</f>
        <v>181.60245713576123</v>
      </c>
      <c r="F204" t="str">
        <f t="shared" si="29"/>
        <v>0xC1</v>
      </c>
      <c r="G204" t="str">
        <f t="shared" si="30"/>
        <v>0xB5</v>
      </c>
      <c r="I204">
        <f t="shared" si="31"/>
        <v>201</v>
      </c>
      <c r="M204">
        <f t="shared" si="35"/>
        <v>63.718432703001781</v>
      </c>
      <c r="N204" t="str">
        <f t="shared" si="32"/>
        <v>0x0</v>
      </c>
      <c r="P204" s="5">
        <f t="shared" si="33"/>
        <v>0.74026495360879918</v>
      </c>
      <c r="Q204">
        <f t="shared" si="34"/>
        <v>1480.5299072175983</v>
      </c>
    </row>
    <row r="205" spans="1:17" x14ac:dyDescent="0.25">
      <c r="A205">
        <v>202</v>
      </c>
      <c r="D205">
        <f t="shared" si="36"/>
        <v>193.46760910045271</v>
      </c>
      <c r="E205">
        <f>LOG((($A205/8)+1)*$Y$7)*$Y$8</f>
        <v>181.80975799804776</v>
      </c>
      <c r="F205" t="str">
        <f t="shared" si="29"/>
        <v>0xC1</v>
      </c>
      <c r="G205" t="str">
        <f t="shared" si="30"/>
        <v>0xB5</v>
      </c>
      <c r="I205">
        <f t="shared" si="31"/>
        <v>202</v>
      </c>
      <c r="M205">
        <f t="shared" si="35"/>
        <v>62.59070253411636</v>
      </c>
      <c r="N205" t="str">
        <f t="shared" si="32"/>
        <v>0x0</v>
      </c>
      <c r="P205" s="5">
        <f t="shared" si="33"/>
        <v>0.74390104503964649</v>
      </c>
      <c r="Q205">
        <f t="shared" si="34"/>
        <v>1487.8020900792931</v>
      </c>
    </row>
    <row r="206" spans="1:17" x14ac:dyDescent="0.25">
      <c r="A206">
        <v>203</v>
      </c>
      <c r="D206">
        <f t="shared" si="36"/>
        <v>193.67792160922917</v>
      </c>
      <c r="E206">
        <f>LOG((($A206/8)+1)*$Y$7)*$Y$8</f>
        <v>182.0160740544251</v>
      </c>
      <c r="F206" t="str">
        <f t="shared" si="29"/>
        <v>0xC1</v>
      </c>
      <c r="G206" t="str">
        <f t="shared" si="30"/>
        <v>0xB6</v>
      </c>
      <c r="I206">
        <f t="shared" si="31"/>
        <v>203</v>
      </c>
      <c r="M206">
        <f t="shared" si="35"/>
        <v>61.482931665544285</v>
      </c>
      <c r="N206" t="str">
        <f t="shared" si="32"/>
        <v>0x0</v>
      </c>
      <c r="P206" s="5">
        <f t="shared" si="33"/>
        <v>0.74750232969636288</v>
      </c>
      <c r="Q206">
        <f t="shared" si="34"/>
        <v>1495.0046593927257</v>
      </c>
    </row>
    <row r="207" spans="1:17" x14ac:dyDescent="0.25">
      <c r="A207">
        <v>204</v>
      </c>
      <c r="D207">
        <f t="shared" si="36"/>
        <v>193.88722055981353</v>
      </c>
      <c r="E207">
        <f>LOG((($A207/8)+1)*$Y$7)*$Y$8</f>
        <v>182.22141461753097</v>
      </c>
      <c r="F207" t="str">
        <f t="shared" si="29"/>
        <v>0xC1</v>
      </c>
      <c r="G207" t="str">
        <f t="shared" si="30"/>
        <v>0xB6</v>
      </c>
      <c r="I207">
        <f t="shared" si="31"/>
        <v>204</v>
      </c>
      <c r="M207">
        <f t="shared" si="35"/>
        <v>60.39476684463699</v>
      </c>
      <c r="N207" t="str">
        <f t="shared" si="32"/>
        <v>0x0</v>
      </c>
      <c r="P207" s="5">
        <f t="shared" si="33"/>
        <v>0.75106867777467445</v>
      </c>
      <c r="Q207">
        <f t="shared" si="34"/>
        <v>1502.137355549349</v>
      </c>
    </row>
    <row r="208" spans="1:17" x14ac:dyDescent="0.25">
      <c r="A208">
        <v>205</v>
      </c>
      <c r="D208">
        <f t="shared" si="36"/>
        <v>194.09551567464277</v>
      </c>
      <c r="E208">
        <f>LOG((($A208/8)+1)*$Y$7)*$Y$8</f>
        <v>182.42578886852959</v>
      </c>
      <c r="F208" t="str">
        <f t="shared" si="29"/>
        <v>0xC2</v>
      </c>
      <c r="G208" t="str">
        <f t="shared" si="30"/>
        <v>0xB6</v>
      </c>
      <c r="I208">
        <f t="shared" si="31"/>
        <v>205</v>
      </c>
      <c r="M208">
        <f t="shared" si="35"/>
        <v>59.32586107084056</v>
      </c>
      <c r="N208" t="str">
        <f t="shared" si="32"/>
        <v>0x0</v>
      </c>
      <c r="P208" s="5">
        <f t="shared" si="33"/>
        <v>0.7545999744542834</v>
      </c>
      <c r="Q208">
        <f t="shared" si="34"/>
        <v>1509.1999489085667</v>
      </c>
    </row>
    <row r="209" spans="1:17" x14ac:dyDescent="0.25">
      <c r="A209">
        <v>206</v>
      </c>
      <c r="D209">
        <f t="shared" si="36"/>
        <v>194.3028165369293</v>
      </c>
      <c r="E209">
        <f>LOG((($A209/8)+1)*$Y$7)*$Y$8</f>
        <v>182.62920585957491</v>
      </c>
      <c r="F209" t="str">
        <f t="shared" si="29"/>
        <v>0xC2</v>
      </c>
      <c r="G209" t="str">
        <f t="shared" si="30"/>
        <v>0xB6</v>
      </c>
      <c r="I209">
        <f t="shared" si="31"/>
        <v>206</v>
      </c>
      <c r="M209">
        <f t="shared" si="35"/>
        <v>58.275873485042013</v>
      </c>
      <c r="N209" t="str">
        <f t="shared" si="32"/>
        <v>0x0</v>
      </c>
      <c r="P209" s="5">
        <f t="shared" si="33"/>
        <v>0.75809611966845314</v>
      </c>
      <c r="Q209">
        <f t="shared" si="34"/>
        <v>1516.1922393369064</v>
      </c>
    </row>
    <row r="210" spans="1:17" x14ac:dyDescent="0.25">
      <c r="A210">
        <v>207</v>
      </c>
      <c r="D210">
        <f t="shared" si="36"/>
        <v>194.50913259330665</v>
      </c>
      <c r="E210">
        <f>LOG((($A210/8)+1)*$Y$7)*$Y$8</f>
        <v>182.83167451621637</v>
      </c>
      <c r="F210" t="str">
        <f t="shared" si="29"/>
        <v>0xC2</v>
      </c>
      <c r="G210" t="str">
        <f t="shared" si="30"/>
        <v>0xB6</v>
      </c>
      <c r="I210">
        <f t="shared" si="31"/>
        <v>207</v>
      </c>
      <c r="M210">
        <f t="shared" si="35"/>
        <v>57.244469260874126</v>
      </c>
      <c r="N210" t="str">
        <f t="shared" si="32"/>
        <v>0x0</v>
      </c>
      <c r="P210" s="5">
        <f t="shared" si="33"/>
        <v>0.76155702786518709</v>
      </c>
      <c r="Q210">
        <f t="shared" si="34"/>
        <v>1523.1140557303743</v>
      </c>
    </row>
    <row r="211" spans="1:17" x14ac:dyDescent="0.25">
      <c r="A211">
        <v>208</v>
      </c>
      <c r="D211">
        <f t="shared" si="36"/>
        <v>194.71447315641254</v>
      </c>
      <c r="E211">
        <f>LOG((($A211/8)+1)*$Y$7)*$Y$8</f>
        <v>183.03320363974893</v>
      </c>
      <c r="F211" t="str">
        <f t="shared" si="29"/>
        <v>0xC2</v>
      </c>
      <c r="G211" t="str">
        <f t="shared" si="30"/>
        <v>0xB7</v>
      </c>
      <c r="I211">
        <f t="shared" si="31"/>
        <v>208</v>
      </c>
      <c r="M211">
        <f t="shared" si="35"/>
        <v>56.231319497944064</v>
      </c>
      <c r="N211" t="str">
        <f t="shared" si="32"/>
        <v>0x0</v>
      </c>
      <c r="P211" s="5">
        <f t="shared" si="33"/>
        <v>0.76498262776055681</v>
      </c>
      <c r="Q211">
        <f t="shared" si="34"/>
        <v>1529.9652555211137</v>
      </c>
    </row>
    <row r="212" spans="1:17" x14ac:dyDescent="0.25">
      <c r="A212">
        <v>209</v>
      </c>
      <c r="D212">
        <f t="shared" si="36"/>
        <v>194.91884740741114</v>
      </c>
      <c r="E212">
        <f>LOG((($A212/8)+1)*$Y$7)*$Y$8</f>
        <v>183.23380190950877</v>
      </c>
      <c r="F212" t="str">
        <f t="shared" si="29"/>
        <v>0xC2</v>
      </c>
      <c r="G212" t="str">
        <f t="shared" si="30"/>
        <v>0xB7</v>
      </c>
      <c r="I212">
        <f t="shared" si="31"/>
        <v>209</v>
      </c>
      <c r="M212">
        <f t="shared" si="35"/>
        <v>55.236101116951474</v>
      </c>
      <c r="N212" t="str">
        <f t="shared" si="32"/>
        <v>0x0</v>
      </c>
      <c r="P212" s="5">
        <f t="shared" si="33"/>
        <v>0.76837286208472788</v>
      </c>
      <c r="Q212">
        <f t="shared" si="34"/>
        <v>1536.7457241694558</v>
      </c>
    </row>
    <row r="213" spans="1:17" x14ac:dyDescent="0.25">
      <c r="A213">
        <v>210</v>
      </c>
      <c r="D213">
        <f t="shared" si="36"/>
        <v>195.12226439845645</v>
      </c>
      <c r="E213">
        <f>LOG((($A213/8)+1)*$Y$7)*$Y$8</f>
        <v>183.4334778851163</v>
      </c>
      <c r="F213" t="str">
        <f t="shared" si="29"/>
        <v>0xC3</v>
      </c>
      <c r="G213" t="str">
        <f t="shared" si="30"/>
        <v>0xB7</v>
      </c>
      <c r="I213">
        <f t="shared" si="31"/>
        <v>210</v>
      </c>
      <c r="M213">
        <f t="shared" si="35"/>
        <v>54.258496756663163</v>
      </c>
      <c r="N213" t="str">
        <f t="shared" si="32"/>
        <v>0x0</v>
      </c>
      <c r="P213" s="5">
        <f t="shared" si="33"/>
        <v>0.77172768732122743</v>
      </c>
      <c r="Q213">
        <f t="shared" si="34"/>
        <v>1543.4553746424549</v>
      </c>
    </row>
    <row r="214" spans="1:17" x14ac:dyDescent="0.25">
      <c r="A214">
        <v>211</v>
      </c>
      <c r="D214">
        <f t="shared" si="36"/>
        <v>195.32473305509791</v>
      </c>
      <c r="E214">
        <f>LOG((($A214/8)+1)*$Y$7)*$Y$8</f>
        <v>183.63224000866768</v>
      </c>
      <c r="F214" t="str">
        <f t="shared" si="29"/>
        <v>0xC3</v>
      </c>
      <c r="G214" t="str">
        <f t="shared" si="30"/>
        <v>0xB7</v>
      </c>
      <c r="I214">
        <f t="shared" si="31"/>
        <v>211</v>
      </c>
      <c r="M214">
        <f t="shared" si="35"/>
        <v>53.29819467271097</v>
      </c>
      <c r="N214" t="str">
        <f t="shared" si="32"/>
        <v>0x0</v>
      </c>
      <c r="P214" s="5">
        <f t="shared" si="33"/>
        <v>0.77504707343999191</v>
      </c>
      <c r="Q214">
        <f t="shared" si="34"/>
        <v>1550.0941468799838</v>
      </c>
    </row>
    <row r="215" spans="1:17" x14ac:dyDescent="0.25">
      <c r="A215">
        <v>212</v>
      </c>
      <c r="D215">
        <f t="shared" si="36"/>
        <v>195.52626217863047</v>
      </c>
      <c r="E215">
        <f>LOG((($A215/8)+1)*$Y$7)*$Y$8</f>
        <v>183.83009660687645</v>
      </c>
      <c r="F215" t="str">
        <f t="shared" si="29"/>
        <v>0xC3</v>
      </c>
      <c r="G215" t="str">
        <f t="shared" si="30"/>
        <v>0xB7</v>
      </c>
      <c r="I215">
        <f t="shared" si="31"/>
        <v>212</v>
      </c>
      <c r="M215">
        <f t="shared" si="35"/>
        <v>52.354888638180825</v>
      </c>
      <c r="N215" t="str">
        <f t="shared" si="32"/>
        <v>0x0</v>
      </c>
      <c r="P215" s="5">
        <f t="shared" si="33"/>
        <v>0.77833100362472563</v>
      </c>
      <c r="Q215">
        <f t="shared" si="34"/>
        <v>1556.6620072494513</v>
      </c>
    </row>
    <row r="216" spans="1:17" x14ac:dyDescent="0.25">
      <c r="A216">
        <v>213</v>
      </c>
      <c r="D216">
        <f t="shared" si="36"/>
        <v>195.72686044839034</v>
      </c>
      <c r="E216">
        <f>LOG((($A216/8)+1)*$Y$7)*$Y$8</f>
        <v>184.0270558931669</v>
      </c>
      <c r="F216" t="str">
        <f t="shared" si="29"/>
        <v>0xC3</v>
      </c>
      <c r="G216" t="str">
        <f t="shared" si="30"/>
        <v>0xB8</v>
      </c>
      <c r="I216">
        <f t="shared" si="31"/>
        <v>213</v>
      </c>
      <c r="M216">
        <f t="shared" si="35"/>
        <v>51.428277845961333</v>
      </c>
      <c r="N216" t="str">
        <f t="shared" si="32"/>
        <v>0x0</v>
      </c>
      <c r="P216" s="5">
        <f t="shared" si="33"/>
        <v>0.78157947399509298</v>
      </c>
      <c r="Q216">
        <f t="shared" si="34"/>
        <v>1563.1589479901859</v>
      </c>
    </row>
    <row r="217" spans="1:17" x14ac:dyDescent="0.25">
      <c r="A217">
        <v>214</v>
      </c>
      <c r="D217">
        <f t="shared" si="36"/>
        <v>195.92653642399787</v>
      </c>
      <c r="E217">
        <f>LOG((($A217/8)+1)*$Y$7)*$Y$8</f>
        <v>184.22312596971969</v>
      </c>
      <c r="F217" t="str">
        <f t="shared" si="29"/>
        <v>0xC3</v>
      </c>
      <c r="G217" t="str">
        <f t="shared" si="30"/>
        <v>0xB8</v>
      </c>
      <c r="I217">
        <f t="shared" si="31"/>
        <v>214</v>
      </c>
      <c r="M217">
        <f t="shared" si="35"/>
        <v>50.5180668128205</v>
      </c>
      <c r="N217" t="str">
        <f t="shared" si="32"/>
        <v>0x0</v>
      </c>
      <c r="P217" s="5">
        <f t="shared" si="33"/>
        <v>0.78479249332425649</v>
      </c>
      <c r="Q217">
        <f t="shared" si="34"/>
        <v>1569.584986648513</v>
      </c>
    </row>
    <row r="218" spans="1:17" x14ac:dyDescent="0.25">
      <c r="A218">
        <v>215</v>
      </c>
      <c r="D218">
        <f t="shared" si="36"/>
        <v>196.12529854754922</v>
      </c>
      <c r="E218">
        <f>LOG((($A218/8)+1)*$Y$7)*$Y$8</f>
        <v>184.41831482947188</v>
      </c>
      <c r="F218" t="str">
        <f t="shared" si="29"/>
        <v>0xC4</v>
      </c>
      <c r="G218" t="str">
        <f t="shared" si="30"/>
        <v>0xB8</v>
      </c>
      <c r="I218">
        <f t="shared" si="31"/>
        <v>215</v>
      </c>
      <c r="M218">
        <f t="shared" si="35"/>
        <v>49.623965285180404</v>
      </c>
      <c r="N218" t="str">
        <f t="shared" si="32"/>
        <v>0x0</v>
      </c>
      <c r="P218" s="5">
        <f t="shared" si="33"/>
        <v>0.78797008275226732</v>
      </c>
      <c r="Q218">
        <f t="shared" si="34"/>
        <v>1575.9401655045347</v>
      </c>
    </row>
    <row r="219" spans="1:17" x14ac:dyDescent="0.25">
      <c r="A219">
        <v>216</v>
      </c>
      <c r="D219">
        <f t="shared" si="36"/>
        <v>196.32315514575799</v>
      </c>
      <c r="E219">
        <f>LOG((($A219/8)+1)*$Y$7)*$Y$8</f>
        <v>184.61263035807212</v>
      </c>
      <c r="F219" t="str">
        <f t="shared" si="29"/>
        <v>0xC4</v>
      </c>
      <c r="G219" t="str">
        <f t="shared" si="30"/>
        <v>0xB8</v>
      </c>
      <c r="I219">
        <f t="shared" si="31"/>
        <v>216</v>
      </c>
      <c r="M219">
        <f t="shared" si="35"/>
        <v>48.745688146559189</v>
      </c>
      <c r="N219" t="str">
        <f t="shared" si="32"/>
        <v>0x0</v>
      </c>
      <c r="P219" s="5">
        <f t="shared" si="33"/>
        <v>0.79111227549579821</v>
      </c>
      <c r="Q219">
        <f t="shared" si="34"/>
        <v>1582.2245509915965</v>
      </c>
    </row>
    <row r="220" spans="1:17" x14ac:dyDescent="0.25">
      <c r="A220">
        <v>217</v>
      </c>
      <c r="D220">
        <f t="shared" si="36"/>
        <v>196.52011443204844</v>
      </c>
      <c r="E220">
        <f>LOG((($A220/8)+1)*$Y$7)*$Y$8</f>
        <v>184.8060803357921</v>
      </c>
      <c r="F220" t="str">
        <f t="shared" si="29"/>
        <v>0xC4</v>
      </c>
      <c r="G220" t="str">
        <f t="shared" si="30"/>
        <v>0xB8</v>
      </c>
      <c r="I220">
        <f t="shared" si="31"/>
        <v>217</v>
      </c>
      <c r="M220">
        <f t="shared" si="35"/>
        <v>47.882955326651562</v>
      </c>
      <c r="N220" t="str">
        <f t="shared" si="32"/>
        <v>0x0</v>
      </c>
      <c r="P220" s="5">
        <f t="shared" si="33"/>
        <v>0.79421911655470434</v>
      </c>
      <c r="Q220">
        <f t="shared" si="34"/>
        <v>1588.4382331094087</v>
      </c>
    </row>
    <row r="221" spans="1:17" x14ac:dyDescent="0.25">
      <c r="A221">
        <v>218</v>
      </c>
      <c r="D221">
        <f t="shared" si="36"/>
        <v>196.71618450860123</v>
      </c>
      <c r="E221">
        <f>LOG((($A221/8)+1)*$Y$7)*$Y$8</f>
        <v>184.9986724393959</v>
      </c>
      <c r="F221" t="str">
        <f t="shared" si="29"/>
        <v>0xC4</v>
      </c>
      <c r="G221" t="str">
        <f t="shared" si="30"/>
        <v>0xB8</v>
      </c>
      <c r="I221">
        <f t="shared" si="31"/>
        <v>218</v>
      </c>
      <c r="M221">
        <f t="shared" si="35"/>
        <v>47.035491712018214</v>
      </c>
      <c r="N221" t="str">
        <f t="shared" si="32"/>
        <v>0x0</v>
      </c>
      <c r="P221" s="5">
        <f t="shared" si="33"/>
        <v>0.79729066241587954</v>
      </c>
      <c r="Q221">
        <f t="shared" si="34"/>
        <v>1594.581324831759</v>
      </c>
    </row>
    <row r="222" spans="1:17" x14ac:dyDescent="0.25">
      <c r="A222">
        <v>219</v>
      </c>
      <c r="D222">
        <f t="shared" si="36"/>
        <v>196.91137336835345</v>
      </c>
      <c r="E222">
        <f>LOG((($A222/8)+1)*$Y$7)*$Y$8</f>
        <v>185.19041424396809</v>
      </c>
      <c r="F222" t="str">
        <f t="shared" si="29"/>
        <v>0xC4</v>
      </c>
      <c r="G222" t="str">
        <f t="shared" si="30"/>
        <v>0xB9</v>
      </c>
      <c r="I222">
        <f t="shared" si="31"/>
        <v>219</v>
      </c>
      <c r="M222">
        <f t="shared" si="35"/>
        <v>46.203027058356007</v>
      </c>
      <c r="N222" t="str">
        <f t="shared" si="32"/>
        <v>0x0</v>
      </c>
      <c r="P222" s="5">
        <f t="shared" si="33"/>
        <v>0.80032698075486919</v>
      </c>
      <c r="Q222">
        <f t="shared" si="34"/>
        <v>1600.6539615097383</v>
      </c>
    </row>
    <row r="223" spans="1:17" x14ac:dyDescent="0.25">
      <c r="A223">
        <v>220</v>
      </c>
      <c r="D223">
        <f t="shared" si="36"/>
        <v>197.10568889695367</v>
      </c>
      <c r="E223">
        <f>LOG((($A223/8)+1)*$Y$7)*$Y$8</f>
        <v>185.38131322470122</v>
      </c>
      <c r="F223" t="str">
        <f t="shared" si="29"/>
        <v>0xC5</v>
      </c>
      <c r="G223" t="str">
        <f t="shared" si="30"/>
        <v>0xB9</v>
      </c>
      <c r="I223">
        <f t="shared" si="31"/>
        <v>220</v>
      </c>
      <c r="M223">
        <f t="shared" si="35"/>
        <v>45.385295904320841</v>
      </c>
      <c r="N223" t="str">
        <f t="shared" si="32"/>
        <v>0x0</v>
      </c>
      <c r="P223" s="5">
        <f t="shared" si="33"/>
        <v>0.80332815013568171</v>
      </c>
      <c r="Q223">
        <f t="shared" si="34"/>
        <v>1606.6563002713633</v>
      </c>
    </row>
    <row r="224" spans="1:17" x14ac:dyDescent="0.25">
      <c r="A224">
        <v>221</v>
      </c>
      <c r="D224">
        <f t="shared" si="36"/>
        <v>197.29913887467362</v>
      </c>
      <c r="E224">
        <f>LOG((($A224/8)+1)*$Y$7)*$Y$8</f>
        <v>185.57137675864462</v>
      </c>
      <c r="F224" t="str">
        <f t="shared" si="29"/>
        <v>0xC5</v>
      </c>
      <c r="G224" t="str">
        <f t="shared" si="30"/>
        <v>0xB9</v>
      </c>
      <c r="I224">
        <f t="shared" si="31"/>
        <v>221</v>
      </c>
      <c r="M224">
        <f t="shared" si="35"/>
        <v>44.582037486875741</v>
      </c>
      <c r="N224" t="str">
        <f t="shared" si="32"/>
        <v>0x0</v>
      </c>
      <c r="P224" s="5">
        <f t="shared" si="33"/>
        <v>0.80629425970923441</v>
      </c>
      <c r="Q224">
        <f t="shared" si="34"/>
        <v>1612.5885194184689</v>
      </c>
    </row>
    <row r="225" spans="1:17" x14ac:dyDescent="0.25">
      <c r="A225">
        <v>222</v>
      </c>
      <c r="D225">
        <f t="shared" si="36"/>
        <v>197.49173097827747</v>
      </c>
      <c r="E225">
        <f>LOG((($A225/8)+1)*$Y$7)*$Y$8</f>
        <v>185.76061212641511</v>
      </c>
      <c r="F225" t="str">
        <f t="shared" si="29"/>
        <v>0xC5</v>
      </c>
      <c r="G225" t="str">
        <f t="shared" si="30"/>
        <v>0xB9</v>
      </c>
      <c r="I225">
        <f t="shared" si="31"/>
        <v>222</v>
      </c>
      <c r="M225">
        <f t="shared" si="35"/>
        <v>43.792995658137194</v>
      </c>
      <c r="N225" t="str">
        <f t="shared" si="32"/>
        <v>0x0</v>
      </c>
      <c r="P225" s="5">
        <f t="shared" si="33"/>
        <v>0.8092254089108496</v>
      </c>
      <c r="Q225">
        <f t="shared" si="34"/>
        <v>1618.4508178216993</v>
      </c>
    </row>
    <row r="226" spans="1:17" x14ac:dyDescent="0.25">
      <c r="A226">
        <v>223</v>
      </c>
      <c r="D226">
        <f t="shared" si="36"/>
        <v>197.68347278284966</v>
      </c>
      <c r="E226">
        <f>LOG((($A226/8)+1)*$Y$7)*$Y$8</f>
        <v>185.94902651387025</v>
      </c>
      <c r="F226" t="str">
        <f t="shared" si="29"/>
        <v>0xC5</v>
      </c>
      <c r="G226" t="str">
        <f t="shared" si="30"/>
        <v>0xB9</v>
      </c>
      <c r="I226">
        <f t="shared" si="31"/>
        <v>223</v>
      </c>
      <c r="M226">
        <f t="shared" si="35"/>
        <v>43.017918803693107</v>
      </c>
      <c r="N226" t="str">
        <f t="shared" si="32"/>
        <v>0x0</v>
      </c>
      <c r="P226" s="5">
        <f t="shared" si="33"/>
        <v>0.81212170715720622</v>
      </c>
      <c r="Q226">
        <f t="shared" si="34"/>
        <v>1624.2434143144123</v>
      </c>
    </row>
    <row r="227" spans="1:17" x14ac:dyDescent="0.25">
      <c r="A227">
        <v>224</v>
      </c>
      <c r="D227">
        <f t="shared" si="36"/>
        <v>197.87437176358276</v>
      </c>
      <c r="E227">
        <f>LOG((($A227/8)+1)*$Y$7)*$Y$8</f>
        <v>186.13662701374579</v>
      </c>
      <c r="F227" t="str">
        <f t="shared" si="29"/>
        <v>0xC5</v>
      </c>
      <c r="G227" t="str">
        <f t="shared" si="30"/>
        <v>0xBA</v>
      </c>
      <c r="I227">
        <f t="shared" si="31"/>
        <v>224</v>
      </c>
      <c r="M227">
        <f t="shared" si="35"/>
        <v>42.256559762366557</v>
      </c>
      <c r="N227" t="str">
        <f t="shared" si="32"/>
        <v>0x0</v>
      </c>
      <c r="P227" s="5">
        <f t="shared" si="33"/>
        <v>0.81498327354313982</v>
      </c>
      <c r="Q227">
        <f t="shared" si="34"/>
        <v>1629.9665470862797</v>
      </c>
    </row>
    <row r="228" spans="1:17" x14ac:dyDescent="0.25">
      <c r="A228">
        <v>225</v>
      </c>
      <c r="D228">
        <f t="shared" si="36"/>
        <v>198.06443529752619</v>
      </c>
      <c r="E228">
        <f>LOG((($A228/8)+1)*$Y$7)*$Y$8</f>
        <v>186.32342062725772</v>
      </c>
      <c r="F228" t="str">
        <f t="shared" si="29"/>
        <v>0xC6</v>
      </c>
      <c r="G228" t="str">
        <f t="shared" si="30"/>
        <v>0xBA</v>
      </c>
      <c r="I228">
        <f t="shared" si="31"/>
        <v>225</v>
      </c>
      <c r="M228">
        <f t="shared" si="35"/>
        <v>41.508675747399458</v>
      </c>
      <c r="N228" t="str">
        <f t="shared" si="32"/>
        <v>0x0</v>
      </c>
      <c r="P228" s="5">
        <f t="shared" si="33"/>
        <v>0.81781023653866247</v>
      </c>
      <c r="Q228">
        <f t="shared" si="34"/>
        <v>1635.620473077325</v>
      </c>
    </row>
    <row r="229" spans="1:17" x14ac:dyDescent="0.25">
      <c r="A229">
        <v>226</v>
      </c>
      <c r="D229">
        <f t="shared" si="36"/>
        <v>198.25367066529665</v>
      </c>
      <c r="E229">
        <f>LOG((($A229/8)+1)*$Y$7)*$Y$8</f>
        <v>186.5094142656701</v>
      </c>
      <c r="F229" t="str">
        <f t="shared" si="29"/>
        <v>0xC6</v>
      </c>
      <c r="G229" t="str">
        <f t="shared" si="30"/>
        <v>0xBA</v>
      </c>
      <c r="I229">
        <f t="shared" si="31"/>
        <v>226</v>
      </c>
      <c r="M229">
        <f t="shared" si="35"/>
        <v>40.774028269031419</v>
      </c>
      <c r="N229" t="str">
        <f t="shared" si="32"/>
        <v>0x0</v>
      </c>
      <c r="P229" s="5">
        <f t="shared" si="33"/>
        <v>0.82060273368656822</v>
      </c>
      <c r="Q229">
        <f t="shared" si="34"/>
        <v>1641.2054673731363</v>
      </c>
    </row>
    <row r="230" spans="1:17" x14ac:dyDescent="0.25">
      <c r="A230">
        <v>227</v>
      </c>
      <c r="D230">
        <f t="shared" si="36"/>
        <v>198.44208505275179</v>
      </c>
      <c r="E230">
        <f>LOG((($A230/8)+1)*$Y$7)*$Y$8</f>
        <v>186.69461475182945</v>
      </c>
      <c r="F230" t="str">
        <f t="shared" si="29"/>
        <v>0xC6</v>
      </c>
      <c r="G230" t="str">
        <f t="shared" si="30"/>
        <v>0xBA</v>
      </c>
      <c r="I230">
        <f t="shared" si="31"/>
        <v>227</v>
      </c>
      <c r="M230">
        <f t="shared" si="35"/>
        <v>40.052383058448449</v>
      </c>
      <c r="N230" t="str">
        <f t="shared" si="32"/>
        <v>0x0</v>
      </c>
      <c r="P230" s="5">
        <f t="shared" si="33"/>
        <v>0.82336091130097</v>
      </c>
      <c r="Q230">
        <f t="shared" si="34"/>
        <v>1646.7218226019399</v>
      </c>
    </row>
    <row r="231" spans="1:17" x14ac:dyDescent="0.25">
      <c r="A231">
        <v>228</v>
      </c>
      <c r="D231">
        <f t="shared" si="36"/>
        <v>198.62968555262734</v>
      </c>
      <c r="E231">
        <f>LOG((($A231/8)+1)*$Y$7)*$Y$8</f>
        <v>186.87902882166648</v>
      </c>
      <c r="F231" t="str">
        <f t="shared" si="29"/>
        <v>0xC6</v>
      </c>
      <c r="G231" t="str">
        <f t="shared" si="30"/>
        <v>0xBA</v>
      </c>
      <c r="I231">
        <f t="shared" si="31"/>
        <v>228</v>
      </c>
      <c r="M231">
        <f t="shared" si="35"/>
        <v>39.343509993078179</v>
      </c>
      <c r="N231" t="str">
        <f t="shared" si="32"/>
        <v>0x0</v>
      </c>
      <c r="P231" s="5">
        <f t="shared" si="33"/>
        <v>0.82608492416709689</v>
      </c>
      <c r="Q231">
        <f t="shared" si="34"/>
        <v>1652.1698483341938</v>
      </c>
    </row>
    <row r="232" spans="1:17" x14ac:dyDescent="0.25">
      <c r="A232">
        <v>229</v>
      </c>
      <c r="D232">
        <f t="shared" si="36"/>
        <v>198.81647916613926</v>
      </c>
      <c r="E232">
        <f>LOG((($A232/8)+1)*$Y$7)*$Y$8</f>
        <v>187.06266312566621</v>
      </c>
      <c r="F232" t="str">
        <f t="shared" si="29"/>
        <v>0xC6</v>
      </c>
      <c r="G232" t="str">
        <f t="shared" si="30"/>
        <v>0xBB</v>
      </c>
      <c r="I232">
        <f t="shared" si="31"/>
        <v>229</v>
      </c>
      <c r="M232">
        <f t="shared" si="35"/>
        <v>38.647183023206708</v>
      </c>
      <c r="N232" t="str">
        <f t="shared" si="32"/>
        <v>0x0</v>
      </c>
      <c r="P232" s="5">
        <f t="shared" si="33"/>
        <v>0.82877493524267465</v>
      </c>
      <c r="Q232">
        <f t="shared" si="34"/>
        <v>1657.5498704853494</v>
      </c>
    </row>
    <row r="233" spans="1:17" x14ac:dyDescent="0.25">
      <c r="A233">
        <v>230</v>
      </c>
      <c r="D233">
        <f t="shared" si="36"/>
        <v>199.00247280455164</v>
      </c>
      <c r="E233">
        <f>LOG((($A233/8)+1)*$Y$7)*$Y$8</f>
        <v>187.24552423030701</v>
      </c>
      <c r="F233" t="str">
        <f t="shared" si="29"/>
        <v>0xC7</v>
      </c>
      <c r="G233" t="str">
        <f t="shared" si="30"/>
        <v>0xBB</v>
      </c>
      <c r="I233">
        <f t="shared" si="31"/>
        <v>230</v>
      </c>
      <c r="M233">
        <f t="shared" si="35"/>
        <v>37.963180099894814</v>
      </c>
      <c r="N233" t="str">
        <f t="shared" si="32"/>
        <v>0x0</v>
      </c>
      <c r="P233" s="5">
        <f t="shared" si="33"/>
        <v>0.83143111536118486</v>
      </c>
      <c r="Q233">
        <f t="shared" si="34"/>
        <v>1662.8622307223698</v>
      </c>
    </row>
    <row r="234" spans="1:17" x14ac:dyDescent="0.25">
      <c r="A234">
        <v>231</v>
      </c>
      <c r="D234">
        <f t="shared" si="36"/>
        <v>199.18767329071102</v>
      </c>
      <c r="E234">
        <f>LOG((($A234/8)+1)*$Y$7)*$Y$8</f>
        <v>187.4276186194696</v>
      </c>
      <c r="F234" t="str">
        <f t="shared" si="29"/>
        <v>0xC7</v>
      </c>
      <c r="G234" t="str">
        <f t="shared" si="30"/>
        <v>0xBB</v>
      </c>
      <c r="I234">
        <f t="shared" si="31"/>
        <v>231</v>
      </c>
      <c r="M234">
        <f t="shared" si="35"/>
        <v>37.291283104169331</v>
      </c>
      <c r="N234" t="str">
        <f t="shared" si="32"/>
        <v>0x0</v>
      </c>
      <c r="P234" s="5">
        <f t="shared" si="33"/>
        <v>0.83405364293729756</v>
      </c>
      <c r="Q234">
        <f t="shared" si="34"/>
        <v>1668.1072858745952</v>
      </c>
    </row>
    <row r="235" spans="1:17" x14ac:dyDescent="0.25">
      <c r="A235">
        <v>232</v>
      </c>
      <c r="D235">
        <f t="shared" si="36"/>
        <v>199.37208736054802</v>
      </c>
      <c r="E235">
        <f>LOG((($A235/8)+1)*$Y$7)*$Y$8</f>
        <v>187.60895269581644</v>
      </c>
      <c r="F235" t="str">
        <f t="shared" si="29"/>
        <v>0xC7</v>
      </c>
      <c r="G235" t="str">
        <f t="shared" si="30"/>
        <v>0xBB</v>
      </c>
      <c r="I235">
        <f t="shared" si="31"/>
        <v>232</v>
      </c>
      <c r="M235">
        <f t="shared" si="35"/>
        <v>36.631277777468341</v>
      </c>
      <c r="N235" t="str">
        <f t="shared" si="32"/>
        <v>0x0</v>
      </c>
      <c r="P235" s="5">
        <f t="shared" si="33"/>
        <v>0.8366427036747428</v>
      </c>
      <c r="Q235">
        <f t="shared" si="34"/>
        <v>1673.2854073494857</v>
      </c>
    </row>
    <row r="236" spans="1:17" x14ac:dyDescent="0.25">
      <c r="A236">
        <v>233</v>
      </c>
      <c r="D236">
        <f t="shared" si="36"/>
        <v>199.55572166454775</v>
      </c>
      <c r="E236">
        <f>LOG((($A236/8)+1)*$Y$7)*$Y$8</f>
        <v>187.78953278214266</v>
      </c>
      <c r="F236" t="str">
        <f t="shared" si="29"/>
        <v>0xC7</v>
      </c>
      <c r="G236" t="str">
        <f t="shared" si="30"/>
        <v>0xBB</v>
      </c>
      <c r="I236">
        <f t="shared" si="31"/>
        <v>233</v>
      </c>
      <c r="M236">
        <f t="shared" si="35"/>
        <v>35.982953653316969</v>
      </c>
      <c r="N236" t="str">
        <f t="shared" si="32"/>
        <v>0x0</v>
      </c>
      <c r="P236" s="5">
        <f t="shared" si="33"/>
        <v>0.83919849027688598</v>
      </c>
      <c r="Q236">
        <f t="shared" si="34"/>
        <v>1678.396980553772</v>
      </c>
    </row>
    <row r="237" spans="1:17" x14ac:dyDescent="0.25">
      <c r="A237">
        <v>234</v>
      </c>
      <c r="D237">
        <f t="shared" si="36"/>
        <v>199.73858276918855</v>
      </c>
      <c r="E237">
        <f>LOG((($A237/8)+1)*$Y$7)*$Y$8</f>
        <v>187.96936512269895</v>
      </c>
      <c r="F237" t="str">
        <f t="shared" si="29"/>
        <v>0xC7</v>
      </c>
      <c r="G237" t="str">
        <f t="shared" si="30"/>
        <v>0xBB</v>
      </c>
      <c r="I237">
        <f t="shared" si="31"/>
        <v>234</v>
      </c>
      <c r="M237">
        <f t="shared" si="35"/>
        <v>35.346103990212484</v>
      </c>
      <c r="N237" t="str">
        <f t="shared" si="32"/>
        <v>0x0</v>
      </c>
      <c r="P237" s="5">
        <f t="shared" si="33"/>
        <v>0.84172120216024526</v>
      </c>
      <c r="Q237">
        <f t="shared" si="34"/>
        <v>1683.4424043204906</v>
      </c>
    </row>
    <row r="238" spans="1:17" x14ac:dyDescent="0.25">
      <c r="A238">
        <v>235</v>
      </c>
      <c r="D238">
        <f t="shared" si="36"/>
        <v>199.92067715835117</v>
      </c>
      <c r="E238">
        <f>LOG((($A238/8)+1)*$Y$7)*$Y$8</f>
        <v>188.14845588448705</v>
      </c>
      <c r="F238" t="str">
        <f t="shared" si="29"/>
        <v>0xC7</v>
      </c>
      <c r="G238" t="str">
        <f t="shared" si="30"/>
        <v>0xBC</v>
      </c>
      <c r="I238">
        <f t="shared" si="31"/>
        <v>235</v>
      </c>
      <c r="M238">
        <f t="shared" si="35"/>
        <v>34.720525705697568</v>
      </c>
      <c r="N238" t="str">
        <f t="shared" si="32"/>
        <v>0x0</v>
      </c>
      <c r="P238" s="5">
        <f t="shared" si="33"/>
        <v>0.84421104517118373</v>
      </c>
      <c r="Q238">
        <f t="shared" si="34"/>
        <v>1688.4220903423675</v>
      </c>
    </row>
    <row r="239" spans="1:17" x14ac:dyDescent="0.25">
      <c r="A239">
        <v>236</v>
      </c>
      <c r="D239">
        <f t="shared" si="36"/>
        <v>200.10201123469798</v>
      </c>
      <c r="E239">
        <f>LOG((($A239/8)+1)*$Y$7)*$Y$8</f>
        <v>188.32681115852876</v>
      </c>
      <c r="F239" t="str">
        <f t="shared" si="29"/>
        <v>0xC8</v>
      </c>
      <c r="G239" t="str">
        <f t="shared" si="30"/>
        <v>0xBC</v>
      </c>
      <c r="I239">
        <f t="shared" si="31"/>
        <v>236</v>
      </c>
      <c r="M239">
        <f t="shared" si="35"/>
        <v>34.106019311599873</v>
      </c>
      <c r="N239" t="str">
        <f t="shared" si="32"/>
        <v>0x0</v>
      </c>
      <c r="P239" s="5">
        <f t="shared" si="33"/>
        <v>0.84666823130598923</v>
      </c>
      <c r="Q239">
        <f t="shared" si="34"/>
        <v>1693.3364626119785</v>
      </c>
    </row>
    <row r="240" spans="1:17" x14ac:dyDescent="0.25">
      <c r="A240">
        <v>237</v>
      </c>
      <c r="D240">
        <f t="shared" si="36"/>
        <v>200.28259132102423</v>
      </c>
      <c r="E240">
        <f>LOG((($A240/8)+1)*$Y$7)*$Y$8</f>
        <v>188.50443696110909</v>
      </c>
      <c r="F240" t="str">
        <f t="shared" si="29"/>
        <v>0xC8</v>
      </c>
      <c r="G240" t="str">
        <f t="shared" si="30"/>
        <v>0xBC</v>
      </c>
      <c r="I240">
        <f t="shared" si="31"/>
        <v>237</v>
      </c>
      <c r="M240">
        <f t="shared" si="35"/>
        <v>33.50238885041832</v>
      </c>
      <c r="N240" t="str">
        <f t="shared" si="32"/>
        <v>0x0</v>
      </c>
      <c r="P240" s="5">
        <f t="shared" si="33"/>
        <v>0.84909297843454523</v>
      </c>
      <c r="Q240">
        <f t="shared" si="34"/>
        <v>1698.1859568690904</v>
      </c>
    </row>
    <row r="241" spans="1:17" x14ac:dyDescent="0.25">
      <c r="A241">
        <v>238</v>
      </c>
      <c r="D241">
        <f t="shared" si="36"/>
        <v>200.46242366158049</v>
      </c>
      <c r="E241">
        <f>LOG((($A241/8)+1)*$Y$7)*$Y$8</f>
        <v>188.68133923499374</v>
      </c>
      <c r="F241" t="str">
        <f t="shared" si="29"/>
        <v>0xC8</v>
      </c>
      <c r="G241" t="str">
        <f t="shared" si="30"/>
        <v>0xBC</v>
      </c>
      <c r="I241">
        <f t="shared" si="31"/>
        <v>238</v>
      </c>
      <c r="M241">
        <f t="shared" si="35"/>
        <v>32.909441832834695</v>
      </c>
      <c r="N241" t="str">
        <f t="shared" si="32"/>
        <v>0x0</v>
      </c>
      <c r="P241" s="5">
        <f t="shared" si="33"/>
        <v>0.85148551002777872</v>
      </c>
      <c r="Q241">
        <f t="shared" si="34"/>
        <v>1702.9710200555573</v>
      </c>
    </row>
    <row r="242" spans="1:17" x14ac:dyDescent="0.25">
      <c r="A242">
        <v>239</v>
      </c>
      <c r="D242">
        <f t="shared" si="36"/>
        <v>200.64151442336859</v>
      </c>
      <c r="E242">
        <f>LOG((($A242/8)+1)*$Y$7)*$Y$8</f>
        <v>188.85752385062239</v>
      </c>
      <c r="F242" t="str">
        <f t="shared" si="29"/>
        <v>0xC8</v>
      </c>
      <c r="G242" t="str">
        <f t="shared" si="30"/>
        <v>0xBC</v>
      </c>
      <c r="I242">
        <f t="shared" si="31"/>
        <v>239</v>
      </c>
      <c r="M242">
        <f t="shared" si="35"/>
        <v>32.326989176331729</v>
      </c>
      <c r="N242" t="str">
        <f t="shared" si="32"/>
        <v>0x0</v>
      </c>
      <c r="P242" s="5">
        <f t="shared" si="33"/>
        <v>0.85384605488905874</v>
      </c>
      <c r="Q242">
        <f t="shared" si="34"/>
        <v>1707.6921097781176</v>
      </c>
    </row>
    <row r="243" spans="1:17" x14ac:dyDescent="0.25">
      <c r="A243">
        <v>240</v>
      </c>
      <c r="D243">
        <f t="shared" si="36"/>
        <v>200.8198696974103</v>
      </c>
      <c r="E243">
        <f>LOG((($A243/8)+1)*$Y$7)*$Y$8</f>
        <v>189.03299660727745</v>
      </c>
      <c r="F243" t="str">
        <f t="shared" si="29"/>
        <v>0xC8</v>
      </c>
      <c r="G243" t="str">
        <f t="shared" si="30"/>
        <v>0xBD</v>
      </c>
      <c r="I243">
        <f t="shared" si="31"/>
        <v>240</v>
      </c>
      <c r="M243">
        <f t="shared" si="35"/>
        <v>31.754845144897274</v>
      </c>
      <c r="N243" t="str">
        <f t="shared" si="32"/>
        <v>0x0</v>
      </c>
      <c r="P243" s="5">
        <f t="shared" si="33"/>
        <v>0.8561748468897088</v>
      </c>
      <c r="Q243">
        <f t="shared" si="34"/>
        <v>1712.3496937794175</v>
      </c>
    </row>
    <row r="244" spans="1:17" x14ac:dyDescent="0.25">
      <c r="A244">
        <v>241</v>
      </c>
      <c r="D244">
        <f t="shared" si="36"/>
        <v>200.99749549999063</v>
      </c>
      <c r="E244">
        <f>LOG((($A244/8)+1)*$Y$7)*$Y$8</f>
        <v>189.20776323422947</v>
      </c>
      <c r="F244" t="str">
        <f t="shared" si="29"/>
        <v>0xC8</v>
      </c>
      <c r="G244" t="str">
        <f t="shared" si="30"/>
        <v>0xBD</v>
      </c>
      <c r="I244">
        <f t="shared" si="31"/>
        <v>241</v>
      </c>
      <c r="M244">
        <f t="shared" si="35"/>
        <v>31.192827289795524</v>
      </c>
      <c r="N244" t="str">
        <f t="shared" si="32"/>
        <v>0x0</v>
      </c>
      <c r="P244" s="5">
        <f t="shared" si="33"/>
        <v>0.85847212470877965</v>
      </c>
      <c r="Q244">
        <f t="shared" si="34"/>
        <v>1716.9442494175594</v>
      </c>
    </row>
    <row r="245" spans="1:17" x14ac:dyDescent="0.25">
      <c r="A245">
        <v>242</v>
      </c>
      <c r="D245">
        <f t="shared" si="36"/>
        <v>201.17439777387531</v>
      </c>
      <c r="E245">
        <f>LOG((($A245/8)+1)*$Y$7)*$Y$8</f>
        <v>189.38182939185958</v>
      </c>
      <c r="F245" t="str">
        <f t="shared" si="29"/>
        <v>0xC9</v>
      </c>
      <c r="G245" t="str">
        <f t="shared" si="30"/>
        <v>0xBD</v>
      </c>
      <c r="I245">
        <f t="shared" si="31"/>
        <v>242</v>
      </c>
      <c r="M245">
        <f t="shared" si="35"/>
        <v>30.640756391386923</v>
      </c>
      <c r="N245" t="str">
        <f t="shared" si="32"/>
        <v>0x0</v>
      </c>
      <c r="P245" s="5">
        <f t="shared" si="33"/>
        <v>0.86073813157721712</v>
      </c>
      <c r="Q245">
        <f t="shared" si="34"/>
        <v>1721.4762631544343</v>
      </c>
    </row>
    <row r="246" spans="1:17" x14ac:dyDescent="0.25">
      <c r="A246">
        <v>243</v>
      </c>
      <c r="D246">
        <f t="shared" si="36"/>
        <v>201.35058238950396</v>
      </c>
      <c r="E246">
        <f>LOG((($A246/8)+1)*$Y$7)*$Y$8</f>
        <v>189.55520067275964</v>
      </c>
      <c r="F246" t="str">
        <f t="shared" si="29"/>
        <v>0xC9</v>
      </c>
      <c r="G246" t="str">
        <f t="shared" si="30"/>
        <v>0xBD</v>
      </c>
      <c r="I246">
        <f t="shared" si="31"/>
        <v>243</v>
      </c>
      <c r="M246">
        <f t="shared" si="35"/>
        <v>30.098456401977288</v>
      </c>
      <c r="N246" t="str">
        <f t="shared" si="32"/>
        <v>0x0</v>
      </c>
      <c r="P246" s="5">
        <f t="shared" si="33"/>
        <v>0.86297311502655139</v>
      </c>
      <c r="Q246">
        <f t="shared" si="34"/>
        <v>1725.9462300531027</v>
      </c>
    </row>
    <row r="247" spans="1:17" x14ac:dyDescent="0.25">
      <c r="A247">
        <v>244</v>
      </c>
      <c r="D247">
        <f t="shared" si="36"/>
        <v>201.52605514615902</v>
      </c>
      <c r="E247">
        <f>LOG((($A247/8)+1)*$Y$7)*$Y$8</f>
        <v>189.72788260281024</v>
      </c>
      <c r="F247" t="str">
        <f t="shared" si="29"/>
        <v>0xC9</v>
      </c>
      <c r="G247" t="str">
        <f t="shared" si="30"/>
        <v>0xBD</v>
      </c>
      <c r="I247">
        <f t="shared" si="31"/>
        <v>244</v>
      </c>
      <c r="M247">
        <f t="shared" si="35"/>
        <v>29.565754389678855</v>
      </c>
      <c r="N247" t="str">
        <f t="shared" si="32"/>
        <v>0x0</v>
      </c>
      <c r="P247" s="5">
        <f t="shared" si="33"/>
        <v>0.8651773266422158</v>
      </c>
      <c r="Q247">
        <f t="shared" si="34"/>
        <v>1730.3546532844316</v>
      </c>
    </row>
    <row r="248" spans="1:17" x14ac:dyDescent="0.25">
      <c r="A248">
        <v>245</v>
      </c>
      <c r="D248">
        <f t="shared" si="36"/>
        <v>201.70082177311102</v>
      </c>
      <c r="E248">
        <f>LOG((($A248/8)+1)*$Y$7)*$Y$8</f>
        <v>189.8998806422376</v>
      </c>
      <c r="F248" t="str">
        <f t="shared" si="29"/>
        <v>0xC9</v>
      </c>
      <c r="G248" t="str">
        <f t="shared" si="30"/>
        <v>0xBD</v>
      </c>
      <c r="I248">
        <f t="shared" si="31"/>
        <v>245</v>
      </c>
      <c r="M248">
        <f t="shared" si="35"/>
        <v>29.042480483264523</v>
      </c>
      <c r="N248" t="str">
        <f t="shared" si="32"/>
        <v>0x0</v>
      </c>
      <c r="P248" s="5">
        <f t="shared" si="33"/>
        <v>0.86735102182159818</v>
      </c>
      <c r="Q248">
        <f t="shared" si="34"/>
        <v>1734.7020436431962</v>
      </c>
    </row>
    <row r="249" spans="1:17" x14ac:dyDescent="0.25">
      <c r="A249">
        <v>246</v>
      </c>
      <c r="D249">
        <f t="shared" si="36"/>
        <v>201.87488793074112</v>
      </c>
      <c r="E249">
        <f>LOG((($A249/8)+1)*$Y$7)*$Y$8</f>
        <v>190.07120018664963</v>
      </c>
      <c r="F249" t="str">
        <f t="shared" si="29"/>
        <v>0xC9</v>
      </c>
      <c r="G249" t="str">
        <f t="shared" si="30"/>
        <v>0xBE</v>
      </c>
      <c r="I249">
        <f t="shared" si="31"/>
        <v>246</v>
      </c>
      <c r="M249">
        <f t="shared" si="35"/>
        <v>28.528467817998493</v>
      </c>
      <c r="N249" t="str">
        <f t="shared" si="32"/>
        <v>0x0</v>
      </c>
      <c r="P249" s="5">
        <f t="shared" si="33"/>
        <v>0.86949445953691074</v>
      </c>
      <c r="Q249">
        <f t="shared" si="34"/>
        <v>1738.9889190738215</v>
      </c>
    </row>
    <row r="250" spans="1:17" x14ac:dyDescent="0.25">
      <c r="A250">
        <v>247</v>
      </c>
      <c r="D250">
        <f t="shared" si="36"/>
        <v>202.04825921164118</v>
      </c>
      <c r="E250">
        <f>LOG((($A250/8)+1)*$Y$7)*$Y$8</f>
        <v>190.24184656805133</v>
      </c>
      <c r="F250" t="str">
        <f t="shared" si="29"/>
        <v>0xCA</v>
      </c>
      <c r="G250" t="str">
        <f t="shared" si="30"/>
        <v>0xBE</v>
      </c>
      <c r="I250">
        <f t="shared" si="31"/>
        <v>247</v>
      </c>
      <c r="M250">
        <f t="shared" si="35"/>
        <v>28.02355248242532</v>
      </c>
      <c r="N250" t="str">
        <f t="shared" si="32"/>
        <v>0x0</v>
      </c>
      <c r="P250" s="5">
        <f t="shared" si="33"/>
        <v>0.87160790210295991</v>
      </c>
      <c r="Q250">
        <f t="shared" si="34"/>
        <v>1743.2158042059198</v>
      </c>
    </row>
    <row r="251" spans="1:17" x14ac:dyDescent="0.25">
      <c r="A251">
        <v>248</v>
      </c>
      <c r="D251">
        <f t="shared" si="36"/>
        <v>202.22094114169181</v>
      </c>
      <c r="E251">
        <f>LOG((($A251/8)+1)*$Y$7)*$Y$8</f>
        <v>190.41182505584078</v>
      </c>
      <c r="F251" t="str">
        <f t="shared" si="29"/>
        <v>0xCA</v>
      </c>
      <c r="G251" t="str">
        <f t="shared" si="30"/>
        <v>0xBE</v>
      </c>
      <c r="I251">
        <f t="shared" si="31"/>
        <v>248</v>
      </c>
      <c r="M251">
        <f t="shared" si="35"/>
        <v>27.52757346610079</v>
      </c>
      <c r="N251" t="str">
        <f t="shared" si="32"/>
        <v>0x0</v>
      </c>
      <c r="P251" s="5">
        <f t="shared" si="33"/>
        <v>0.87369161494988068</v>
      </c>
      <c r="Q251">
        <f t="shared" si="34"/>
        <v>1747.3832298997613</v>
      </c>
    </row>
    <row r="252" spans="1:17" x14ac:dyDescent="0.25">
      <c r="A252">
        <v>249</v>
      </c>
      <c r="D252">
        <f t="shared" si="36"/>
        <v>202.39293918111917</v>
      </c>
      <c r="E252">
        <f>LOG((($A252/8)+1)*$Y$7)*$Y$8</f>
        <v>190.58114085778527</v>
      </c>
      <c r="F252" t="str">
        <f t="shared" si="29"/>
        <v>0xCA</v>
      </c>
      <c r="G252" t="str">
        <f t="shared" si="30"/>
        <v>0xBE</v>
      </c>
      <c r="I252">
        <f t="shared" si="31"/>
        <v>249</v>
      </c>
      <c r="M252">
        <f t="shared" si="35"/>
        <v>27.040372608248106</v>
      </c>
      <c r="N252" t="str">
        <f t="shared" si="32"/>
        <v>0x0</v>
      </c>
      <c r="P252" s="5">
        <f t="shared" si="33"/>
        <v>0.87574586640089425</v>
      </c>
      <c r="Q252">
        <f t="shared" si="34"/>
        <v>1751.4917328017884</v>
      </c>
    </row>
    <row r="253" spans="1:17" x14ac:dyDescent="0.25">
      <c r="A253">
        <v>250</v>
      </c>
      <c r="D253">
        <f t="shared" si="36"/>
        <v>202.56425872553118</v>
      </c>
      <c r="E253">
        <f>LOG((($A253/8)+1)*$Y$7)*$Y$8</f>
        <v>190.74979912097885</v>
      </c>
      <c r="F253" t="str">
        <f t="shared" si="29"/>
        <v>0xCA</v>
      </c>
      <c r="G253" t="str">
        <f t="shared" si="30"/>
        <v>0xBE</v>
      </c>
      <c r="I253">
        <f t="shared" si="31"/>
        <v>250</v>
      </c>
      <c r="M253">
        <f t="shared" si="35"/>
        <v>26.561794547322442</v>
      </c>
      <c r="N253" t="str">
        <f t="shared" si="32"/>
        <v>0x0</v>
      </c>
      <c r="P253" s="5">
        <f t="shared" si="33"/>
        <v>0.87777092745513763</v>
      </c>
      <c r="Q253">
        <f t="shared" si="34"/>
        <v>1755.5418549102753</v>
      </c>
    </row>
    <row r="254" spans="1:17" x14ac:dyDescent="0.25">
      <c r="A254">
        <v>251</v>
      </c>
      <c r="D254">
        <f t="shared" si="36"/>
        <v>202.73490510693287</v>
      </c>
      <c r="E254">
        <f>LOG((($A254/8)+1)*$Y$7)*$Y$8</f>
        <v>190.917804932781</v>
      </c>
      <c r="F254" t="str">
        <f t="shared" si="29"/>
        <v>0xCA</v>
      </c>
      <c r="G254" t="str">
        <f t="shared" si="30"/>
        <v>0xBE</v>
      </c>
      <c r="I254">
        <f t="shared" si="31"/>
        <v>251</v>
      </c>
      <c r="M254">
        <f t="shared" si="35"/>
        <v>26.091686671468494</v>
      </c>
      <c r="N254" t="str">
        <f t="shared" si="32"/>
        <v>0x0</v>
      </c>
      <c r="P254" s="5">
        <f t="shared" si="33"/>
        <v>0.87976707157560308</v>
      </c>
      <c r="Q254">
        <f t="shared" si="34"/>
        <v>1759.5341431512061</v>
      </c>
    </row>
    <row r="255" spans="1:17" x14ac:dyDescent="0.25">
      <c r="A255">
        <v>252</v>
      </c>
      <c r="D255">
        <f t="shared" si="36"/>
        <v>202.90488359472235</v>
      </c>
      <c r="E255">
        <f>LOG((($A255/8)+1)*$Y$7)*$Y$8</f>
        <v>191.08516332173761</v>
      </c>
      <c r="F255" t="str">
        <f t="shared" si="29"/>
        <v>0xCA</v>
      </c>
      <c r="G255" t="str">
        <f t="shared" si="30"/>
        <v>0xBF</v>
      </c>
      <c r="I255">
        <f t="shared" si="31"/>
        <v>252</v>
      </c>
      <c r="M255">
        <f t="shared" si="35"/>
        <v>25.629899069854506</v>
      </c>
      <c r="N255" t="str">
        <f t="shared" si="32"/>
        <v>0x0</v>
      </c>
      <c r="P255" s="5">
        <f t="shared" si="33"/>
        <v>0.88173457448221715</v>
      </c>
      <c r="Q255">
        <f t="shared" si="34"/>
        <v>1763.4691489644342</v>
      </c>
    </row>
    <row r="256" spans="1:17" x14ac:dyDescent="0.25">
      <c r="A256">
        <v>253</v>
      </c>
      <c r="D256">
        <f t="shared" si="36"/>
        <v>203.07419939666684</v>
      </c>
      <c r="E256">
        <f>LOG((($A256/8)+1)*$Y$7)*$Y$8</f>
        <v>191.25187925848394</v>
      </c>
      <c r="F256" t="str">
        <f t="shared" si="29"/>
        <v>0xCB</v>
      </c>
      <c r="G256" t="str">
        <f t="shared" si="30"/>
        <v>0xBF</v>
      </c>
      <c r="I256">
        <f t="shared" si="31"/>
        <v>253</v>
      </c>
      <c r="M256">
        <f t="shared" si="35"/>
        <v>25.176284484867981</v>
      </c>
      <c r="N256" t="str">
        <f t="shared" si="32"/>
        <v>0x0</v>
      </c>
      <c r="P256" s="5">
        <f t="shared" si="33"/>
        <v>0.88367371395008043</v>
      </c>
      <c r="Q256">
        <f t="shared" si="34"/>
        <v>1767.3474279001609</v>
      </c>
    </row>
    <row r="257" spans="1:17" x14ac:dyDescent="0.25">
      <c r="A257">
        <v>254</v>
      </c>
      <c r="D257">
        <f t="shared" si="36"/>
        <v>203.24285765986039</v>
      </c>
      <c r="E257">
        <f>LOG((($A257/8)+1)*$Y$7)*$Y$8</f>
        <v>191.41795765663036</v>
      </c>
      <c r="F257" t="str">
        <f t="shared" si="29"/>
        <v>0xCB</v>
      </c>
      <c r="G257" t="str">
        <f t="shared" si="30"/>
        <v>0xBF</v>
      </c>
      <c r="I257">
        <f t="shared" si="31"/>
        <v>254</v>
      </c>
      <c r="M257">
        <f t="shared" si="35"/>
        <v>24.730698265157194</v>
      </c>
      <c r="N257" t="str">
        <f t="shared" si="32"/>
        <v>0x0</v>
      </c>
      <c r="P257" s="5">
        <f t="shared" si="33"/>
        <v>0.88558476961288213</v>
      </c>
      <c r="Q257">
        <f t="shared" si="34"/>
        <v>1771.1695392257643</v>
      </c>
    </row>
    <row r="258" spans="1:17" x14ac:dyDescent="0.25">
      <c r="A258">
        <v>255</v>
      </c>
      <c r="D258">
        <f t="shared" si="36"/>
        <v>203.41086347166257</v>
      </c>
      <c r="E258">
        <f>LOG((($A258/8)+1)*$Y$7)*$Y$8</f>
        <v>191.58340337363163</v>
      </c>
      <c r="F258" t="str">
        <f t="shared" si="29"/>
        <v>0xCB</v>
      </c>
      <c r="G258" t="str">
        <f t="shared" si="30"/>
        <v>0xBF</v>
      </c>
      <c r="I258">
        <f t="shared" ref="I258" si="37">A258</f>
        <v>255</v>
      </c>
      <c r="M258">
        <f t="shared" si="35"/>
        <v>24.292998319503841</v>
      </c>
      <c r="N258" t="str">
        <f t="shared" si="32"/>
        <v>0x0</v>
      </c>
      <c r="P258" s="5">
        <f t="shared" si="33"/>
        <v>0.8874680227714935</v>
      </c>
      <c r="Q258">
        <f t="shared" si="34"/>
        <v>1774.9360455429869</v>
      </c>
    </row>
  </sheetData>
  <mergeCells count="2">
    <mergeCell ref="A1:G1"/>
    <mergeCell ref="I1:N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Golden</dc:creator>
  <cp:lastModifiedBy>Ben Golden</cp:lastModifiedBy>
  <dcterms:created xsi:type="dcterms:W3CDTF">2020-06-28T16:11:31Z</dcterms:created>
  <dcterms:modified xsi:type="dcterms:W3CDTF">2020-08-28T17:19:30Z</dcterms:modified>
</cp:coreProperties>
</file>