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dmom/Documents/2019-3/"/>
    </mc:Choice>
  </mc:AlternateContent>
  <xr:revisionPtr revIDLastSave="0" documentId="13_ncr:1_{0316E4C7-7430-BF41-8675-B6A299045F76}" xr6:coauthVersionLast="45" xr6:coauthVersionMax="45" xr10:uidLastSave="{00000000-0000-0000-0000-000000000000}"/>
  <bookViews>
    <workbookView xWindow="780" yWindow="960" windowWidth="27640" windowHeight="16020" activeTab="7" xr2:uid="{761A2C1C-3D62-734D-A6C5-5FE80E497FCF}"/>
  </bookViews>
  <sheets>
    <sheet name="6-Proyecto 1" sheetId="1" r:id="rId1"/>
    <sheet name="5-Experimento 1" sheetId="6" r:id="rId2"/>
    <sheet name="7-Locomocion" sheetId="7" r:id="rId3"/>
    <sheet name="9-imp_brazo" sheetId="9" r:id="rId4"/>
    <sheet name="10-sim_car" sheetId="10" r:id="rId5"/>
    <sheet name="11-car_tray" sheetId="11" r:id="rId6"/>
    <sheet name="12-proy_fin" sheetId="12" r:id="rId7"/>
    <sheet name="NOTAS" sheetId="13" r:id="rId8"/>
    <sheet name="8-Manipuladores" sheetId="8" r:id="rId9"/>
    <sheet name="2-Bloques" sheetId="4" r:id="rId10"/>
    <sheet name="4-Taller Cinemática" sheetId="5" r:id="rId11"/>
    <sheet name="3-Experimento 0" sheetId="2" r:id="rId12"/>
    <sheet name="1-waypoints" sheetId="3"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 i="13" l="1"/>
  <c r="Q15" i="13"/>
  <c r="M14" i="13"/>
  <c r="M13" i="13"/>
  <c r="M12" i="13"/>
  <c r="M11" i="13"/>
  <c r="M10" i="13"/>
  <c r="M9" i="13"/>
  <c r="Q9" i="13" s="1"/>
  <c r="M8" i="13"/>
  <c r="M7" i="13"/>
  <c r="M6" i="13"/>
  <c r="M5" i="13"/>
  <c r="M4" i="13"/>
  <c r="L14" i="13"/>
  <c r="Q14" i="13" s="1"/>
  <c r="L13" i="13"/>
  <c r="Q13" i="13" s="1"/>
  <c r="L12" i="13"/>
  <c r="Q12" i="13" s="1"/>
  <c r="L11" i="13"/>
  <c r="Q11" i="13" s="1"/>
  <c r="L10" i="13"/>
  <c r="Q10" i="13" s="1"/>
  <c r="L9" i="13"/>
  <c r="L8" i="13"/>
  <c r="Q8" i="13" s="1"/>
  <c r="L7" i="13"/>
  <c r="Q7" i="13" s="1"/>
  <c r="L6" i="13"/>
  <c r="Q6" i="13" s="1"/>
  <c r="L5" i="13"/>
  <c r="Q5" i="13" s="1"/>
  <c r="L4" i="13"/>
  <c r="K14" i="13"/>
  <c r="K13" i="13"/>
  <c r="K12" i="13"/>
  <c r="K11" i="13"/>
  <c r="K10" i="13"/>
  <c r="K9" i="13"/>
  <c r="K8" i="13"/>
  <c r="K7" i="13"/>
  <c r="K6" i="13"/>
  <c r="K5" i="13"/>
  <c r="K4" i="13"/>
  <c r="J14" i="13"/>
  <c r="J13" i="13"/>
  <c r="J12" i="13"/>
  <c r="J9" i="13"/>
  <c r="J8" i="13"/>
  <c r="J7" i="13"/>
  <c r="J6" i="13"/>
  <c r="J5" i="13"/>
  <c r="J4" i="13"/>
  <c r="I14" i="13"/>
  <c r="I13" i="13"/>
  <c r="I12" i="13"/>
  <c r="I11" i="13"/>
  <c r="I10" i="13"/>
  <c r="I9" i="13"/>
  <c r="I8" i="13"/>
  <c r="I7" i="13"/>
  <c r="I6" i="13"/>
  <c r="I5" i="13"/>
  <c r="I4" i="13"/>
  <c r="H14" i="13"/>
  <c r="H13" i="13"/>
  <c r="H12" i="13"/>
  <c r="H11" i="13"/>
  <c r="H10" i="13"/>
  <c r="H9" i="13"/>
  <c r="H8" i="13"/>
  <c r="H7" i="13"/>
  <c r="H6" i="13"/>
  <c r="H5" i="13"/>
  <c r="H4" i="13"/>
  <c r="G14" i="13"/>
  <c r="G13" i="13"/>
  <c r="G12" i="13"/>
  <c r="G11" i="13"/>
  <c r="G10" i="13"/>
  <c r="G9" i="13"/>
  <c r="G8" i="13"/>
  <c r="G7" i="13"/>
  <c r="G6" i="13"/>
  <c r="G5" i="13"/>
  <c r="G4" i="13"/>
  <c r="F14" i="13"/>
  <c r="F13" i="13"/>
  <c r="F12" i="13"/>
  <c r="F11" i="13"/>
  <c r="F10" i="13"/>
  <c r="F9" i="13"/>
  <c r="F8" i="13"/>
  <c r="F7" i="13"/>
  <c r="F6" i="13"/>
  <c r="F5" i="13"/>
  <c r="F4" i="13"/>
  <c r="E14" i="13"/>
  <c r="E13" i="13"/>
  <c r="E12" i="13"/>
  <c r="E11" i="13"/>
  <c r="E10" i="13"/>
  <c r="E9" i="13"/>
  <c r="E8" i="13"/>
  <c r="E7" i="13"/>
  <c r="E6" i="13"/>
  <c r="E5" i="13"/>
  <c r="E4" i="13"/>
</calcChain>
</file>

<file path=xl/sharedStrings.xml><?xml version="1.0" encoding="utf-8"?>
<sst xmlns="http://schemas.openxmlformats.org/spreadsheetml/2006/main" count="208" uniqueCount="98">
  <si>
    <t>Grupo</t>
  </si>
  <si>
    <t>Cristian y Juan Carlos</t>
  </si>
  <si>
    <t>Observaciones - Parte 1</t>
  </si>
  <si>
    <t>Observaciones - Parte 2</t>
  </si>
  <si>
    <t>- Explicación de las modificaciones sobre los valores de las velocidades para lograr describir la figura en la práctica</t>
  </si>
  <si>
    <t>- trayectoria con encoders</t>
  </si>
  <si>
    <t>- trayectoria con giroscopio</t>
  </si>
  <si>
    <t>- velocidades deseadas vs. Velocidades reales</t>
  </si>
  <si>
    <t>- trayectoria descrita por el vehículo</t>
  </si>
  <si>
    <t>- Conclusiones</t>
  </si>
  <si>
    <t>Carolina e ivan</t>
  </si>
  <si>
    <t>- Incluye la trayectoria geométrica simple, la estrella de 5 puntas, una espiral y una flor.</t>
  </si>
  <si>
    <t>- Simulación de descripción de trayectoria (rombo) con explicación</t>
  </si>
  <si>
    <t>observaciones</t>
  </si>
  <si>
    <t>Carlos y Yeison</t>
  </si>
  <si>
    <t>informacion respecto al uso del teclado (tanto por velocidades de motores, como con las flechas), corrección de la dirección IP, evidencia del funcionamiento, muestra de la trayectoria en las cámaras, visión del kinect. Me gustó mucho la visualización del teclado en tiempo real con el movimiento del robot. Hubiese sido bueno que además de mostrar las conclusiones, las hubieran comentado, como si fuese una exposición.</t>
  </si>
  <si>
    <t>Nota</t>
  </si>
  <si>
    <t>Nicolas y Juan Camilo</t>
  </si>
  <si>
    <t>Inician con el control con flechas. Hacen una pista de obstáculos para manejar el Qbot 2. Luego comentan el uso de las techas para girar los motores adelante y atrás, el video se corta cuando se va a ver el comportamiento del Qbot. Sin embargo, los estudiantes previamente habían mostrado el desempeño. Faltaron conclusiones.</t>
  </si>
  <si>
    <t>Juan Felipe, Carlos y Sebastian</t>
  </si>
  <si>
    <t>Buena presentación, las conclusiones pudieron ser un poco más amplias.</t>
  </si>
  <si>
    <t>Presentación bien detallada. En la parte de las flechas, los videos del comportamiento del robot y de la captura de las cámaras están desincronizados. No hay conclusiones.</t>
  </si>
  <si>
    <t>Carolina e Iván</t>
  </si>
  <si>
    <t>Buenas explicación relacionada con las prácticas como tal, faltó detalle en los componenetes del programa.</t>
  </si>
  <si>
    <t>Juan Felipe</t>
  </si>
  <si>
    <t>ok</t>
  </si>
  <si>
    <t>Sebastian</t>
  </si>
  <si>
    <t>Modo simulatáneo. Excelente</t>
  </si>
  <si>
    <t>en modo secuencial, sencillo! (10 puntos).</t>
  </si>
  <si>
    <t>Carlos</t>
  </si>
  <si>
    <t>en modo secuencial, hoja (12 puntos).</t>
  </si>
  <si>
    <t>Polo</t>
  </si>
  <si>
    <t>Parada</t>
  </si>
  <si>
    <t>en modo secuencial, Batman (22 puntos). El video se pudo editar un poco.</t>
  </si>
  <si>
    <t>Linares y cortes</t>
  </si>
  <si>
    <t>en modo secuencial, pecesito (12 puntos).  El video muestra los puntos en pantalla.</t>
  </si>
  <si>
    <t>Cristian</t>
  </si>
  <si>
    <t>en modo secuencial, manzana de apple (22 puntos).  El video evidencia que el programa se come algunos puntos.</t>
  </si>
  <si>
    <t>en modo secuencial, casa doble techo (11 puntos).  Video con audio.</t>
  </si>
  <si>
    <t>Ivan</t>
  </si>
  <si>
    <t xml:space="preserve">en modo secuencial, maple leaf (20 puntos, el video no está completo). </t>
  </si>
  <si>
    <t>Carolina</t>
  </si>
  <si>
    <t xml:space="preserve">en modo secuencial, pseudo espiral (19 puntos). </t>
  </si>
  <si>
    <t>Estudiante</t>
  </si>
  <si>
    <t>Observación</t>
  </si>
  <si>
    <t>Bastante incompleto y más para ser 3 integrantes</t>
  </si>
  <si>
    <t>Faltó bastante detalle.</t>
  </si>
  <si>
    <t>Excelente, super detallado, incluso con máquinas de estado.</t>
  </si>
  <si>
    <t>Juan Carlos</t>
  </si>
  <si>
    <t>Solo faltó la máquina de estado.</t>
  </si>
  <si>
    <t>La orientación del vehículo no quedó bien graficada.</t>
  </si>
  <si>
    <t>Muy bien</t>
  </si>
  <si>
    <t>Yeison</t>
  </si>
  <si>
    <t>en modo secuencial, buldog (20 puntos).</t>
  </si>
  <si>
    <t>cinemática robot diferencial, cinemática directa, cinemática inversa, odometría. Línea recta a varias velocidades, 0.1 y 0.5. Se ajusta para 0.5 m/s. Conclusiones ok. Uso del plot xy.</t>
  </si>
  <si>
    <t>Buena explicación de los programas. La primera conclusión está rara.</t>
  </si>
  <si>
    <t>Excelente trabajo.</t>
  </si>
  <si>
    <t>No se ha recibido nada</t>
  </si>
  <si>
    <t>5 ejemplos</t>
  </si>
  <si>
    <t>16 ejemplos</t>
  </si>
  <si>
    <t>14 ejemplos, muy detallado.</t>
  </si>
  <si>
    <t>10 ejemplos</t>
  </si>
  <si>
    <t>No ha presentado nada a la fecha</t>
  </si>
  <si>
    <t>Nicolas</t>
  </si>
  <si>
    <t>Juan Camilo</t>
  </si>
  <si>
    <t>Asignatura:</t>
  </si>
  <si>
    <t>ROBÓTICA MÓVIL</t>
  </si>
  <si>
    <t>Grupo:</t>
  </si>
  <si>
    <t>005-1</t>
  </si>
  <si>
    <t>Periodo:</t>
  </si>
  <si>
    <t>2019-3</t>
  </si>
  <si>
    <t>ID</t>
  </si>
  <si>
    <t>Código</t>
  </si>
  <si>
    <t>Nombre</t>
  </si>
  <si>
    <t>PARADA LEON CARLOS ORLANDO</t>
  </si>
  <si>
    <t>TABARES AMAYA SEBASTIAN YESID</t>
  </si>
  <si>
    <t>VILLEGAS ISASA IVAN DANIEL</t>
  </si>
  <si>
    <t>LINARES PATIÑO NICOLAS</t>
  </si>
  <si>
    <t>CORTES CANCHIMBO JUAN CAMILO</t>
  </si>
  <si>
    <t>DIAZ CABRA DIANA CAROLINA</t>
  </si>
  <si>
    <t>POLO SANTANILLA JUAN CARLOS</t>
  </si>
  <si>
    <t>SANCHEZ BOLAÑOS CRISTIAN DAVID</t>
  </si>
  <si>
    <t>GUTIERREZ CASTELLANOS JUAN FELIPE</t>
  </si>
  <si>
    <t>GUTIERREZ MOLANO YEISON ESTEVEN</t>
  </si>
  <si>
    <t>MARIN BOHORQUEZ CARLOS ALFREDO</t>
  </si>
  <si>
    <t>NOTA</t>
  </si>
  <si>
    <t>%</t>
  </si>
  <si>
    <t>DEF</t>
  </si>
  <si>
    <t>No han entregado nada</t>
  </si>
  <si>
    <t>observaciones 2 articulaciones</t>
  </si>
  <si>
    <t>observaciones 3 articulaciones</t>
  </si>
  <si>
    <t>al parecer la modificación de phi no tiene implicaciones en el cálculo de los ángulos, el ángulo de la tercera articulación está fijo en 45</t>
  </si>
  <si>
    <t>excelente. 4 cuadrantes</t>
  </si>
  <si>
    <t>excelente. 4 cuadrantes - codo arriba y codo abajo</t>
  </si>
  <si>
    <t>muy interesante, tiene problemas en los 4 cuadrantes - codo arriba y codo abajo</t>
  </si>
  <si>
    <t>excelente. 4 cuadrantes. Codo arriba y codo abajo</t>
  </si>
  <si>
    <t>ok. No está implementado el codo arriba o abajo.</t>
  </si>
  <si>
    <t>tiene problemas en los 4 cuadrantes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</si>
</sst>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6"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1" xfId="0" applyBorder="1"/>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center" vertical="center"/>
    </xf>
    <xf numFmtId="0" fontId="2" fillId="0" borderId="1" xfId="0" applyFont="1" applyBorder="1"/>
    <xf numFmtId="0" fontId="2" fillId="0" borderId="1" xfId="0" applyFont="1" applyBorder="1" applyAlignment="1">
      <alignment horizontal="center"/>
    </xf>
    <xf numFmtId="0" fontId="0" fillId="0" borderId="1" xfId="0" applyBorder="1" applyAlignment="1">
      <alignment horizontal="center" vertical="center"/>
    </xf>
    <xf numFmtId="49" fontId="0" fillId="0" borderId="1" xfId="0" applyNumberFormat="1" applyBorder="1"/>
    <xf numFmtId="49" fontId="0" fillId="0" borderId="1" xfId="0" applyNumberFormat="1" applyBorder="1" applyAlignment="1">
      <alignment wrapText="1"/>
    </xf>
    <xf numFmtId="0" fontId="0" fillId="0" borderId="2" xfId="0" applyBorder="1" applyAlignment="1">
      <alignment horizontal="center" vertical="center"/>
    </xf>
    <xf numFmtId="49" fontId="0" fillId="0" borderId="2" xfId="0" applyNumberFormat="1" applyBorder="1"/>
    <xf numFmtId="0" fontId="0" fillId="0" borderId="2" xfId="0" applyBorder="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0" fillId="0" borderId="1" xfId="0" applyFill="1" applyBorder="1" applyAlignment="1">
      <alignment vertical="center"/>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4" fillId="0" borderId="0" xfId="0" applyFont="1" applyAlignment="1">
      <alignment horizontal="right" wrapText="1"/>
    </xf>
    <xf numFmtId="0" fontId="5"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wrapText="1"/>
    </xf>
    <xf numFmtId="0" fontId="0" fillId="0" borderId="8" xfId="0" applyBorder="1"/>
    <xf numFmtId="0" fontId="0" fillId="0" borderId="7" xfId="0" applyBorder="1"/>
    <xf numFmtId="0" fontId="4" fillId="0" borderId="9" xfId="0" applyFont="1" applyBorder="1" applyAlignment="1">
      <alignment wrapText="1"/>
    </xf>
    <xf numFmtId="0" fontId="0" fillId="0" borderId="5" xfId="0" applyBorder="1" applyAlignment="1">
      <alignment wrapText="1"/>
    </xf>
    <xf numFmtId="0" fontId="0" fillId="2" borderId="1" xfId="0" applyFill="1" applyBorder="1"/>
    <xf numFmtId="0" fontId="0" fillId="2" borderId="1" xfId="0" applyFill="1" applyBorder="1" applyAlignment="1">
      <alignment horizontal="center"/>
    </xf>
    <xf numFmtId="168" fontId="0" fillId="2" borderId="6"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3A96-C262-E64D-826B-C7F066CE9680}">
  <dimension ref="A3:D14"/>
  <sheetViews>
    <sheetView workbookViewId="0">
      <selection activeCell="C22" sqref="C22"/>
    </sheetView>
  </sheetViews>
  <sheetFormatPr baseColWidth="10" defaultRowHeight="16" x14ac:dyDescent="0.2"/>
  <cols>
    <col min="1" max="1" width="26.6640625" bestFit="1" customWidth="1"/>
    <col min="2" max="2" width="57.83203125" customWidth="1"/>
    <col min="3" max="3" width="56.83203125" customWidth="1"/>
  </cols>
  <sheetData>
    <row r="3" spans="1:4" x14ac:dyDescent="0.2">
      <c r="A3" s="6" t="s">
        <v>0</v>
      </c>
      <c r="B3" s="6" t="s">
        <v>2</v>
      </c>
      <c r="C3" s="6" t="s">
        <v>3</v>
      </c>
      <c r="D3" s="7" t="s">
        <v>16</v>
      </c>
    </row>
    <row r="4" spans="1:4" x14ac:dyDescent="0.2">
      <c r="A4" s="11" t="s">
        <v>1</v>
      </c>
      <c r="B4" s="12" t="s">
        <v>12</v>
      </c>
      <c r="C4" s="13"/>
      <c r="D4" s="14">
        <v>50</v>
      </c>
    </row>
    <row r="5" spans="1:4" ht="34" x14ac:dyDescent="0.2">
      <c r="A5" s="8"/>
      <c r="B5" s="10" t="s">
        <v>4</v>
      </c>
      <c r="C5" s="2"/>
      <c r="D5" s="15"/>
    </row>
    <row r="6" spans="1:4" x14ac:dyDescent="0.2">
      <c r="A6" s="8"/>
      <c r="B6" s="9" t="s">
        <v>5</v>
      </c>
      <c r="C6" s="2"/>
      <c r="D6" s="15"/>
    </row>
    <row r="7" spans="1:4" x14ac:dyDescent="0.2">
      <c r="A7" s="8"/>
      <c r="B7" s="9" t="s">
        <v>6</v>
      </c>
      <c r="C7" s="2"/>
      <c r="D7" s="15"/>
    </row>
    <row r="8" spans="1:4" x14ac:dyDescent="0.2">
      <c r="A8" s="8"/>
      <c r="B8" s="9" t="s">
        <v>7</v>
      </c>
      <c r="C8" s="2"/>
      <c r="D8" s="15"/>
    </row>
    <row r="9" spans="1:4" x14ac:dyDescent="0.2">
      <c r="A9" s="8"/>
      <c r="B9" s="9" t="s">
        <v>8</v>
      </c>
      <c r="C9" s="2"/>
      <c r="D9" s="15"/>
    </row>
    <row r="10" spans="1:4" x14ac:dyDescent="0.2">
      <c r="A10" s="8"/>
      <c r="B10" s="9" t="s">
        <v>9</v>
      </c>
      <c r="C10" s="2"/>
      <c r="D10" s="16"/>
    </row>
    <row r="11" spans="1:4" ht="34" x14ac:dyDescent="0.2">
      <c r="A11" s="5" t="s">
        <v>10</v>
      </c>
      <c r="B11" s="10" t="s">
        <v>11</v>
      </c>
      <c r="C11" s="2"/>
      <c r="D11" s="17">
        <v>45</v>
      </c>
    </row>
    <row r="12" spans="1:4" x14ac:dyDescent="0.2">
      <c r="A12" s="5" t="s">
        <v>14</v>
      </c>
      <c r="B12" s="32"/>
      <c r="C12" s="32"/>
      <c r="D12" s="32">
        <v>0</v>
      </c>
    </row>
    <row r="13" spans="1:4" x14ac:dyDescent="0.2">
      <c r="A13" s="5" t="s">
        <v>17</v>
      </c>
      <c r="B13" s="32"/>
      <c r="C13" s="32"/>
      <c r="D13" s="32">
        <v>0</v>
      </c>
    </row>
    <row r="14" spans="1:4" x14ac:dyDescent="0.2">
      <c r="A14" s="5" t="s">
        <v>19</v>
      </c>
      <c r="B14" s="32"/>
      <c r="C14" s="32"/>
      <c r="D14" s="32">
        <v>0</v>
      </c>
    </row>
  </sheetData>
  <mergeCells count="2">
    <mergeCell ref="A4:A10"/>
    <mergeCell ref="D4:D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5D40-48BD-1D4D-ADA4-8E74A82A1702}">
  <dimension ref="A1:C7"/>
  <sheetViews>
    <sheetView workbookViewId="0">
      <selection activeCell="C22" sqref="C22"/>
    </sheetView>
  </sheetViews>
  <sheetFormatPr baseColWidth="10" defaultRowHeight="16" x14ac:dyDescent="0.2"/>
  <cols>
    <col min="1" max="1" width="26.6640625" bestFit="1" customWidth="1"/>
    <col min="2" max="2" width="51.1640625" bestFit="1" customWidth="1"/>
  </cols>
  <sheetData>
    <row r="1" spans="1:3" x14ac:dyDescent="0.2">
      <c r="A1" s="7" t="s">
        <v>0</v>
      </c>
      <c r="B1" s="7" t="s">
        <v>44</v>
      </c>
      <c r="C1" s="7" t="s">
        <v>16</v>
      </c>
    </row>
    <row r="2" spans="1:3" ht="17" x14ac:dyDescent="0.2">
      <c r="A2" s="3" t="s">
        <v>14</v>
      </c>
      <c r="B2" s="4" t="s">
        <v>46</v>
      </c>
      <c r="C2" s="5">
        <v>35</v>
      </c>
    </row>
    <row r="3" spans="1:3" ht="18" customHeight="1" x14ac:dyDescent="0.2">
      <c r="A3" s="3" t="s">
        <v>17</v>
      </c>
      <c r="B3" s="4" t="s">
        <v>47</v>
      </c>
      <c r="C3" s="5">
        <v>50</v>
      </c>
    </row>
    <row r="4" spans="1:3" x14ac:dyDescent="0.2">
      <c r="A4" s="3" t="s">
        <v>19</v>
      </c>
      <c r="B4" s="2" t="s">
        <v>45</v>
      </c>
      <c r="C4" s="5">
        <v>30</v>
      </c>
    </row>
    <row r="5" spans="1:3" ht="17" x14ac:dyDescent="0.2">
      <c r="A5" s="3" t="s">
        <v>36</v>
      </c>
      <c r="B5" s="4" t="s">
        <v>49</v>
      </c>
      <c r="C5" s="5">
        <v>45</v>
      </c>
    </row>
    <row r="6" spans="1:3" ht="19" customHeight="1" x14ac:dyDescent="0.2">
      <c r="A6" s="3" t="s">
        <v>48</v>
      </c>
      <c r="B6" s="4" t="s">
        <v>47</v>
      </c>
      <c r="C6" s="5">
        <v>50</v>
      </c>
    </row>
    <row r="7" spans="1:3" ht="17" x14ac:dyDescent="0.2">
      <c r="A7" s="3" t="s">
        <v>22</v>
      </c>
      <c r="B7" s="4" t="s">
        <v>49</v>
      </c>
      <c r="C7" s="5">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D516-282B-E040-8D6D-86CCF13A8E47}">
  <dimension ref="A1:C6"/>
  <sheetViews>
    <sheetView workbookViewId="0">
      <selection sqref="A1:C6"/>
    </sheetView>
  </sheetViews>
  <sheetFormatPr baseColWidth="10" defaultRowHeight="16" x14ac:dyDescent="0.2"/>
  <cols>
    <col min="1" max="1" width="26.6640625" bestFit="1" customWidth="1"/>
    <col min="2" max="2" width="44.6640625" bestFit="1" customWidth="1"/>
  </cols>
  <sheetData>
    <row r="1" spans="1:3" x14ac:dyDescent="0.2">
      <c r="A1" s="7" t="s">
        <v>0</v>
      </c>
      <c r="B1" s="7" t="s">
        <v>13</v>
      </c>
      <c r="C1" s="7" t="s">
        <v>16</v>
      </c>
    </row>
    <row r="2" spans="1:3" ht="17" x14ac:dyDescent="0.2">
      <c r="A2" s="3" t="s">
        <v>14</v>
      </c>
      <c r="B2" s="4" t="s">
        <v>50</v>
      </c>
      <c r="C2" s="5">
        <v>45</v>
      </c>
    </row>
    <row r="3" spans="1:3" ht="17" x14ac:dyDescent="0.2">
      <c r="A3" s="3" t="s">
        <v>17</v>
      </c>
      <c r="B3" s="4" t="s">
        <v>50</v>
      </c>
      <c r="C3" s="5">
        <v>45</v>
      </c>
    </row>
    <row r="4" spans="1:3" x14ac:dyDescent="0.2">
      <c r="A4" s="3" t="s">
        <v>19</v>
      </c>
      <c r="B4" s="2" t="s">
        <v>51</v>
      </c>
      <c r="C4" s="5">
        <v>50</v>
      </c>
    </row>
    <row r="5" spans="1:3" ht="17" x14ac:dyDescent="0.2">
      <c r="A5" s="3" t="s">
        <v>1</v>
      </c>
      <c r="B5" s="4" t="s">
        <v>51</v>
      </c>
      <c r="C5" s="5">
        <v>50</v>
      </c>
    </row>
    <row r="6" spans="1:3" ht="17" x14ac:dyDescent="0.2">
      <c r="A6" s="3" t="s">
        <v>22</v>
      </c>
      <c r="B6" s="4" t="s">
        <v>51</v>
      </c>
      <c r="C6" s="5">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95E83-BB61-8A48-B0BC-03801A708525}">
  <dimension ref="A2:C7"/>
  <sheetViews>
    <sheetView workbookViewId="0">
      <selection activeCell="C6" sqref="C6"/>
    </sheetView>
  </sheetViews>
  <sheetFormatPr baseColWidth="10" defaultRowHeight="16" x14ac:dyDescent="0.2"/>
  <cols>
    <col min="1" max="1" width="26.6640625" bestFit="1" customWidth="1"/>
    <col min="2" max="2" width="77.83203125" customWidth="1"/>
  </cols>
  <sheetData>
    <row r="2" spans="1:3" x14ac:dyDescent="0.2">
      <c r="A2" s="7" t="s">
        <v>0</v>
      </c>
      <c r="B2" s="7" t="s">
        <v>13</v>
      </c>
      <c r="C2" s="7" t="s">
        <v>16</v>
      </c>
    </row>
    <row r="3" spans="1:3" ht="85" x14ac:dyDescent="0.2">
      <c r="A3" s="3" t="s">
        <v>14</v>
      </c>
      <c r="B3" s="4" t="s">
        <v>15</v>
      </c>
      <c r="C3" s="5">
        <v>40</v>
      </c>
    </row>
    <row r="4" spans="1:3" ht="68" x14ac:dyDescent="0.2">
      <c r="A4" s="3" t="s">
        <v>17</v>
      </c>
      <c r="B4" s="4" t="s">
        <v>18</v>
      </c>
      <c r="C4" s="5">
        <v>47</v>
      </c>
    </row>
    <row r="5" spans="1:3" x14ac:dyDescent="0.2">
      <c r="A5" s="3" t="s">
        <v>19</v>
      </c>
      <c r="B5" s="2" t="s">
        <v>20</v>
      </c>
      <c r="C5" s="5">
        <v>45</v>
      </c>
    </row>
    <row r="6" spans="1:3" ht="34" x14ac:dyDescent="0.2">
      <c r="A6" s="3" t="s">
        <v>1</v>
      </c>
      <c r="B6" s="4" t="s">
        <v>21</v>
      </c>
      <c r="C6" s="5">
        <v>50</v>
      </c>
    </row>
    <row r="7" spans="1:3" ht="34" x14ac:dyDescent="0.2">
      <c r="A7" s="3" t="s">
        <v>22</v>
      </c>
      <c r="B7" s="4" t="s">
        <v>23</v>
      </c>
      <c r="C7" s="5">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AE86-8844-814D-B923-DAD4E9FDF60A}">
  <dimension ref="A2:C12"/>
  <sheetViews>
    <sheetView workbookViewId="0">
      <selection activeCell="C4" sqref="C4"/>
    </sheetView>
  </sheetViews>
  <sheetFormatPr baseColWidth="10" defaultRowHeight="16" x14ac:dyDescent="0.2"/>
  <cols>
    <col min="1" max="1" width="13.83203125" bestFit="1" customWidth="1"/>
    <col min="2" max="2" width="66.5" bestFit="1" customWidth="1"/>
  </cols>
  <sheetData>
    <row r="2" spans="1:3" x14ac:dyDescent="0.2">
      <c r="A2" s="7" t="s">
        <v>43</v>
      </c>
      <c r="B2" s="7" t="s">
        <v>44</v>
      </c>
      <c r="C2" s="7" t="s">
        <v>16</v>
      </c>
    </row>
    <row r="3" spans="1:3" ht="17" x14ac:dyDescent="0.2">
      <c r="A3" s="3" t="s">
        <v>26</v>
      </c>
      <c r="B3" s="4" t="s">
        <v>27</v>
      </c>
      <c r="C3" s="5">
        <v>50</v>
      </c>
    </row>
    <row r="4" spans="1:3" ht="17" x14ac:dyDescent="0.2">
      <c r="A4" s="3" t="s">
        <v>32</v>
      </c>
      <c r="B4" s="4" t="s">
        <v>28</v>
      </c>
      <c r="C4" s="5">
        <v>40</v>
      </c>
    </row>
    <row r="5" spans="1:3" x14ac:dyDescent="0.2">
      <c r="A5" s="3" t="s">
        <v>31</v>
      </c>
      <c r="B5" s="2" t="s">
        <v>30</v>
      </c>
      <c r="C5" s="5">
        <v>42</v>
      </c>
    </row>
    <row r="6" spans="1:3" ht="17" x14ac:dyDescent="0.2">
      <c r="A6" s="3" t="s">
        <v>34</v>
      </c>
      <c r="B6" s="4" t="s">
        <v>33</v>
      </c>
      <c r="C6" s="5">
        <v>40</v>
      </c>
    </row>
    <row r="7" spans="1:3" ht="34" x14ac:dyDescent="0.2">
      <c r="A7" s="3" t="s">
        <v>29</v>
      </c>
      <c r="B7" s="4" t="s">
        <v>35</v>
      </c>
      <c r="C7" s="5">
        <v>42</v>
      </c>
    </row>
    <row r="8" spans="1:3" ht="34" x14ac:dyDescent="0.2">
      <c r="A8" s="3" t="s">
        <v>36</v>
      </c>
      <c r="B8" s="4" t="s">
        <v>37</v>
      </c>
      <c r="C8" s="5">
        <v>48</v>
      </c>
    </row>
    <row r="9" spans="1:3" ht="17" x14ac:dyDescent="0.2">
      <c r="A9" s="3" t="s">
        <v>24</v>
      </c>
      <c r="B9" s="4" t="s">
        <v>38</v>
      </c>
      <c r="C9" s="5">
        <v>41</v>
      </c>
    </row>
    <row r="10" spans="1:3" ht="17" x14ac:dyDescent="0.2">
      <c r="A10" s="3" t="s">
        <v>39</v>
      </c>
      <c r="B10" s="4" t="s">
        <v>40</v>
      </c>
      <c r="C10" s="5">
        <v>47</v>
      </c>
    </row>
    <row r="11" spans="1:3" x14ac:dyDescent="0.2">
      <c r="A11" s="3" t="s">
        <v>41</v>
      </c>
      <c r="B11" s="2" t="s">
        <v>42</v>
      </c>
      <c r="C11" s="5">
        <v>49</v>
      </c>
    </row>
    <row r="12" spans="1:3" ht="17" x14ac:dyDescent="0.2">
      <c r="A12" s="3" t="s">
        <v>52</v>
      </c>
      <c r="B12" s="4" t="s">
        <v>53</v>
      </c>
      <c r="C12" s="5">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7B8B-F3E0-1E4E-9025-0709C256F1A5}">
  <dimension ref="A1:C6"/>
  <sheetViews>
    <sheetView workbookViewId="0">
      <selection activeCell="A2" sqref="A2:A4"/>
    </sheetView>
  </sheetViews>
  <sheetFormatPr baseColWidth="10" defaultRowHeight="16" x14ac:dyDescent="0.2"/>
  <cols>
    <col min="1" max="1" width="26.6640625" bestFit="1" customWidth="1"/>
    <col min="2" max="2" width="43.33203125" customWidth="1"/>
  </cols>
  <sheetData>
    <row r="1" spans="1:3" x14ac:dyDescent="0.2">
      <c r="A1" s="7" t="s">
        <v>0</v>
      </c>
      <c r="B1" s="7" t="s">
        <v>13</v>
      </c>
      <c r="C1" s="7" t="s">
        <v>16</v>
      </c>
    </row>
    <row r="2" spans="1:3" ht="68" x14ac:dyDescent="0.2">
      <c r="A2" s="3" t="s">
        <v>14</v>
      </c>
      <c r="B2" s="4" t="s">
        <v>54</v>
      </c>
      <c r="C2" s="5">
        <v>45</v>
      </c>
    </row>
    <row r="3" spans="1:3" ht="17" customHeight="1" x14ac:dyDescent="0.2">
      <c r="A3" s="3" t="s">
        <v>17</v>
      </c>
      <c r="B3" s="19" t="s">
        <v>57</v>
      </c>
      <c r="C3" s="18">
        <v>0</v>
      </c>
    </row>
    <row r="4" spans="1:3" x14ac:dyDescent="0.2">
      <c r="A4" s="3" t="s">
        <v>19</v>
      </c>
      <c r="B4" s="19" t="s">
        <v>57</v>
      </c>
      <c r="C4" s="18">
        <v>0</v>
      </c>
    </row>
    <row r="5" spans="1:3" ht="17" x14ac:dyDescent="0.2">
      <c r="A5" s="3" t="s">
        <v>1</v>
      </c>
      <c r="B5" s="4" t="s">
        <v>56</v>
      </c>
      <c r="C5" s="5">
        <v>50</v>
      </c>
    </row>
    <row r="6" spans="1:3" ht="34" x14ac:dyDescent="0.2">
      <c r="A6" s="3" t="s">
        <v>22</v>
      </c>
      <c r="B6" s="4" t="s">
        <v>55</v>
      </c>
      <c r="C6" s="5">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FA7A-D985-2945-8EC2-5514451F45CD}">
  <dimension ref="A1:C12"/>
  <sheetViews>
    <sheetView workbookViewId="0">
      <selection sqref="A1:C12"/>
    </sheetView>
  </sheetViews>
  <sheetFormatPr baseColWidth="10" defaultRowHeight="16" x14ac:dyDescent="0.2"/>
  <cols>
    <col min="1" max="1" width="13.83203125" bestFit="1" customWidth="1"/>
    <col min="2" max="2" width="41.83203125" bestFit="1" customWidth="1"/>
  </cols>
  <sheetData>
    <row r="1" spans="1:3" ht="16" customHeight="1" x14ac:dyDescent="0.2">
      <c r="A1" s="7" t="s">
        <v>43</v>
      </c>
      <c r="B1" s="7" t="s">
        <v>44</v>
      </c>
      <c r="C1" s="7" t="s">
        <v>16</v>
      </c>
    </row>
    <row r="2" spans="1:3" ht="16" customHeight="1" x14ac:dyDescent="0.2">
      <c r="A2" s="3" t="s">
        <v>26</v>
      </c>
      <c r="B2" s="20" t="s">
        <v>62</v>
      </c>
      <c r="C2" s="18">
        <v>0</v>
      </c>
    </row>
    <row r="3" spans="1:3" ht="16" customHeight="1" x14ac:dyDescent="0.2">
      <c r="A3" s="3" t="s">
        <v>32</v>
      </c>
      <c r="B3" s="20" t="s">
        <v>62</v>
      </c>
      <c r="C3" s="18">
        <v>0</v>
      </c>
    </row>
    <row r="4" spans="1:3" ht="16" customHeight="1" x14ac:dyDescent="0.2">
      <c r="A4" s="3" t="s">
        <v>31</v>
      </c>
      <c r="B4" s="2" t="s">
        <v>60</v>
      </c>
      <c r="C4" s="5">
        <v>50</v>
      </c>
    </row>
    <row r="5" spans="1:3" ht="16" customHeight="1" x14ac:dyDescent="0.2">
      <c r="A5" s="3" t="s">
        <v>63</v>
      </c>
      <c r="B5" s="20" t="s">
        <v>62</v>
      </c>
      <c r="C5" s="18">
        <v>0</v>
      </c>
    </row>
    <row r="6" spans="1:3" ht="16" customHeight="1" x14ac:dyDescent="0.2">
      <c r="A6" s="3" t="s">
        <v>29</v>
      </c>
      <c r="B6" s="4" t="s">
        <v>61</v>
      </c>
      <c r="C6" s="5">
        <v>40</v>
      </c>
    </row>
    <row r="7" spans="1:3" ht="16" customHeight="1" x14ac:dyDescent="0.2">
      <c r="A7" s="3" t="s">
        <v>36</v>
      </c>
      <c r="B7" s="4" t="s">
        <v>59</v>
      </c>
      <c r="C7" s="5">
        <v>50</v>
      </c>
    </row>
    <row r="8" spans="1:3" ht="16" customHeight="1" x14ac:dyDescent="0.2">
      <c r="A8" s="3" t="s">
        <v>24</v>
      </c>
      <c r="B8" s="4" t="s">
        <v>58</v>
      </c>
      <c r="C8" s="5">
        <v>30</v>
      </c>
    </row>
    <row r="9" spans="1:3" ht="16" customHeight="1" x14ac:dyDescent="0.2">
      <c r="A9" s="3" t="s">
        <v>39</v>
      </c>
      <c r="B9" s="4" t="s">
        <v>59</v>
      </c>
      <c r="C9" s="5">
        <v>50</v>
      </c>
    </row>
    <row r="10" spans="1:3" ht="16" customHeight="1" x14ac:dyDescent="0.2">
      <c r="A10" s="3" t="s">
        <v>41</v>
      </c>
      <c r="B10" s="20" t="s">
        <v>62</v>
      </c>
      <c r="C10" s="18">
        <v>0</v>
      </c>
    </row>
    <row r="11" spans="1:3" ht="16" customHeight="1" x14ac:dyDescent="0.2">
      <c r="A11" s="3" t="s">
        <v>52</v>
      </c>
      <c r="B11" s="20" t="s">
        <v>62</v>
      </c>
      <c r="C11" s="18">
        <v>0</v>
      </c>
    </row>
    <row r="12" spans="1:3" ht="17" x14ac:dyDescent="0.2">
      <c r="A12" s="21" t="s">
        <v>64</v>
      </c>
      <c r="B12" s="20" t="s">
        <v>62</v>
      </c>
      <c r="C12" s="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C40B-ED66-A34B-B702-504E1310C4F7}">
  <dimension ref="A1:C12"/>
  <sheetViews>
    <sheetView workbookViewId="0">
      <selection activeCell="B10" sqref="B10:C10"/>
    </sheetView>
  </sheetViews>
  <sheetFormatPr baseColWidth="10" defaultRowHeight="16" x14ac:dyDescent="0.2"/>
  <cols>
    <col min="2" max="2" width="34.33203125" customWidth="1"/>
  </cols>
  <sheetData>
    <row r="1" spans="1:3" ht="16" customHeight="1" x14ac:dyDescent="0.2">
      <c r="A1" s="7" t="s">
        <v>43</v>
      </c>
      <c r="B1" s="7" t="s">
        <v>44</v>
      </c>
      <c r="C1" s="7" t="s">
        <v>16</v>
      </c>
    </row>
    <row r="2" spans="1:3" ht="16" customHeight="1" x14ac:dyDescent="0.2">
      <c r="A2" s="3" t="s">
        <v>26</v>
      </c>
      <c r="B2" s="20" t="s">
        <v>62</v>
      </c>
      <c r="C2" s="18">
        <v>0</v>
      </c>
    </row>
    <row r="3" spans="1:3" ht="16" customHeight="1" x14ac:dyDescent="0.2">
      <c r="A3" s="3" t="s">
        <v>32</v>
      </c>
      <c r="B3" s="20" t="s">
        <v>62</v>
      </c>
      <c r="C3" s="18">
        <v>0</v>
      </c>
    </row>
    <row r="4" spans="1:3" ht="16" customHeight="1" x14ac:dyDescent="0.2">
      <c r="A4" s="3" t="s">
        <v>31</v>
      </c>
      <c r="B4" s="22"/>
      <c r="C4" s="23"/>
    </row>
    <row r="5" spans="1:3" ht="16" customHeight="1" x14ac:dyDescent="0.2">
      <c r="A5" s="3" t="s">
        <v>63</v>
      </c>
      <c r="B5" s="24" t="s">
        <v>25</v>
      </c>
      <c r="C5" s="23">
        <v>50</v>
      </c>
    </row>
    <row r="6" spans="1:3" ht="16" customHeight="1" x14ac:dyDescent="0.2">
      <c r="A6" s="3" t="s">
        <v>29</v>
      </c>
      <c r="B6" s="24" t="s">
        <v>25</v>
      </c>
      <c r="C6" s="23">
        <v>50</v>
      </c>
    </row>
    <row r="7" spans="1:3" ht="16" customHeight="1" x14ac:dyDescent="0.2">
      <c r="A7" s="3" t="s">
        <v>36</v>
      </c>
      <c r="B7" s="25"/>
      <c r="C7" s="23"/>
    </row>
    <row r="8" spans="1:3" ht="16" customHeight="1" x14ac:dyDescent="0.2">
      <c r="A8" s="3" t="s">
        <v>24</v>
      </c>
      <c r="B8" s="20" t="s">
        <v>62</v>
      </c>
      <c r="C8" s="5">
        <v>0</v>
      </c>
    </row>
    <row r="9" spans="1:3" ht="16" customHeight="1" x14ac:dyDescent="0.2">
      <c r="A9" s="3" t="s">
        <v>39</v>
      </c>
      <c r="B9" s="4" t="s">
        <v>25</v>
      </c>
      <c r="C9" s="5">
        <v>50</v>
      </c>
    </row>
    <row r="10" spans="1:3" ht="16" customHeight="1" x14ac:dyDescent="0.2">
      <c r="A10" s="3" t="s">
        <v>41</v>
      </c>
      <c r="B10" s="4" t="s">
        <v>25</v>
      </c>
      <c r="C10" s="5">
        <v>50</v>
      </c>
    </row>
    <row r="11" spans="1:3" ht="16" customHeight="1" x14ac:dyDescent="0.2">
      <c r="A11" s="3" t="s">
        <v>52</v>
      </c>
      <c r="B11" s="24" t="s">
        <v>25</v>
      </c>
      <c r="C11" s="23">
        <v>50</v>
      </c>
    </row>
    <row r="12" spans="1:3" ht="16" customHeight="1" x14ac:dyDescent="0.2">
      <c r="A12" s="21" t="s">
        <v>64</v>
      </c>
      <c r="B12" s="24" t="s">
        <v>25</v>
      </c>
      <c r="C12" s="2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1424-0418-2A4C-ADBF-66E015FD3B7C}">
  <dimension ref="A1:C6"/>
  <sheetViews>
    <sheetView workbookViewId="0">
      <selection sqref="A1:C6"/>
    </sheetView>
  </sheetViews>
  <sheetFormatPr baseColWidth="10" defaultRowHeight="16" x14ac:dyDescent="0.2"/>
  <cols>
    <col min="1" max="1" width="26.6640625" bestFit="1" customWidth="1"/>
    <col min="2" max="2" width="12.83203125" bestFit="1" customWidth="1"/>
  </cols>
  <sheetData>
    <row r="1" spans="1:3" x14ac:dyDescent="0.2">
      <c r="A1" s="7" t="s">
        <v>0</v>
      </c>
      <c r="B1" s="7" t="s">
        <v>13</v>
      </c>
      <c r="C1" s="7" t="s">
        <v>16</v>
      </c>
    </row>
    <row r="2" spans="1:3" x14ac:dyDescent="0.2">
      <c r="A2" s="3" t="s">
        <v>14</v>
      </c>
      <c r="B2" s="4"/>
      <c r="C2" s="5"/>
    </row>
    <row r="3" spans="1:3" x14ac:dyDescent="0.2">
      <c r="A3" s="3" t="s">
        <v>17</v>
      </c>
      <c r="B3" s="4"/>
      <c r="C3" s="5"/>
    </row>
    <row r="4" spans="1:3" x14ac:dyDescent="0.2">
      <c r="A4" s="3" t="s">
        <v>19</v>
      </c>
      <c r="B4" s="2"/>
      <c r="C4" s="5"/>
    </row>
    <row r="5" spans="1:3" x14ac:dyDescent="0.2">
      <c r="A5" s="3" t="s">
        <v>1</v>
      </c>
      <c r="B5" s="4"/>
      <c r="C5" s="5"/>
    </row>
    <row r="6" spans="1:3" x14ac:dyDescent="0.2">
      <c r="A6" s="3" t="s">
        <v>22</v>
      </c>
      <c r="B6" s="4"/>
      <c r="C6"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9D37-188E-2148-9734-6EB77D226F3F}">
  <dimension ref="A1:C6"/>
  <sheetViews>
    <sheetView workbookViewId="0">
      <selection sqref="A1:C6"/>
    </sheetView>
  </sheetViews>
  <sheetFormatPr baseColWidth="10" defaultRowHeight="16" x14ac:dyDescent="0.2"/>
  <cols>
    <col min="1" max="1" width="26.6640625" bestFit="1" customWidth="1"/>
    <col min="2" max="2" width="12.83203125" bestFit="1" customWidth="1"/>
  </cols>
  <sheetData>
    <row r="1" spans="1:3" x14ac:dyDescent="0.2">
      <c r="A1" s="7" t="s">
        <v>0</v>
      </c>
      <c r="B1" s="7" t="s">
        <v>13</v>
      </c>
      <c r="C1" s="7" t="s">
        <v>16</v>
      </c>
    </row>
    <row r="2" spans="1:3" x14ac:dyDescent="0.2">
      <c r="A2" s="3" t="s">
        <v>14</v>
      </c>
      <c r="B2" s="4"/>
      <c r="C2" s="5"/>
    </row>
    <row r="3" spans="1:3" x14ac:dyDescent="0.2">
      <c r="A3" s="3" t="s">
        <v>17</v>
      </c>
      <c r="B3" s="4"/>
      <c r="C3" s="5"/>
    </row>
    <row r="4" spans="1:3" x14ac:dyDescent="0.2">
      <c r="A4" s="3" t="s">
        <v>19</v>
      </c>
      <c r="B4" s="2"/>
      <c r="C4" s="5"/>
    </row>
    <row r="5" spans="1:3" x14ac:dyDescent="0.2">
      <c r="A5" s="3" t="s">
        <v>1</v>
      </c>
      <c r="B5" s="4"/>
      <c r="C5" s="5"/>
    </row>
    <row r="6" spans="1:3" x14ac:dyDescent="0.2">
      <c r="A6" s="3" t="s">
        <v>22</v>
      </c>
      <c r="B6" s="4"/>
      <c r="C6"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2DB9-4F32-0147-89FF-A4A3F93E782E}">
  <dimension ref="A1:C6"/>
  <sheetViews>
    <sheetView workbookViewId="0">
      <selection activeCell="B13" sqref="B13"/>
    </sheetView>
  </sheetViews>
  <sheetFormatPr baseColWidth="10" defaultRowHeight="16" x14ac:dyDescent="0.2"/>
  <cols>
    <col min="1" max="1" width="26.6640625" bestFit="1" customWidth="1"/>
    <col min="2" max="2" width="12.83203125" bestFit="1" customWidth="1"/>
  </cols>
  <sheetData>
    <row r="1" spans="1:3" x14ac:dyDescent="0.2">
      <c r="A1" s="7" t="s">
        <v>0</v>
      </c>
      <c r="B1" s="7" t="s">
        <v>13</v>
      </c>
      <c r="C1" s="7" t="s">
        <v>16</v>
      </c>
    </row>
    <row r="2" spans="1:3" x14ac:dyDescent="0.2">
      <c r="A2" s="3" t="s">
        <v>14</v>
      </c>
      <c r="B2" s="4"/>
      <c r="C2" s="5"/>
    </row>
    <row r="3" spans="1:3" x14ac:dyDescent="0.2">
      <c r="A3" s="3" t="s">
        <v>17</v>
      </c>
      <c r="B3" s="4"/>
      <c r="C3" s="5"/>
    </row>
    <row r="4" spans="1:3" x14ac:dyDescent="0.2">
      <c r="A4" s="3" t="s">
        <v>19</v>
      </c>
      <c r="B4" s="2"/>
      <c r="C4" s="5"/>
    </row>
    <row r="5" spans="1:3" x14ac:dyDescent="0.2">
      <c r="A5" s="3" t="s">
        <v>1</v>
      </c>
      <c r="B5" s="4"/>
      <c r="C5" s="5"/>
    </row>
    <row r="6" spans="1:3" x14ac:dyDescent="0.2">
      <c r="A6" s="3" t="s">
        <v>22</v>
      </c>
      <c r="B6" s="4"/>
      <c r="C6"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56CE-1C5F-2C49-AED2-524755C7E668}">
  <dimension ref="A1:Q15"/>
  <sheetViews>
    <sheetView tabSelected="1" workbookViewId="0">
      <selection activeCell="K7" sqref="K7"/>
    </sheetView>
  </sheetViews>
  <sheetFormatPr baseColWidth="10" defaultRowHeight="16" x14ac:dyDescent="0.2"/>
  <cols>
    <col min="1" max="1" width="8.83203125" bestFit="1" customWidth="1"/>
    <col min="2" max="2" width="12.83203125" customWidth="1"/>
    <col min="3" max="3" width="30.33203125" customWidth="1"/>
    <col min="5" max="16" width="5.83203125" style="1" customWidth="1"/>
    <col min="17" max="17" width="9.83203125" style="1" customWidth="1"/>
  </cols>
  <sheetData>
    <row r="1" spans="1:17" ht="16" customHeight="1" x14ac:dyDescent="0.2">
      <c r="A1" s="26" t="s">
        <v>65</v>
      </c>
      <c r="B1" s="27" t="s">
        <v>66</v>
      </c>
      <c r="C1" s="27"/>
      <c r="D1" s="27"/>
    </row>
    <row r="2" spans="1:17" ht="16" customHeight="1" x14ac:dyDescent="0.2">
      <c r="A2" s="26" t="s">
        <v>67</v>
      </c>
      <c r="B2" s="28" t="s">
        <v>68</v>
      </c>
      <c r="C2" s="29" t="s">
        <v>69</v>
      </c>
      <c r="D2" s="28" t="s">
        <v>70</v>
      </c>
    </row>
    <row r="3" spans="1:17" ht="16" customHeight="1" x14ac:dyDescent="0.2">
      <c r="A3" s="30" t="s">
        <v>71</v>
      </c>
      <c r="B3" s="30" t="s">
        <v>72</v>
      </c>
      <c r="C3" s="30" t="s">
        <v>73</v>
      </c>
      <c r="D3" s="31" t="s">
        <v>85</v>
      </c>
      <c r="E3" s="32">
        <v>1</v>
      </c>
      <c r="F3" s="32">
        <v>2</v>
      </c>
      <c r="G3" s="32">
        <v>3</v>
      </c>
      <c r="H3" s="32">
        <v>4</v>
      </c>
      <c r="I3" s="32">
        <v>5</v>
      </c>
      <c r="J3" s="32">
        <v>6</v>
      </c>
      <c r="K3" s="32">
        <v>7</v>
      </c>
      <c r="L3" s="32">
        <v>8</v>
      </c>
      <c r="M3" s="32">
        <v>9</v>
      </c>
      <c r="N3" s="32">
        <v>10</v>
      </c>
      <c r="O3" s="32">
        <v>11</v>
      </c>
      <c r="P3" s="32">
        <v>12</v>
      </c>
      <c r="Q3" s="32" t="s">
        <v>87</v>
      </c>
    </row>
    <row r="4" spans="1:17" ht="16" customHeight="1" x14ac:dyDescent="0.2">
      <c r="A4" s="33">
        <v>1</v>
      </c>
      <c r="B4" s="34">
        <v>20131005051</v>
      </c>
      <c r="C4" s="37" t="s">
        <v>74</v>
      </c>
      <c r="D4" s="38"/>
      <c r="E4" s="32">
        <f>'1-waypoints'!C4</f>
        <v>40</v>
      </c>
      <c r="F4" s="32">
        <f>'2-Bloques'!C4</f>
        <v>30</v>
      </c>
      <c r="G4" s="32">
        <f>'3-Experimento 0'!C5</f>
        <v>45</v>
      </c>
      <c r="H4" s="32">
        <f>'4-Taller Cinemática'!C4</f>
        <v>50</v>
      </c>
      <c r="I4" s="32">
        <f>'5-Experimento 1'!C4</f>
        <v>0</v>
      </c>
      <c r="J4" s="32">
        <f>'6-Proyecto 1'!D14</f>
        <v>0</v>
      </c>
      <c r="K4" s="32">
        <f>'7-Locomocion'!C3</f>
        <v>0</v>
      </c>
      <c r="L4" s="32">
        <f>'8-Manipuladores'!D4</f>
        <v>0</v>
      </c>
      <c r="M4" s="32">
        <f>'9-imp_brazo'!C3</f>
        <v>0</v>
      </c>
      <c r="N4" s="32"/>
      <c r="O4" s="32"/>
      <c r="P4" s="32"/>
      <c r="Q4" s="32">
        <f>ROUND(E4*E15+F4*F15+G4*G15+H4*H15+I4*I15+J4*J15+K4*K15+L4*L15+M4*M15+N4*N15+O4*O15+P4*P15,0)</f>
        <v>11</v>
      </c>
    </row>
    <row r="5" spans="1:17" ht="16" customHeight="1" x14ac:dyDescent="0.2">
      <c r="A5" s="33">
        <v>2</v>
      </c>
      <c r="B5" s="34">
        <v>20132005004</v>
      </c>
      <c r="C5" s="37" t="s">
        <v>75</v>
      </c>
      <c r="D5" s="38"/>
      <c r="E5" s="32">
        <f>'1-waypoints'!C3</f>
        <v>50</v>
      </c>
      <c r="F5" s="32">
        <f>'2-Bloques'!C4</f>
        <v>30</v>
      </c>
      <c r="G5" s="32">
        <f>'3-Experimento 0'!C5</f>
        <v>45</v>
      </c>
      <c r="H5" s="32">
        <f>'4-Taller Cinemática'!C5</f>
        <v>50</v>
      </c>
      <c r="I5" s="32">
        <f>'5-Experimento 1'!C4</f>
        <v>0</v>
      </c>
      <c r="J5" s="32">
        <f>'6-Proyecto 1'!D14</f>
        <v>0</v>
      </c>
      <c r="K5" s="32">
        <f>'7-Locomocion'!C2</f>
        <v>0</v>
      </c>
      <c r="L5" s="32">
        <f>'8-Manipuladores'!D4</f>
        <v>0</v>
      </c>
      <c r="M5" s="32">
        <f>'9-imp_brazo'!C2</f>
        <v>0</v>
      </c>
      <c r="N5" s="32"/>
      <c r="O5" s="32"/>
      <c r="P5" s="32"/>
      <c r="Q5" s="32">
        <f>ROUND(E5*E15+F5*F15+G5*G15+H5*H15+I5*I15+J5*J15+K5*K15+L5*L15+M5*M15+N5*N15+O5*O15+P5*P15,0)</f>
        <v>11</v>
      </c>
    </row>
    <row r="6" spans="1:17" ht="16" customHeight="1" x14ac:dyDescent="0.2">
      <c r="A6" s="33">
        <v>3</v>
      </c>
      <c r="B6" s="34">
        <v>20141005091</v>
      </c>
      <c r="C6" s="37" t="s">
        <v>76</v>
      </c>
      <c r="D6" s="38"/>
      <c r="E6" s="32">
        <f>'1-waypoints'!C10</f>
        <v>47</v>
      </c>
      <c r="F6" s="32">
        <f>'2-Bloques'!C7</f>
        <v>45</v>
      </c>
      <c r="G6" s="32">
        <f>'3-Experimento 0'!C7</f>
        <v>40</v>
      </c>
      <c r="H6" s="32">
        <f>'4-Taller Cinemática'!C6</f>
        <v>50</v>
      </c>
      <c r="I6" s="32">
        <f>'5-Experimento 1'!C6</f>
        <v>48</v>
      </c>
      <c r="J6" s="32">
        <f>'6-Proyecto 1'!D11</f>
        <v>45</v>
      </c>
      <c r="K6" s="32">
        <f>'7-Locomocion'!C9</f>
        <v>50</v>
      </c>
      <c r="L6" s="32">
        <f>'8-Manipuladores'!D6</f>
        <v>50</v>
      </c>
      <c r="M6" s="32">
        <f>'9-imp_brazo'!C9</f>
        <v>50</v>
      </c>
      <c r="N6" s="32"/>
      <c r="O6" s="32"/>
      <c r="P6" s="32"/>
      <c r="Q6" s="32">
        <f>ROUND(E6*E15+F6*F15+G6*G15+H6*H15+I6*I15+J6*J15+K6*K15+L6*L15+M6*M15+N6*N15+O6*O15+P6*P15,0)</f>
        <v>32</v>
      </c>
    </row>
    <row r="7" spans="1:17" ht="16" customHeight="1" x14ac:dyDescent="0.2">
      <c r="A7" s="33">
        <v>4</v>
      </c>
      <c r="B7" s="34">
        <v>20142005047</v>
      </c>
      <c r="C7" s="37" t="s">
        <v>77</v>
      </c>
      <c r="D7" s="38"/>
      <c r="E7" s="32">
        <f>'1-waypoints'!C6</f>
        <v>40</v>
      </c>
      <c r="F7" s="32">
        <f>'2-Bloques'!C3</f>
        <v>50</v>
      </c>
      <c r="G7" s="32">
        <f>'3-Experimento 0'!C4</f>
        <v>47</v>
      </c>
      <c r="H7" s="32">
        <f>'4-Taller Cinemática'!C3</f>
        <v>45</v>
      </c>
      <c r="I7" s="32">
        <f>'5-Experimento 1'!C3</f>
        <v>0</v>
      </c>
      <c r="J7" s="32">
        <f>'6-Proyecto 1'!D13</f>
        <v>0</v>
      </c>
      <c r="K7" s="32">
        <f>'7-Locomocion'!C5</f>
        <v>0</v>
      </c>
      <c r="L7" s="32">
        <f>'8-Manipuladores'!D3</f>
        <v>45</v>
      </c>
      <c r="M7" s="32">
        <f>'9-imp_brazo'!C5</f>
        <v>50</v>
      </c>
      <c r="N7" s="32"/>
      <c r="O7" s="32"/>
      <c r="P7" s="32"/>
      <c r="Q7" s="32">
        <f>ROUND(E7*E15+F7*F15+G7*G15+H7*H15+I7*I15+J7*J15+K7*K15+L7*L15+M7*M15+N7*N15+O7*O15+P7*P15,0)</f>
        <v>16</v>
      </c>
    </row>
    <row r="8" spans="1:17" ht="16" customHeight="1" x14ac:dyDescent="0.2">
      <c r="A8" s="33">
        <v>5</v>
      </c>
      <c r="B8" s="34">
        <v>20142005211</v>
      </c>
      <c r="C8" s="37" t="s">
        <v>78</v>
      </c>
      <c r="D8" s="38"/>
      <c r="E8" s="32">
        <f>'1-waypoints'!C6</f>
        <v>40</v>
      </c>
      <c r="F8" s="32">
        <f>'2-Bloques'!C3</f>
        <v>50</v>
      </c>
      <c r="G8" s="32">
        <f>'3-Experimento 0'!C4</f>
        <v>47</v>
      </c>
      <c r="H8" s="32">
        <f>'4-Taller Cinemática'!C3</f>
        <v>45</v>
      </c>
      <c r="I8" s="32">
        <f>'5-Experimento 1'!C3</f>
        <v>0</v>
      </c>
      <c r="J8" s="32">
        <f>'6-Proyecto 1'!D13</f>
        <v>0</v>
      </c>
      <c r="K8" s="32">
        <f>'7-Locomocion'!C12</f>
        <v>0</v>
      </c>
      <c r="L8" s="32">
        <f>'8-Manipuladores'!D3</f>
        <v>45</v>
      </c>
      <c r="M8" s="32">
        <f>'9-imp_brazo'!C12</f>
        <v>50</v>
      </c>
      <c r="N8" s="32"/>
      <c r="O8" s="32"/>
      <c r="P8" s="32"/>
      <c r="Q8" s="32">
        <f>ROUND(E8*E15+F8*F15+G8*G15+H8*H15+I8*I15+J8*J15+K8*K15+L8*L15+M8*M15+N8*N15+O8*O15+P8*P15,0)</f>
        <v>16</v>
      </c>
    </row>
    <row r="9" spans="1:17" ht="16" customHeight="1" x14ac:dyDescent="0.2">
      <c r="A9" s="33">
        <v>6</v>
      </c>
      <c r="B9" s="34">
        <v>20151005010</v>
      </c>
      <c r="C9" s="37" t="s">
        <v>79</v>
      </c>
      <c r="D9" s="38"/>
      <c r="E9" s="32">
        <f>'1-waypoints'!C11</f>
        <v>49</v>
      </c>
      <c r="F9" s="32">
        <f>'2-Bloques'!C7</f>
        <v>45</v>
      </c>
      <c r="G9" s="32">
        <f>'3-Experimento 0'!C7</f>
        <v>40</v>
      </c>
      <c r="H9" s="32">
        <f>'4-Taller Cinemática'!C6</f>
        <v>50</v>
      </c>
      <c r="I9" s="32">
        <f>'5-Experimento 1'!C6</f>
        <v>48</v>
      </c>
      <c r="J9" s="32">
        <f>'6-Proyecto 1'!D11</f>
        <v>45</v>
      </c>
      <c r="K9" s="32">
        <f>'7-Locomocion'!C10</f>
        <v>0</v>
      </c>
      <c r="L9" s="32">
        <f>'8-Manipuladores'!D6</f>
        <v>50</v>
      </c>
      <c r="M9" s="32">
        <f>'9-imp_brazo'!C10</f>
        <v>50</v>
      </c>
      <c r="N9" s="32"/>
      <c r="O9" s="32"/>
      <c r="P9" s="32"/>
      <c r="Q9" s="32">
        <f>ROUND(E9*E15+F9*F15+G9*G15+H9*H15+I9*I15+J9*J15+K9*K15+L9*L15+M9*M15+N9*N15+O9*O15+P9*P15,0)</f>
        <v>30</v>
      </c>
    </row>
    <row r="10" spans="1:17" ht="16" customHeight="1" x14ac:dyDescent="0.2">
      <c r="A10" s="33">
        <v>7</v>
      </c>
      <c r="B10" s="34">
        <v>20151005052</v>
      </c>
      <c r="C10" s="37" t="s">
        <v>80</v>
      </c>
      <c r="D10" s="38"/>
      <c r="E10" s="32">
        <f>'1-waypoints'!C5</f>
        <v>42</v>
      </c>
      <c r="F10" s="32">
        <f>'2-Bloques'!C6</f>
        <v>50</v>
      </c>
      <c r="G10" s="32">
        <f>'3-Experimento 0'!C6</f>
        <v>50</v>
      </c>
      <c r="H10" s="32">
        <f>'4-Taller Cinemática'!C5</f>
        <v>50</v>
      </c>
      <c r="I10" s="32">
        <f>'5-Experimento 1'!C5</f>
        <v>50</v>
      </c>
      <c r="J10" s="32">
        <v>50</v>
      </c>
      <c r="K10" s="32">
        <f>'7-Locomocion'!C4</f>
        <v>50</v>
      </c>
      <c r="L10" s="32">
        <f>'8-Manipuladores'!D5</f>
        <v>48</v>
      </c>
      <c r="M10" s="32">
        <f>'9-imp_brazo'!C4</f>
        <v>0</v>
      </c>
      <c r="N10" s="32"/>
      <c r="O10" s="32"/>
      <c r="P10" s="32"/>
      <c r="Q10" s="32">
        <f>ROUND(E10*E15+F10*F15+G10*G15+H10*H15+I10*I15+J10*J15+K10*K15+L10*L15+M10*M15+N10*N15+O10*O15+P10*P15,0)</f>
        <v>32</v>
      </c>
    </row>
    <row r="11" spans="1:17" ht="16" customHeight="1" x14ac:dyDescent="0.2">
      <c r="A11" s="33">
        <v>8</v>
      </c>
      <c r="B11" s="34">
        <v>20151005076</v>
      </c>
      <c r="C11" s="37" t="s">
        <v>81</v>
      </c>
      <c r="D11" s="38"/>
      <c r="E11" s="32">
        <f>'1-waypoints'!C8</f>
        <v>48</v>
      </c>
      <c r="F11" s="32">
        <f>'2-Bloques'!C5</f>
        <v>45</v>
      </c>
      <c r="G11" s="32">
        <f>'3-Experimento 0'!C6</f>
        <v>50</v>
      </c>
      <c r="H11" s="32">
        <f>'4-Taller Cinemática'!C5</f>
        <v>50</v>
      </c>
      <c r="I11" s="32">
        <f>'5-Experimento 1'!C5</f>
        <v>50</v>
      </c>
      <c r="J11" s="32">
        <v>50</v>
      </c>
      <c r="K11" s="32">
        <f>'7-Locomocion'!C7</f>
        <v>50</v>
      </c>
      <c r="L11" s="32">
        <f>'8-Manipuladores'!D5</f>
        <v>48</v>
      </c>
      <c r="M11" s="32">
        <f>'9-imp_brazo'!C7</f>
        <v>0</v>
      </c>
      <c r="N11" s="32"/>
      <c r="O11" s="32"/>
      <c r="P11" s="32"/>
      <c r="Q11" s="32">
        <f>ROUND(E11*E15+F11*F15+G11*G15+H11*H15+I11*I15+J11*J15+K11*K15+L11*L15+M11*M15+N11*N15+O11*O15+P11*P15,0)</f>
        <v>32</v>
      </c>
    </row>
    <row r="12" spans="1:17" ht="16" customHeight="1" x14ac:dyDescent="0.2">
      <c r="A12" s="33">
        <v>9</v>
      </c>
      <c r="B12" s="34">
        <v>20151005118</v>
      </c>
      <c r="C12" s="37" t="s">
        <v>82</v>
      </c>
      <c r="D12" s="38"/>
      <c r="E12" s="32">
        <f>'1-waypoints'!C9</f>
        <v>41</v>
      </c>
      <c r="F12" s="32">
        <f>'2-Bloques'!C4</f>
        <v>30</v>
      </c>
      <c r="G12" s="32">
        <f>'3-Experimento 0'!C5</f>
        <v>45</v>
      </c>
      <c r="H12" s="32">
        <f>'4-Taller Cinemática'!C4</f>
        <v>50</v>
      </c>
      <c r="I12" s="32">
        <f>'5-Experimento 1'!C4</f>
        <v>0</v>
      </c>
      <c r="J12" s="32">
        <f>'6-Proyecto 1'!D14</f>
        <v>0</v>
      </c>
      <c r="K12" s="32">
        <f>'7-Locomocion'!C8</f>
        <v>30</v>
      </c>
      <c r="L12" s="32">
        <f>'8-Manipuladores'!D4</f>
        <v>0</v>
      </c>
      <c r="M12" s="32">
        <f>'9-imp_brazo'!C8</f>
        <v>0</v>
      </c>
      <c r="N12" s="32"/>
      <c r="O12" s="32"/>
      <c r="P12" s="32"/>
      <c r="Q12" s="32">
        <f>ROUND(E12*E15+F12*F15+G12*G15+H12*H15+I12*I15+J12*J15+K12*K15+L12*L15+M12*M15+N12*N15+O12*O15+P12*P15,0)</f>
        <v>12</v>
      </c>
    </row>
    <row r="13" spans="1:17" ht="16" customHeight="1" x14ac:dyDescent="0.2">
      <c r="A13" s="33">
        <v>10</v>
      </c>
      <c r="B13" s="34">
        <v>20151005121</v>
      </c>
      <c r="C13" s="37" t="s">
        <v>83</v>
      </c>
      <c r="D13" s="38"/>
      <c r="E13" s="32">
        <f>'1-waypoints'!C12</f>
        <v>48</v>
      </c>
      <c r="F13" s="32">
        <f>'2-Bloques'!C2</f>
        <v>35</v>
      </c>
      <c r="G13" s="32">
        <f>'3-Experimento 0'!C3</f>
        <v>40</v>
      </c>
      <c r="H13" s="32">
        <f>'4-Taller Cinemática'!C2</f>
        <v>45</v>
      </c>
      <c r="I13" s="32">
        <f>'5-Experimento 1'!C2</f>
        <v>45</v>
      </c>
      <c r="J13" s="32">
        <f>'6-Proyecto 1'!D12</f>
        <v>0</v>
      </c>
      <c r="K13" s="32">
        <f>'7-Locomocion'!C11</f>
        <v>0</v>
      </c>
      <c r="L13" s="32">
        <f>'8-Manipuladores'!D2</f>
        <v>45</v>
      </c>
      <c r="M13" s="32">
        <f>'9-imp_brazo'!C6</f>
        <v>50</v>
      </c>
      <c r="N13" s="32"/>
      <c r="O13" s="32"/>
      <c r="P13" s="32"/>
      <c r="Q13" s="32">
        <f>ROUND(E13*E15+F13*F15+G13*G15+H13*H15+I13*I15+J13*J15+K13*K15+L13*L15+M13*M15+N13*N15+O13*O15+P13*P15,0)</f>
        <v>20</v>
      </c>
    </row>
    <row r="14" spans="1:17" ht="16" customHeight="1" x14ac:dyDescent="0.2">
      <c r="A14" s="33">
        <v>11</v>
      </c>
      <c r="B14" s="34">
        <v>20151005124</v>
      </c>
      <c r="C14" s="37" t="s">
        <v>84</v>
      </c>
      <c r="D14" s="38"/>
      <c r="E14" s="32">
        <f>'1-waypoints'!C7</f>
        <v>42</v>
      </c>
      <c r="F14" s="32">
        <f>'2-Bloques'!C2</f>
        <v>35</v>
      </c>
      <c r="G14" s="32">
        <f>'3-Experimento 0'!C3</f>
        <v>40</v>
      </c>
      <c r="H14" s="32">
        <f>'4-Taller Cinemática'!C2</f>
        <v>45</v>
      </c>
      <c r="I14" s="32">
        <f>'5-Experimento 1'!C2</f>
        <v>45</v>
      </c>
      <c r="J14" s="32">
        <f>'6-Proyecto 1'!D12</f>
        <v>0</v>
      </c>
      <c r="K14" s="32">
        <f>'7-Locomocion'!C6</f>
        <v>40</v>
      </c>
      <c r="L14" s="32">
        <f>'8-Manipuladores'!D2</f>
        <v>45</v>
      </c>
      <c r="M14" s="32">
        <f>'9-imp_brazo'!C11</f>
        <v>50</v>
      </c>
      <c r="N14" s="32"/>
      <c r="O14" s="32"/>
      <c r="P14" s="32"/>
      <c r="Q14" s="32">
        <f>ROUND(E14*E15+F14*F15+G14*G15+H14*H15+I14*I15+J14*J15+K14*K15+L14*L15+M14*M15+N14*N15+O14*O15+P14*P15,0)</f>
        <v>21</v>
      </c>
    </row>
    <row r="15" spans="1:17" x14ac:dyDescent="0.2">
      <c r="A15" s="35"/>
      <c r="B15" s="35"/>
      <c r="C15" s="36"/>
      <c r="D15" s="39" t="s">
        <v>86</v>
      </c>
      <c r="E15" s="40">
        <v>0.05</v>
      </c>
      <c r="F15" s="40">
        <v>0.05</v>
      </c>
      <c r="G15" s="40">
        <v>0.1</v>
      </c>
      <c r="H15" s="40">
        <v>0.05</v>
      </c>
      <c r="I15" s="40">
        <v>0.1</v>
      </c>
      <c r="J15" s="40">
        <v>0.2</v>
      </c>
      <c r="K15" s="40">
        <v>0.05</v>
      </c>
      <c r="L15" s="40">
        <v>0.05</v>
      </c>
      <c r="M15" s="40">
        <v>0.05</v>
      </c>
      <c r="N15" s="40">
        <v>0.1</v>
      </c>
      <c r="O15" s="40">
        <v>0.1</v>
      </c>
      <c r="P15" s="40">
        <v>0.1</v>
      </c>
      <c r="Q15" s="41">
        <f>SUM(E15:P15)</f>
        <v>1.0000000000000002</v>
      </c>
    </row>
  </sheetData>
  <mergeCells count="1">
    <mergeCell ref="B1:D1"/>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A597-35D8-EF4D-9CAB-BEB04FBE17A1}">
  <dimension ref="A1:D6"/>
  <sheetViews>
    <sheetView workbookViewId="0">
      <selection activeCell="D3" sqref="D3"/>
    </sheetView>
  </sheetViews>
  <sheetFormatPr baseColWidth="10" defaultRowHeight="16" x14ac:dyDescent="0.2"/>
  <cols>
    <col min="1" max="1" width="26.6640625" bestFit="1" customWidth="1"/>
    <col min="2" max="3" width="42.33203125" customWidth="1"/>
  </cols>
  <sheetData>
    <row r="1" spans="1:4" ht="16" customHeight="1" x14ac:dyDescent="0.2">
      <c r="A1" s="7" t="s">
        <v>0</v>
      </c>
      <c r="B1" s="7" t="s">
        <v>89</v>
      </c>
      <c r="C1" s="7" t="s">
        <v>90</v>
      </c>
      <c r="D1" s="7" t="s">
        <v>16</v>
      </c>
    </row>
    <row r="2" spans="1:4" ht="16" customHeight="1" x14ac:dyDescent="0.2">
      <c r="A2" s="3" t="s">
        <v>14</v>
      </c>
      <c r="B2" s="4" t="s">
        <v>96</v>
      </c>
      <c r="C2" s="4" t="s">
        <v>97</v>
      </c>
      <c r="D2" s="5">
        <v>45</v>
      </c>
    </row>
    <row r="3" spans="1:4" ht="34" x14ac:dyDescent="0.2">
      <c r="A3" s="3" t="s">
        <v>17</v>
      </c>
      <c r="B3" s="4" t="s">
        <v>93</v>
      </c>
      <c r="C3" s="4" t="s">
        <v>94</v>
      </c>
      <c r="D3" s="5">
        <v>45</v>
      </c>
    </row>
    <row r="4" spans="1:4" ht="16" customHeight="1" x14ac:dyDescent="0.2">
      <c r="A4" s="3" t="s">
        <v>19</v>
      </c>
      <c r="B4" s="2" t="s">
        <v>88</v>
      </c>
      <c r="C4" s="2" t="s">
        <v>88</v>
      </c>
      <c r="D4" s="5">
        <v>0</v>
      </c>
    </row>
    <row r="5" spans="1:4" ht="51" x14ac:dyDescent="0.2">
      <c r="A5" s="3" t="s">
        <v>1</v>
      </c>
      <c r="B5" s="4" t="s">
        <v>96</v>
      </c>
      <c r="C5" s="4" t="s">
        <v>91</v>
      </c>
      <c r="D5" s="5">
        <v>48</v>
      </c>
    </row>
    <row r="6" spans="1:4" ht="16" customHeight="1" x14ac:dyDescent="0.2">
      <c r="A6" s="3" t="s">
        <v>22</v>
      </c>
      <c r="B6" s="4" t="s">
        <v>95</v>
      </c>
      <c r="C6" s="4" t="s">
        <v>92</v>
      </c>
      <c r="D6" s="5">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6-Proyecto 1</vt:lpstr>
      <vt:lpstr>5-Experimento 1</vt:lpstr>
      <vt:lpstr>7-Locomocion</vt:lpstr>
      <vt:lpstr>9-imp_brazo</vt:lpstr>
      <vt:lpstr>10-sim_car</vt:lpstr>
      <vt:lpstr>11-car_tray</vt:lpstr>
      <vt:lpstr>12-proy_fin</vt:lpstr>
      <vt:lpstr>NOTAS</vt:lpstr>
      <vt:lpstr>8-Manipuladores</vt:lpstr>
      <vt:lpstr>2-Bloques</vt:lpstr>
      <vt:lpstr>4-Taller Cinemática</vt:lpstr>
      <vt:lpstr>3-Experimento 0</vt:lpstr>
      <vt:lpstr>1-waypoints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2020-03-21T23:49:50Z</dcterms:created>
  <dcterms:modified xsi:type="dcterms:W3CDTF">2020-03-23T20:37:17Z</dcterms:modified>
</cp:coreProperties>
</file>