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772972\Desktop\Carol - Excel Avançado\"/>
    </mc:Choice>
  </mc:AlternateContent>
  <xr:revisionPtr revIDLastSave="0" documentId="8_{18A09823-359C-4433-A81A-C2AF79BB6331}" xr6:coauthVersionLast="36" xr6:coauthVersionMax="36" xr10:uidLastSave="{00000000-0000-0000-0000-000000000000}"/>
  <bookViews>
    <workbookView xWindow="0" yWindow="0" windowWidth="28800" windowHeight="12105" xr2:uid="{B34E3459-C981-478B-9FF8-64810B3F6B1A}"/>
  </bookViews>
  <sheets>
    <sheet name="Planilh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9" i="1" s="1"/>
  <c r="D9" i="1"/>
  <c r="D8" i="1"/>
  <c r="D7" i="1"/>
  <c r="D6" i="1"/>
</calcChain>
</file>

<file path=xl/sharedStrings.xml><?xml version="1.0" encoding="utf-8"?>
<sst xmlns="http://schemas.openxmlformats.org/spreadsheetml/2006/main" count="31" uniqueCount="27">
  <si>
    <t>Data</t>
  </si>
  <si>
    <t>Km Inicial</t>
  </si>
  <si>
    <t>KM Final</t>
  </si>
  <si>
    <t>KM Rodado</t>
  </si>
  <si>
    <t>Litros</t>
  </si>
  <si>
    <t>Custo Total</t>
  </si>
  <si>
    <t>Custo/Litro</t>
  </si>
  <si>
    <t>KM/Litro</t>
  </si>
  <si>
    <t>Custo/KM</t>
  </si>
  <si>
    <t>Médias</t>
  </si>
  <si>
    <t>Custo</t>
  </si>
  <si>
    <t>Simulador</t>
  </si>
  <si>
    <t>Km de Viagem</t>
  </si>
  <si>
    <t>Custo da Viagem</t>
  </si>
  <si>
    <t>Controle de Gastos com Combustivel</t>
  </si>
  <si>
    <t>Soma de Custo Total</t>
  </si>
  <si>
    <t>Rótulos de Linha</t>
  </si>
  <si>
    <t>Total Geral</t>
  </si>
  <si>
    <t>set</t>
  </si>
  <si>
    <t>14/set</t>
  </si>
  <si>
    <t>16/set</t>
  </si>
  <si>
    <t>20/set</t>
  </si>
  <si>
    <t>23/set</t>
  </si>
  <si>
    <t>29/set</t>
  </si>
  <si>
    <t>out</t>
  </si>
  <si>
    <t>01/out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</si>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</sst>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rgb="FF008080"/>
      <name val="Calibri"/>
      <family val="2"/>
      <scheme val="minor"/>
    </font>
    <font>
      <b/>
      <sz val="12"/>
      <color rgb="FF008080"/>
      <name val="Calibri"/>
      <family val="2"/>
      <scheme val="minor"/>
    </font>
    <font>
      <sz val="20"/>
      <color rgb="FF00808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0"/>
      <color rgb="FF0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008080"/>
      </left>
      <right/>
      <top style="thin">
        <color rgb="FF008080"/>
      </top>
      <bottom/>
      <diagonal/>
    </border>
    <border>
      <left/>
      <right/>
      <top style="thin">
        <color rgb="FF008080"/>
      </top>
      <bottom/>
      <diagonal/>
    </border>
    <border>
      <left/>
      <right style="thin">
        <color rgb="FF008080"/>
      </right>
      <top style="thin">
        <color rgb="FF008080"/>
      </top>
      <bottom/>
      <diagonal/>
    </border>
    <border>
      <left style="thin">
        <color rgb="FF008080"/>
      </left>
      <right/>
      <top/>
      <bottom/>
      <diagonal/>
    </border>
    <border>
      <left/>
      <right style="thin">
        <color rgb="FF008080"/>
      </right>
      <top/>
      <bottom/>
      <diagonal/>
    </border>
    <border>
      <left style="thin">
        <color rgb="FF008080"/>
      </left>
      <right/>
      <top/>
      <bottom style="thin">
        <color rgb="FF008080"/>
      </bottom>
      <diagonal/>
    </border>
    <border>
      <left/>
      <right style="thin">
        <color rgb="FF008080"/>
      </right>
      <top/>
      <bottom style="thin">
        <color rgb="FF008080"/>
      </bottom>
      <diagonal/>
    </border>
    <border>
      <left style="thin">
        <color rgb="FF008080"/>
      </left>
      <right style="thin">
        <color rgb="FF008080"/>
      </right>
      <top/>
      <bottom/>
      <diagonal/>
    </border>
    <border>
      <left style="thin">
        <color rgb="FF008080"/>
      </left>
      <right style="thin">
        <color rgb="FF008080"/>
      </right>
      <top/>
      <bottom style="thin">
        <color rgb="FF008080"/>
      </bottom>
      <diagonal/>
    </border>
    <border>
      <left/>
      <right style="thin">
        <color rgb="FF008080"/>
      </right>
      <top style="thin">
        <color rgb="FF008080"/>
      </top>
      <bottom style="thin">
        <color rgb="FF008080"/>
      </bottom>
      <diagonal/>
    </border>
    <border>
      <left/>
      <right style="thick">
        <color rgb="FF00808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1" xfId="0" applyFont="1" applyBorder="1"/>
    <xf numFmtId="0" fontId="0" fillId="0" borderId="9" xfId="0" applyFont="1" applyBorder="1"/>
    <xf numFmtId="0" fontId="0" fillId="0" borderId="10" xfId="0" applyFont="1" applyBorder="1"/>
    <xf numFmtId="14" fontId="0" fillId="0" borderId="1" xfId="0" applyNumberFormat="1" applyFont="1" applyBorder="1"/>
    <xf numFmtId="14" fontId="0" fillId="0" borderId="9" xfId="0" applyNumberFormat="1" applyFont="1" applyBorder="1"/>
    <xf numFmtId="14" fontId="0" fillId="0" borderId="10" xfId="0" applyNumberFormat="1" applyFont="1" applyBorder="1"/>
    <xf numFmtId="44" fontId="0" fillId="0" borderId="1" xfId="0" applyNumberFormat="1" applyFont="1" applyBorder="1"/>
    <xf numFmtId="44" fontId="0" fillId="0" borderId="9" xfId="0" applyNumberFormat="1" applyFont="1" applyBorder="1"/>
    <xf numFmtId="44" fontId="0" fillId="0" borderId="10" xfId="0" applyNumberFormat="1" applyFont="1" applyBorder="1"/>
    <xf numFmtId="44" fontId="0" fillId="0" borderId="11" xfId="0" applyNumberFormat="1" applyFont="1" applyBorder="1"/>
    <xf numFmtId="44" fontId="0" fillId="0" borderId="6" xfId="0" applyNumberFormat="1" applyFont="1" applyBorder="1"/>
    <xf numFmtId="44" fontId="0" fillId="0" borderId="8" xfId="0" applyNumberFormat="1" applyFont="1" applyBorder="1"/>
    <xf numFmtId="2" fontId="0" fillId="0" borderId="1" xfId="0" applyNumberFormat="1" applyFont="1" applyBorder="1"/>
    <xf numFmtId="2" fontId="0" fillId="0" borderId="9" xfId="0" applyNumberFormat="1" applyFont="1" applyBorder="1"/>
    <xf numFmtId="2" fontId="0" fillId="0" borderId="10" xfId="0" applyNumberFormat="1" applyFont="1" applyBorder="1"/>
    <xf numFmtId="0" fontId="0" fillId="0" borderId="12" xfId="0" applyBorder="1"/>
    <xf numFmtId="2" fontId="3" fillId="0" borderId="0" xfId="0" applyNumberFormat="1" applyFont="1" applyAlignment="1">
      <alignment horizontal="right" indent="1"/>
    </xf>
    <xf numFmtId="44" fontId="3" fillId="0" borderId="0" xfId="0" applyNumberFormat="1" applyFont="1" applyAlignment="1">
      <alignment horizontal="right" indent="1"/>
    </xf>
    <xf numFmtId="0" fontId="4" fillId="0" borderId="0" xfId="0" applyFont="1" applyAlignment="1">
      <alignment horizontal="center" vertical="center"/>
    </xf>
    <xf numFmtId="0" fontId="0" fillId="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4" borderId="0" xfId="0" applyFont="1" applyFill="1" applyAlignment="1"/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4" fontId="1" fillId="3" borderId="2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[29-07-25_DashBoard_1.xlsx]Planilha1!Tabela dinâmica1</c:name>
    <c:fmtId val="0"/>
  </c:pivotSource>
  <c:chart>
    <c:autoTitleDeleted val="1"/>
    <c:pivotFmts>
      <c:pivotFmt>
        <c:idx val="0"/>
        <c:spPr>
          <a:ln w="28575" cap="rnd">
            <a:solidFill>
              <a:srgbClr val="00808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808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503562945368172E-2"/>
          <c:y val="7.619045541385816E-2"/>
          <c:w val="0.9303246239113222"/>
          <c:h val="0.6474699805787965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Planilha1!$D$21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_(&quot;R$&quot;* #,##0.00_);_(&quot;R$&quot;* \(#,##0.00\);_(&quot;R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808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Planilha1!$C$22:$C$30</c:f>
              <c:multiLvlStrCache>
                <c:ptCount val="6"/>
                <c:lvl>
                  <c:pt idx="0">
                    <c:v>14/set</c:v>
                  </c:pt>
                  <c:pt idx="1">
                    <c:v>16/set</c:v>
                  </c:pt>
                  <c:pt idx="2">
                    <c:v>20/set</c:v>
                  </c:pt>
                  <c:pt idx="3">
                    <c:v>23/set</c:v>
                  </c:pt>
                  <c:pt idx="4">
                    <c:v>29/set</c:v>
                  </c:pt>
                  <c:pt idx="5">
                    <c:v>01/out</c:v>
                  </c:pt>
                </c:lvl>
                <c:lvl>
                  <c:pt idx="0">
                    <c:v>set</c:v>
                  </c:pt>
                  <c:pt idx="5">
                    <c:v>out</c:v>
                  </c:pt>
                </c:lvl>
              </c:multiLvlStrCache>
            </c:multiLvlStrRef>
          </c:cat>
          <c:val>
            <c:numRef>
              <c:f>Planilha1!$D$22:$D$30</c:f>
              <c:numCache>
                <c:formatCode>General</c:formatCode>
                <c:ptCount val="6"/>
                <c:pt idx="0">
                  <c:v>36</c:v>
                </c:pt>
                <c:pt idx="1">
                  <c:v>21</c:v>
                </c:pt>
                <c:pt idx="2">
                  <c:v>23.5</c:v>
                </c:pt>
                <c:pt idx="3">
                  <c:v>45.9</c:v>
                </c:pt>
                <c:pt idx="4">
                  <c:v>35.6</c:v>
                </c:pt>
                <c:pt idx="5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460C-9E78-CBDFF3C9C0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3948080"/>
        <c:axId val="1443112544"/>
      </c:lineChart>
      <c:catAx>
        <c:axId val="1453948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808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112544"/>
        <c:crosses val="autoZero"/>
        <c:auto val="1"/>
        <c:lblAlgn val="ctr"/>
        <c:lblOffset val="100"/>
        <c:noMultiLvlLbl val="0"/>
      </c:catAx>
      <c:valAx>
        <c:axId val="1443112544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4539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rgbClr val="00808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219076</xdr:colOff>
      <xdr:row>5</xdr:row>
      <xdr:rowOff>14287</xdr:rowOff>
    </xdr:from>
    <xdr:to>
      <xdr:col>11</xdr:col>
      <xdr:colOff>9526</xdr:colOff>
      <xdr:row>10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D32117-4AEC-4576-8C05-5928B6EB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</xdr:colOff>
      <xdr:row>8</xdr:row>
      <xdr:rowOff>76200</xdr:rowOff>
    </xdr:from>
    <xdr:to>
      <xdr:col>2</xdr:col>
      <xdr:colOff>400050</xdr:colOff>
      <xdr:row>9</xdr:row>
      <xdr:rowOff>57150</xdr:rowOff>
    </xdr:to>
    <xdr:pic>
      <xdr:nvPicPr>
        <xdr:cNvPr id="4" name="Gráfico 3" descr="Medidor">
          <a:extLst>
            <a:ext uri="{FF2B5EF4-FFF2-40B4-BE49-F238E27FC236}">
              <a16:creationId xmlns:a16="http://schemas.microsoft.com/office/drawing/2014/main" id="{529D47F2-02F8-4CB8-AA47-F2D5D137D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7675" y="251460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5</xdr:col>
      <xdr:colOff>166650</xdr:colOff>
      <xdr:row>3</xdr:row>
      <xdr:rowOff>185700</xdr:rowOff>
    </xdr:from>
    <xdr:to>
      <xdr:col>5</xdr:col>
      <xdr:colOff>895350</xdr:colOff>
      <xdr:row>6</xdr:row>
      <xdr:rowOff>161925</xdr:rowOff>
    </xdr:to>
    <xdr:pic>
      <xdr:nvPicPr>
        <xdr:cNvPr id="8" name="Gráfico 7" descr="Mapa com alfinete">
          <a:extLst>
            <a:ext uri="{FF2B5EF4-FFF2-40B4-BE49-F238E27FC236}">
              <a16:creationId xmlns:a16="http://schemas.microsoft.com/office/drawing/2014/main" id="{0AAB4D38-EB3B-4E8F-B0DD-4A5470D1B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424325" y="1128675"/>
          <a:ext cx="728700" cy="72870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7</xdr:row>
      <xdr:rowOff>192825</xdr:rowOff>
    </xdr:from>
    <xdr:to>
      <xdr:col>5</xdr:col>
      <xdr:colOff>916725</xdr:colOff>
      <xdr:row>9</xdr:row>
      <xdr:rowOff>185625</xdr:rowOff>
    </xdr:to>
    <xdr:pic>
      <xdr:nvPicPr>
        <xdr:cNvPr id="10" name="Gráfico 9" descr="Dinheiro">
          <a:extLst>
            <a:ext uri="{FF2B5EF4-FFF2-40B4-BE49-F238E27FC236}">
              <a16:creationId xmlns:a16="http://schemas.microsoft.com/office/drawing/2014/main" id="{065582E9-3FF1-4559-AFA4-76503516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38650" y="2259750"/>
          <a:ext cx="735750" cy="73575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6</xdr:row>
      <xdr:rowOff>85726</xdr:rowOff>
    </xdr:from>
    <xdr:to>
      <xdr:col>2</xdr:col>
      <xdr:colOff>390526</xdr:colOff>
      <xdr:row>7</xdr:row>
      <xdr:rowOff>38101</xdr:rowOff>
    </xdr:to>
    <xdr:pic>
      <xdr:nvPicPr>
        <xdr:cNvPr id="11" name="Gráfico 10" descr="Dinheiro">
          <a:extLst>
            <a:ext uri="{FF2B5EF4-FFF2-40B4-BE49-F238E27FC236}">
              <a16:creationId xmlns:a16="http://schemas.microsoft.com/office/drawing/2014/main" id="{4EB2AA7B-CC7D-404E-B543-79402CC5A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6726" y="1781176"/>
          <a:ext cx="323850" cy="3238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 Caroline Ferreira Menaguale" refreshedDate="45867.706487268515" createdVersion="6" refreshedVersion="6" minRefreshableVersion="3" recordCount="6" xr:uid="{B50FA5BA-410F-4D5F-8620-696E8AC8D4B8}">
  <cacheSource type="worksheet">
    <worksheetSource ref="C13:K19" sheet="Planilha1"/>
  </cacheSource>
  <cacheFields count="10">
    <cacheField name="Data" numFmtId="14">
      <sharedItems containsSemiMixedTypes="0" containsNonDate="0" containsDate="1" containsString="0" minDate="2020-09-14T00:00:00" maxDate="2020-10-02T00:00:00" count="6">
        <d v="2020-09-14T00:00:00"/>
        <d v="2020-09-16T00:00:00"/>
        <d v="2020-09-20T00:00:00"/>
        <d v="2020-09-23T00:00:00"/>
        <d v="2020-09-29T00:00:00"/>
        <d v="2020-10-01T00:00:00"/>
      </sharedItems>
      <fieldGroup par="9" base="0">
        <rangePr groupBy="days" startDate="2020-09-14T00:00:00" endDate="2020-10-02T00:00:00"/>
        <groupItems count="368">
          <s v="&lt;14/09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0/2020"/>
        </groupItems>
      </fieldGroup>
    </cacheField>
    <cacheField name="Km Inicial" numFmtId="0">
      <sharedItems containsSemiMixedTypes="0" containsString="0" containsNumber="1" minValue="0" maxValue="170.2"/>
    </cacheField>
    <cacheField name="KM Final" numFmtId="2">
      <sharedItems containsSemiMixedTypes="0" containsString="0" containsNumber="1" minValue="23.4" maxValue="199.5"/>
    </cacheField>
    <cacheField name="KM Rodado" numFmtId="2">
      <sharedItems containsSemiMixedTypes="0" containsString="0" containsNumber="1" minValue="10.4" maxValue="64.3"/>
    </cacheField>
    <cacheField name="Litros" numFmtId="2">
      <sharedItems containsSemiMixedTypes="0" containsString="0" containsNumber="1" minValue="4.5" maxValue="10"/>
    </cacheField>
    <cacheField name="Custo Total" numFmtId="44">
      <sharedItems containsSemiMixedTypes="0" containsString="0" containsNumber="1" minValue="21" maxValue="46.4"/>
    </cacheField>
    <cacheField name="Custo/Litro" numFmtId="44">
      <sharedItems containsSemiMixedTypes="0" containsString="0" containsNumber="1" minValue="4.45" maxValue="4.7"/>
    </cacheField>
    <cacheField name="KM/Litro" numFmtId="2">
      <sharedItems containsSemiMixedTypes="0" containsString="0" containsNumber="1" minValue="2.08" maxValue="6.43"/>
    </cacheField>
    <cacheField name="Custo/KM" numFmtId="44">
      <sharedItems containsSemiMixedTypes="0" containsString="0" containsNumber="1" minValue="0.71" maxValue="2.2599999999999998"/>
    </cacheField>
    <cacheField name="Meses" numFmtId="0" databaseField="0">
      <fieldGroup base="0">
        <rangePr groupBy="months" startDate="2020-09-14T00:00:00" endDate="2020-10-02T00:00:00"/>
        <groupItems count="14">
          <s v="&lt;14/09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0"/>
    <n v="23.4"/>
    <n v="23.4"/>
    <n v="7.8"/>
    <n v="36"/>
    <n v="4.62"/>
    <n v="3"/>
    <n v="1.54"/>
  </r>
  <r>
    <x v="1"/>
    <n v="23.4"/>
    <n v="45.3"/>
    <n v="21.9"/>
    <n v="4.5"/>
    <n v="21"/>
    <n v="4.67"/>
    <n v="4.87"/>
    <n v="0.96"/>
  </r>
  <r>
    <x v="2"/>
    <n v="45.3"/>
    <n v="55.7"/>
    <n v="10.4"/>
    <n v="5"/>
    <n v="23.5"/>
    <n v="4.7"/>
    <n v="2.08"/>
    <n v="2.2599999999999998"/>
  </r>
  <r>
    <x v="3"/>
    <n v="55.7"/>
    <n v="120"/>
    <n v="64.3"/>
    <n v="10"/>
    <n v="45.9"/>
    <n v="4.59"/>
    <n v="6.43"/>
    <n v="0.71"/>
  </r>
  <r>
    <x v="4"/>
    <n v="120"/>
    <n v="170.2"/>
    <n v="50.2"/>
    <n v="8"/>
    <n v="35.6"/>
    <n v="4.45"/>
    <n v="6.28"/>
    <n v="0.71"/>
  </r>
  <r>
    <x v="5"/>
    <n v="170.2"/>
    <n v="199.5"/>
    <n v="29.3"/>
    <n v="10"/>
    <n v="46.4"/>
    <n v="4.6399999999999997"/>
    <n v="2.93"/>
    <n v="1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A975A-1CD2-4D03-BBA1-EBA6BE64504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21:D30" firstHeaderRow="1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2" showAll="0"/>
    <pivotField numFmtId="2" showAll="0"/>
    <pivotField numFmtId="2" showAll="0"/>
    <pivotField dataField="1" numFmtId="44" showAll="0"/>
    <pivotField numFmtId="44" showAll="0"/>
    <pivotField numFmtId="2" showAll="0"/>
    <pivotField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sd="0" x="11"/>
        <item sd="0" x="12"/>
        <item sd="0" x="13"/>
        <item t="default"/>
      </items>
    </pivotField>
  </pivotFields>
  <rowFields count="2">
    <field x="9"/>
    <field x="0"/>
  </rowFields>
  <rowItems count="9">
    <i>
      <x v="9"/>
    </i>
    <i r="1">
      <x v="258"/>
    </i>
    <i r="1">
      <x v="260"/>
    </i>
    <i r="1">
      <x v="264"/>
    </i>
    <i r="1">
      <x v="267"/>
    </i>
    <i r="1">
      <x v="273"/>
    </i>
    <i>
      <x v="10"/>
    </i>
    <i r="1">
      <x v="275"/>
    </i>
    <i t="grand">
      <x/>
    </i>
  </rowItems>
  <colItems count="1">
    <i/>
  </colItems>
  <dataFields count="1">
    <dataField name="Soma de Custo Total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6BDB-A5D4-4FAE-A603-601F17580321}">
  <dimension ref="A1:L30"/>
  <sheetViews>
    <sheetView showGridLines="0" tabSelected="1" workbookViewId="0">
      <selection activeCell="F24" sqref="F24"/>
    </sheetView>
  </sheetViews>
  <sheetFormatPr defaultRowHeight="15" x14ac:dyDescent="0.25"/>
  <cols>
    <col min="1" max="1" width="3" style="1" customWidth="1"/>
    <col min="2" max="2" width="3" customWidth="1"/>
    <col min="3" max="3" width="18" bestFit="1" customWidth="1"/>
    <col min="4" max="4" width="19.140625" bestFit="1" customWidth="1"/>
    <col min="5" max="11" width="16.5703125" customWidth="1"/>
    <col min="12" max="24" width="27.140625" customWidth="1"/>
  </cols>
  <sheetData>
    <row r="1" spans="1:12" s="24" customFormat="1" ht="44.25" customHeight="1" x14ac:dyDescent="0.7">
      <c r="A1" s="33" t="s">
        <v>14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5"/>
    </row>
    <row r="3" spans="1:12" x14ac:dyDescent="0.25">
      <c r="C3" s="29" t="s">
        <v>9</v>
      </c>
      <c r="D3" s="30"/>
      <c r="F3" s="29" t="s">
        <v>11</v>
      </c>
      <c r="G3" s="29"/>
      <c r="H3" s="29"/>
      <c r="J3" s="34"/>
      <c r="K3" s="34"/>
      <c r="L3" s="34"/>
    </row>
    <row r="4" spans="1:12" x14ac:dyDescent="0.25">
      <c r="C4" s="30"/>
      <c r="D4" s="30"/>
      <c r="F4" s="29"/>
      <c r="G4" s="29"/>
      <c r="H4" s="29"/>
      <c r="J4" s="34"/>
      <c r="K4" s="34"/>
      <c r="L4" s="34"/>
    </row>
    <row r="5" spans="1:12" x14ac:dyDescent="0.25">
      <c r="G5" s="4"/>
    </row>
    <row r="6" spans="1:12" ht="29.25" customHeight="1" x14ac:dyDescent="0.3">
      <c r="B6" s="20"/>
      <c r="C6" s="42" t="s">
        <v>4</v>
      </c>
      <c r="D6" s="21">
        <f>AVERAGE(G14:G19)</f>
        <v>7.55</v>
      </c>
      <c r="E6" s="20"/>
      <c r="G6" s="31">
        <v>200</v>
      </c>
      <c r="H6" s="37" t="s">
        <v>26</v>
      </c>
      <c r="I6" s="3"/>
    </row>
    <row r="7" spans="1:12" ht="29.25" customHeight="1" x14ac:dyDescent="0.3">
      <c r="B7" s="20"/>
      <c r="C7" s="42" t="s">
        <v>10</v>
      </c>
      <c r="D7" s="22">
        <f>AVERAGE(H14:H19)</f>
        <v>34.733333333333334</v>
      </c>
      <c r="E7" s="20"/>
      <c r="F7" s="23" t="s">
        <v>12</v>
      </c>
      <c r="G7" s="32"/>
      <c r="H7" s="36"/>
      <c r="I7" s="3"/>
    </row>
    <row r="8" spans="1:12" ht="29.25" customHeight="1" x14ac:dyDescent="0.3">
      <c r="B8" s="20"/>
      <c r="C8" s="42" t="s">
        <v>6</v>
      </c>
      <c r="D8" s="22">
        <f>AVERAGE(I14:I19)</f>
        <v>4.6116666666666664</v>
      </c>
      <c r="E8" s="20"/>
    </row>
    <row r="9" spans="1:12" ht="29.25" customHeight="1" x14ac:dyDescent="0.3">
      <c r="B9" s="20"/>
      <c r="C9" s="43" t="s">
        <v>7</v>
      </c>
      <c r="D9" s="21">
        <f>AVERAGE(J14:J19)</f>
        <v>4.2649999999999997</v>
      </c>
      <c r="E9" s="20"/>
      <c r="G9" s="38">
        <f>G6*D10</f>
        <v>258.66666666666663</v>
      </c>
      <c r="H9" s="39"/>
      <c r="I9" s="3"/>
    </row>
    <row r="10" spans="1:12" ht="29.25" customHeight="1" x14ac:dyDescent="0.3">
      <c r="B10" s="20"/>
      <c r="C10" s="43" t="s">
        <v>8</v>
      </c>
      <c r="D10" s="22">
        <f>AVERAGE(K14:K19)</f>
        <v>1.2933333333333332</v>
      </c>
      <c r="E10" s="20"/>
      <c r="F10" s="23" t="s">
        <v>13</v>
      </c>
      <c r="G10" s="40"/>
      <c r="H10" s="41"/>
      <c r="I10" s="3"/>
    </row>
    <row r="11" spans="1:12" x14ac:dyDescent="0.25">
      <c r="G11" s="2"/>
      <c r="H11" s="2"/>
    </row>
    <row r="13" spans="1:12" x14ac:dyDescent="0.25">
      <c r="C13" s="1" t="s">
        <v>0</v>
      </c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  <c r="K13" s="1" t="s">
        <v>8</v>
      </c>
    </row>
    <row r="14" spans="1:12" x14ac:dyDescent="0.25">
      <c r="C14" s="8">
        <v>44088</v>
      </c>
      <c r="D14" s="5">
        <v>0</v>
      </c>
      <c r="E14" s="17">
        <v>23.4</v>
      </c>
      <c r="F14" s="17">
        <v>23.4</v>
      </c>
      <c r="G14" s="17">
        <v>7.8</v>
      </c>
      <c r="H14" s="11">
        <v>36</v>
      </c>
      <c r="I14" s="11">
        <v>4.62</v>
      </c>
      <c r="J14" s="17">
        <v>3</v>
      </c>
      <c r="K14" s="14">
        <v>1.54</v>
      </c>
    </row>
    <row r="15" spans="1:12" x14ac:dyDescent="0.25">
      <c r="C15" s="9">
        <v>44090</v>
      </c>
      <c r="D15" s="6">
        <v>23.4</v>
      </c>
      <c r="E15" s="18">
        <v>45.3</v>
      </c>
      <c r="F15" s="18">
        <v>21.9</v>
      </c>
      <c r="G15" s="18">
        <v>4.5</v>
      </c>
      <c r="H15" s="12">
        <v>21</v>
      </c>
      <c r="I15" s="12">
        <v>4.67</v>
      </c>
      <c r="J15" s="18">
        <v>4.87</v>
      </c>
      <c r="K15" s="15">
        <v>0.96</v>
      </c>
    </row>
    <row r="16" spans="1:12" x14ac:dyDescent="0.25">
      <c r="C16" s="8">
        <v>44094</v>
      </c>
      <c r="D16" s="5">
        <v>45.3</v>
      </c>
      <c r="E16" s="17">
        <v>55.7</v>
      </c>
      <c r="F16" s="17">
        <v>10.4</v>
      </c>
      <c r="G16" s="17">
        <v>5</v>
      </c>
      <c r="H16" s="11">
        <v>23.5</v>
      </c>
      <c r="I16" s="11">
        <v>4.7</v>
      </c>
      <c r="J16" s="17">
        <v>2.08</v>
      </c>
      <c r="K16" s="14">
        <v>2.2599999999999998</v>
      </c>
    </row>
    <row r="17" spans="3:11" x14ac:dyDescent="0.25">
      <c r="C17" s="10">
        <v>44097</v>
      </c>
      <c r="D17" s="7">
        <v>55.7</v>
      </c>
      <c r="E17" s="19">
        <v>120</v>
      </c>
      <c r="F17" s="19">
        <v>64.3</v>
      </c>
      <c r="G17" s="19">
        <v>10</v>
      </c>
      <c r="H17" s="13">
        <v>45.9</v>
      </c>
      <c r="I17" s="13">
        <v>4.59</v>
      </c>
      <c r="J17" s="19">
        <v>6.43</v>
      </c>
      <c r="K17" s="16">
        <v>0.71</v>
      </c>
    </row>
    <row r="18" spans="3:11" x14ac:dyDescent="0.25">
      <c r="C18" s="9">
        <v>44103</v>
      </c>
      <c r="D18" s="6">
        <v>120</v>
      </c>
      <c r="E18" s="18">
        <v>170.2</v>
      </c>
      <c r="F18" s="18">
        <v>50.2</v>
      </c>
      <c r="G18" s="18">
        <v>8</v>
      </c>
      <c r="H18" s="12">
        <v>35.6</v>
      </c>
      <c r="I18" s="12">
        <v>4.45</v>
      </c>
      <c r="J18" s="18">
        <v>6.28</v>
      </c>
      <c r="K18" s="15">
        <v>0.71</v>
      </c>
    </row>
    <row r="19" spans="3:11" x14ac:dyDescent="0.25">
      <c r="C19" s="8">
        <v>44105</v>
      </c>
      <c r="D19" s="5">
        <v>170.2</v>
      </c>
      <c r="E19" s="17">
        <v>199.5</v>
      </c>
      <c r="F19" s="17">
        <v>29.3</v>
      </c>
      <c r="G19" s="17">
        <v>10</v>
      </c>
      <c r="H19" s="11">
        <v>46.4</v>
      </c>
      <c r="I19" s="11">
        <v>4.6399999999999997</v>
      </c>
      <c r="J19" s="17">
        <v>2.93</v>
      </c>
      <c r="K19" s="14">
        <v>1.58</v>
      </c>
    </row>
    <row r="20" spans="3:11" x14ac:dyDescent="0.25">
      <c r="C20" s="4"/>
      <c r="D20" s="4"/>
      <c r="E20" s="4"/>
      <c r="F20" s="4"/>
      <c r="G20" s="4"/>
      <c r="H20" s="4"/>
      <c r="I20" s="4"/>
      <c r="J20" s="4"/>
      <c r="K20" s="4"/>
    </row>
    <row r="21" spans="3:11" x14ac:dyDescent="0.25">
      <c r="C21" s="26" t="s">
        <v>16</v>
      </c>
      <c r="D21" t="s">
        <v>15</v>
      </c>
    </row>
    <row r="22" spans="3:11" x14ac:dyDescent="0.25">
      <c r="C22" s="27" t="s">
        <v>18</v>
      </c>
      <c r="D22" s="25">
        <v>162</v>
      </c>
    </row>
    <row r="23" spans="3:11" x14ac:dyDescent="0.25">
      <c r="C23" s="28" t="s">
        <v>19</v>
      </c>
      <c r="D23" s="25">
        <v>36</v>
      </c>
    </row>
    <row r="24" spans="3:11" x14ac:dyDescent="0.25">
      <c r="C24" s="28" t="s">
        <v>20</v>
      </c>
      <c r="D24" s="25">
        <v>21</v>
      </c>
    </row>
    <row r="25" spans="3:11" x14ac:dyDescent="0.25">
      <c r="C25" s="28" t="s">
        <v>21</v>
      </c>
      <c r="D25" s="25">
        <v>23.5</v>
      </c>
    </row>
    <row r="26" spans="3:11" x14ac:dyDescent="0.25">
      <c r="C26" s="28" t="s">
        <v>22</v>
      </c>
      <c r="D26" s="25">
        <v>45.9</v>
      </c>
    </row>
    <row r="27" spans="3:11" x14ac:dyDescent="0.25">
      <c r="C27" s="28" t="s">
        <v>23</v>
      </c>
      <c r="D27" s="25">
        <v>35.6</v>
      </c>
    </row>
    <row r="28" spans="3:11" x14ac:dyDescent="0.25">
      <c r="C28" s="27" t="s">
        <v>24</v>
      </c>
      <c r="D28" s="25">
        <v>46.4</v>
      </c>
    </row>
    <row r="29" spans="3:11" x14ac:dyDescent="0.25">
      <c r="C29" s="28" t="s">
        <v>25</v>
      </c>
      <c r="D29" s="25">
        <v>46.4</v>
      </c>
    </row>
    <row r="30" spans="3:11" x14ac:dyDescent="0.25">
      <c r="C30" s="27" t="s">
        <v>17</v>
      </c>
      <c r="D30" s="25">
        <v>208.4</v>
      </c>
    </row>
  </sheetData>
  <mergeCells count="7">
    <mergeCell ref="A1:K1"/>
    <mergeCell ref="H6:H7"/>
    <mergeCell ref="G6:G7"/>
    <mergeCell ref="C3:D4"/>
    <mergeCell ref="F3:H4"/>
    <mergeCell ref="G9:H10"/>
    <mergeCell ref="J3:L4"/>
  </mergeCell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em Minas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Caroline Ferreira Menaguale</dc:creator>
  <cp:lastModifiedBy>Ane Caroline Ferreira Menaguale</cp:lastModifiedBy>
  <dcterms:created xsi:type="dcterms:W3CDTF">2025-07-29T19:17:07Z</dcterms:created>
  <dcterms:modified xsi:type="dcterms:W3CDTF">2025-07-30T17:09:51Z</dcterms:modified>
</cp:coreProperties>
</file>