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72972\Desktop\Carol - Excel Avançado\"/>
    </mc:Choice>
  </mc:AlternateContent>
  <xr:revisionPtr revIDLastSave="0" documentId="8_{AEB6469D-483B-4C0C-A172-190DDCB9F4F9}" xr6:coauthVersionLast="36" xr6:coauthVersionMax="36" xr10:uidLastSave="{00000000-0000-0000-0000-000000000000}"/>
  <bookViews>
    <workbookView xWindow="0" yWindow="0" windowWidth="28800" windowHeight="12105" activeTab="3" xr2:uid="{E17E02CB-6D44-4B48-927C-C33DED19368F}"/>
  </bookViews>
  <sheets>
    <sheet name="Atividade 1" sheetId="1" r:id="rId1"/>
    <sheet name="Atividade 2" sheetId="2" r:id="rId2"/>
    <sheet name="Atividade 3" sheetId="3" r:id="rId3"/>
    <sheet name="Atividade 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4" l="1"/>
  <c r="D17" i="4"/>
  <c r="E17" i="4"/>
  <c r="C18" i="4"/>
  <c r="F18" i="4" s="1"/>
  <c r="D18" i="4"/>
  <c r="E18" i="4"/>
  <c r="B18" i="4"/>
  <c r="B17" i="4"/>
  <c r="C16" i="4"/>
  <c r="D16" i="4"/>
  <c r="E16" i="4"/>
  <c r="B16" i="4"/>
  <c r="E14" i="4"/>
  <c r="C15" i="4"/>
  <c r="F15" i="4" s="1"/>
  <c r="D15" i="4"/>
  <c r="E15" i="4"/>
  <c r="B15" i="4"/>
  <c r="C14" i="4"/>
  <c r="D14" i="4"/>
  <c r="B14" i="4"/>
  <c r="F5" i="4"/>
  <c r="F6" i="4"/>
  <c r="F7" i="4"/>
  <c r="F8" i="4"/>
  <c r="F9" i="4"/>
  <c r="F10" i="4"/>
  <c r="F11" i="4"/>
  <c r="F12" i="4"/>
  <c r="F13" i="4"/>
  <c r="F4" i="4"/>
  <c r="C12" i="3"/>
  <c r="D12" i="3"/>
  <c r="E12" i="3"/>
  <c r="C13" i="3"/>
  <c r="D13" i="3"/>
  <c r="E13" i="3"/>
  <c r="B13" i="3"/>
  <c r="B12" i="3"/>
  <c r="C11" i="3"/>
  <c r="D11" i="3"/>
  <c r="E11" i="3"/>
  <c r="B11" i="3"/>
  <c r="C10" i="3"/>
  <c r="D10" i="3"/>
  <c r="E10" i="3"/>
  <c r="B10" i="3"/>
  <c r="E4" i="3"/>
  <c r="E5" i="3"/>
  <c r="E6" i="3"/>
  <c r="E7" i="3"/>
  <c r="E8" i="3"/>
  <c r="E9" i="3"/>
  <c r="E3" i="3"/>
  <c r="D4" i="3"/>
  <c r="D5" i="3"/>
  <c r="D6" i="3"/>
  <c r="D7" i="3"/>
  <c r="D8" i="3"/>
  <c r="D9" i="3"/>
  <c r="D3" i="3"/>
  <c r="D11" i="2"/>
  <c r="E11" i="2"/>
  <c r="F11" i="2"/>
  <c r="F3" i="2"/>
  <c r="F4" i="2"/>
  <c r="F5" i="2"/>
  <c r="F6" i="2"/>
  <c r="F7" i="2"/>
  <c r="F8" i="2"/>
  <c r="F9" i="2"/>
  <c r="F10" i="2"/>
  <c r="F2" i="2"/>
  <c r="E3" i="2"/>
  <c r="E4" i="2"/>
  <c r="E5" i="2"/>
  <c r="E6" i="2"/>
  <c r="E7" i="2"/>
  <c r="E8" i="2"/>
  <c r="E9" i="2"/>
  <c r="E10" i="2"/>
  <c r="E2" i="2"/>
  <c r="D3" i="2"/>
  <c r="D4" i="2"/>
  <c r="D5" i="2"/>
  <c r="D6" i="2"/>
  <c r="D7" i="2"/>
  <c r="D8" i="2"/>
  <c r="D9" i="2"/>
  <c r="D10" i="2"/>
  <c r="D2" i="2"/>
  <c r="F3" i="1"/>
  <c r="F4" i="1"/>
  <c r="F5" i="1"/>
  <c r="F6" i="1"/>
  <c r="F2" i="1"/>
  <c r="E3" i="1"/>
  <c r="E4" i="1"/>
  <c r="E5" i="1"/>
  <c r="E6" i="1"/>
  <c r="E2" i="1"/>
  <c r="F17" i="4" l="1"/>
  <c r="F16" i="4"/>
  <c r="F14" i="4"/>
</calcChain>
</file>

<file path=xl/sharedStrings.xml><?xml version="1.0" encoding="utf-8"?>
<sst xmlns="http://schemas.openxmlformats.org/spreadsheetml/2006/main" count="65" uniqueCount="64">
  <si>
    <t>NOME</t>
  </si>
  <si>
    <t>MATEMÁTICA</t>
  </si>
  <si>
    <t>PORTUGUÊS</t>
  </si>
  <si>
    <t>INGLÊS</t>
  </si>
  <si>
    <t>SOMA</t>
  </si>
  <si>
    <t>MÉDIA</t>
  </si>
  <si>
    <t>João</t>
  </si>
  <si>
    <t>Alice</t>
  </si>
  <si>
    <t>Maria</t>
  </si>
  <si>
    <t>Ana</t>
  </si>
  <si>
    <t>Clarice</t>
  </si>
  <si>
    <t>PRODUTO</t>
  </si>
  <si>
    <t>PREÇO</t>
  </si>
  <si>
    <t>QUANTIDADE</t>
  </si>
  <si>
    <t>TOTAL</t>
  </si>
  <si>
    <t>DESCONTO</t>
  </si>
  <si>
    <t>VALOR</t>
  </si>
  <si>
    <t>ARROZ</t>
  </si>
  <si>
    <t>FEIJÃO</t>
  </si>
  <si>
    <t>AÇUCAR</t>
  </si>
  <si>
    <t>CAFÉ</t>
  </si>
  <si>
    <t>OLEO</t>
  </si>
  <si>
    <t>FARINHA</t>
  </si>
  <si>
    <t>AZEITE</t>
  </si>
  <si>
    <t>MANTEIGA</t>
  </si>
  <si>
    <t>SABÃO</t>
  </si>
  <si>
    <t>VALOR COM DESCONTO</t>
  </si>
  <si>
    <t>EMPRESA AEREA BONS VENTOS S/A PLANILHA DAS PASSAGENS</t>
  </si>
  <si>
    <t>HORTO/PARIS</t>
  </si>
  <si>
    <t>SABARÁ/CHINA</t>
  </si>
  <si>
    <t>SANTA LUZIA/NOVA YORK</t>
  </si>
  <si>
    <t>BETIM/PAQUISTÃO</t>
  </si>
  <si>
    <t>CONTAGEM/BAGDÁ</t>
  </si>
  <si>
    <t>SERRA/STAMBUL</t>
  </si>
  <si>
    <t>BARREIRO/TÓQUIO</t>
  </si>
  <si>
    <t>TOTAIS</t>
  </si>
  <si>
    <t>MENOR VALOR</t>
  </si>
  <si>
    <t>MAIOR VALOR</t>
  </si>
  <si>
    <t>PERCURSO</t>
  </si>
  <si>
    <t>KM</t>
  </si>
  <si>
    <t>PREÇO POR KM</t>
  </si>
  <si>
    <t>PREÇO TOTAL</t>
  </si>
  <si>
    <t>PREÇO PROMOÇÃO</t>
  </si>
  <si>
    <t>DESPESAS MENSAIS</t>
  </si>
  <si>
    <t>GASTOS</t>
  </si>
  <si>
    <t>OUTUBRO</t>
  </si>
  <si>
    <t>NOVEMBRO</t>
  </si>
  <si>
    <t>Farmácia</t>
  </si>
  <si>
    <t>Duplicatas</t>
  </si>
  <si>
    <t>IPTU</t>
  </si>
  <si>
    <t>Escola</t>
  </si>
  <si>
    <t>Padaria</t>
  </si>
  <si>
    <t>Açougue</t>
  </si>
  <si>
    <t>Luz</t>
  </si>
  <si>
    <t>Água</t>
  </si>
  <si>
    <t>Telefone</t>
  </si>
  <si>
    <t>TV a Cabo</t>
  </si>
  <si>
    <t>QTD DE GASTOS</t>
  </si>
  <si>
    <t>VALORES GASTOS</t>
  </si>
  <si>
    <t>MAIOR DESPESA</t>
  </si>
  <si>
    <t>MENOR DESPEZA</t>
  </si>
  <si>
    <t>MEDIA DESPESA</t>
  </si>
  <si>
    <t>DEZEMBRO</t>
  </si>
  <si>
    <t>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</si>
</sst>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0" applyNumberFormat="1"/>
    <xf numFmtId="0" fontId="2" fillId="0" borderId="0" xfId="0" applyFont="1" applyFill="1"/>
    <xf numFmtId="44" fontId="2" fillId="2" borderId="1" xfId="0" applyNumberFormat="1" applyFont="1" applyFill="1" applyBorder="1"/>
    <xf numFmtId="44" fontId="0" fillId="0" borderId="1" xfId="0" applyNumberFormat="1" applyBorder="1"/>
    <xf numFmtId="44" fontId="0" fillId="3" borderId="1" xfId="0" applyNumberFormat="1" applyFill="1" applyBorder="1"/>
    <xf numFmtId="44" fontId="2" fillId="3" borderId="1" xfId="0" applyNumberFormat="1" applyFont="1" applyFill="1" applyBorder="1"/>
    <xf numFmtId="44" fontId="0" fillId="0" borderId="1" xfId="0" applyNumberFormat="1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wrapText="1"/>
    </xf>
    <xf numFmtId="166" fontId="0" fillId="0" borderId="1" xfId="1" applyNumberFormat="1" applyFont="1" applyBorder="1"/>
    <xf numFmtId="166" fontId="0" fillId="0" borderId="0" xfId="1" applyNumberFormat="1" applyFont="1"/>
    <xf numFmtId="44" fontId="0" fillId="0" borderId="1" xfId="0" applyNumberFormat="1" applyBorder="1" applyAlignment="1">
      <alignment horizontal="center" wrapText="1"/>
    </xf>
    <xf numFmtId="0" fontId="0" fillId="3" borderId="1" xfId="0" applyFill="1" applyBorder="1"/>
    <xf numFmtId="166" fontId="0" fillId="3" borderId="1" xfId="1" applyNumberFormat="1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0" fillId="3" borderId="1" xfId="0" applyFill="1" applyBorder="1" applyAlignment="1"/>
    <xf numFmtId="44" fontId="5" fillId="3" borderId="1" xfId="0" applyNumberFormat="1" applyFont="1" applyFill="1" applyBorder="1"/>
    <xf numFmtId="1" fontId="0" fillId="3" borderId="1" xfId="0" applyNumberForma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D514-D3FF-41A2-B789-2B3CF9E8E694}">
  <dimension ref="A1:F6"/>
  <sheetViews>
    <sheetView showGridLines="0" workbookViewId="0">
      <selection activeCell="N16" sqref="N16"/>
    </sheetView>
  </sheetViews>
  <sheetFormatPr defaultRowHeight="15" x14ac:dyDescent="0.25"/>
  <cols>
    <col min="1" max="1" width="20.7109375" style="1" customWidth="1"/>
    <col min="2" max="6" width="13" style="1" customWidth="1"/>
    <col min="7" max="16384" width="9.140625" style="1"/>
  </cols>
  <sheetData>
    <row r="1" spans="1:6" s="5" customFormat="1" x14ac:dyDescent="0.25">
      <c r="A1" s="2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22" t="s">
        <v>6</v>
      </c>
      <c r="B2" s="2">
        <v>5</v>
      </c>
      <c r="C2" s="2">
        <v>8</v>
      </c>
      <c r="D2" s="2">
        <v>7</v>
      </c>
      <c r="E2" s="19">
        <f>SUM(B2:D2)</f>
        <v>20</v>
      </c>
      <c r="F2" s="19">
        <f>AVERAGE(B2:D2)</f>
        <v>6.666666666666667</v>
      </c>
    </row>
    <row r="3" spans="1:6" x14ac:dyDescent="0.25">
      <c r="A3" s="22" t="s">
        <v>7</v>
      </c>
      <c r="B3" s="2">
        <v>3</v>
      </c>
      <c r="C3" s="2">
        <v>5</v>
      </c>
      <c r="D3" s="2">
        <v>4</v>
      </c>
      <c r="E3" s="19">
        <f t="shared" ref="E3:E6" si="0">SUM(B3:D3)</f>
        <v>12</v>
      </c>
      <c r="F3" s="19">
        <f t="shared" ref="F3:F6" si="1">AVERAGE(B3:D3)</f>
        <v>4</v>
      </c>
    </row>
    <row r="4" spans="1:6" x14ac:dyDescent="0.25">
      <c r="A4" s="22" t="s">
        <v>8</v>
      </c>
      <c r="B4" s="2">
        <v>9</v>
      </c>
      <c r="C4" s="2">
        <v>7</v>
      </c>
      <c r="D4" s="2">
        <v>10</v>
      </c>
      <c r="E4" s="19">
        <f t="shared" si="0"/>
        <v>26</v>
      </c>
      <c r="F4" s="19">
        <f t="shared" si="1"/>
        <v>8.6666666666666661</v>
      </c>
    </row>
    <row r="5" spans="1:6" x14ac:dyDescent="0.25">
      <c r="A5" s="22" t="s">
        <v>9</v>
      </c>
      <c r="B5" s="2">
        <v>5</v>
      </c>
      <c r="C5" s="2">
        <v>6</v>
      </c>
      <c r="D5" s="2">
        <v>8</v>
      </c>
      <c r="E5" s="19">
        <f t="shared" si="0"/>
        <v>19</v>
      </c>
      <c r="F5" s="19">
        <f t="shared" si="1"/>
        <v>6.333333333333333</v>
      </c>
    </row>
    <row r="6" spans="1:6" x14ac:dyDescent="0.25">
      <c r="A6" s="22" t="s">
        <v>10</v>
      </c>
      <c r="B6" s="2">
        <v>2</v>
      </c>
      <c r="C6" s="2">
        <v>4</v>
      </c>
      <c r="D6" s="2">
        <v>6</v>
      </c>
      <c r="E6" s="19">
        <f t="shared" si="0"/>
        <v>12</v>
      </c>
      <c r="F6" s="19">
        <f t="shared" si="1"/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FE430-FB21-45FC-8E77-039E3C01E37E}">
  <dimension ref="A1:G11"/>
  <sheetViews>
    <sheetView showGridLines="0" workbookViewId="0"/>
  </sheetViews>
  <sheetFormatPr defaultColWidth="22.5703125" defaultRowHeight="15" x14ac:dyDescent="0.25"/>
  <cols>
    <col min="2" max="2" width="22.5703125" style="6"/>
    <col min="4" max="4" width="22.5703125" style="6"/>
  </cols>
  <sheetData>
    <row r="1" spans="1:7" x14ac:dyDescent="0.25">
      <c r="A1" s="3" t="s">
        <v>11</v>
      </c>
      <c r="B1" s="8" t="s">
        <v>12</v>
      </c>
      <c r="C1" s="3" t="s">
        <v>13</v>
      </c>
      <c r="D1" s="8" t="s">
        <v>16</v>
      </c>
      <c r="E1" s="3" t="s">
        <v>15</v>
      </c>
      <c r="F1" s="11" t="s">
        <v>26</v>
      </c>
      <c r="G1" s="7"/>
    </row>
    <row r="2" spans="1:7" x14ac:dyDescent="0.25">
      <c r="A2" s="2" t="s">
        <v>17</v>
      </c>
      <c r="B2" s="9">
        <v>25</v>
      </c>
      <c r="C2" s="2">
        <v>65</v>
      </c>
      <c r="D2" s="9">
        <f>B2*C2</f>
        <v>1625</v>
      </c>
      <c r="E2" s="9">
        <f>D2*10%</f>
        <v>162.5</v>
      </c>
      <c r="F2" s="12">
        <f>D2-E2</f>
        <v>1462.5</v>
      </c>
    </row>
    <row r="3" spans="1:7" x14ac:dyDescent="0.25">
      <c r="A3" s="2" t="s">
        <v>18</v>
      </c>
      <c r="B3" s="9">
        <v>8</v>
      </c>
      <c r="C3" s="2">
        <v>41</v>
      </c>
      <c r="D3" s="9">
        <f t="shared" ref="D3:D10" si="0">B3*C3</f>
        <v>328</v>
      </c>
      <c r="E3" s="9">
        <f t="shared" ref="E3:E11" si="1">D3*10%</f>
        <v>32.800000000000004</v>
      </c>
      <c r="F3" s="12">
        <f t="shared" ref="F3:F11" si="2">D3-E3</f>
        <v>295.2</v>
      </c>
    </row>
    <row r="4" spans="1:7" x14ac:dyDescent="0.25">
      <c r="A4" s="2" t="s">
        <v>19</v>
      </c>
      <c r="B4" s="9">
        <v>15</v>
      </c>
      <c r="C4" s="2">
        <v>52</v>
      </c>
      <c r="D4" s="9">
        <f t="shared" si="0"/>
        <v>780</v>
      </c>
      <c r="E4" s="9">
        <f t="shared" si="1"/>
        <v>78</v>
      </c>
      <c r="F4" s="12">
        <f t="shared" si="2"/>
        <v>702</v>
      </c>
    </row>
    <row r="5" spans="1:7" x14ac:dyDescent="0.25">
      <c r="A5" s="2" t="s">
        <v>20</v>
      </c>
      <c r="B5" s="9">
        <v>30</v>
      </c>
      <c r="C5" s="2">
        <v>74</v>
      </c>
      <c r="D5" s="9">
        <f t="shared" si="0"/>
        <v>2220</v>
      </c>
      <c r="E5" s="9">
        <f t="shared" si="1"/>
        <v>222</v>
      </c>
      <c r="F5" s="12">
        <f t="shared" si="2"/>
        <v>1998</v>
      </c>
    </row>
    <row r="6" spans="1:7" x14ac:dyDescent="0.25">
      <c r="A6" s="2" t="s">
        <v>21</v>
      </c>
      <c r="B6" s="9">
        <v>6</v>
      </c>
      <c r="C6" s="2">
        <v>46</v>
      </c>
      <c r="D6" s="9">
        <f t="shared" si="0"/>
        <v>276</v>
      </c>
      <c r="E6" s="9">
        <f t="shared" si="1"/>
        <v>27.6</v>
      </c>
      <c r="F6" s="12">
        <f t="shared" si="2"/>
        <v>248.4</v>
      </c>
    </row>
    <row r="7" spans="1:7" x14ac:dyDescent="0.25">
      <c r="A7" s="2" t="s">
        <v>22</v>
      </c>
      <c r="B7" s="9">
        <v>4</v>
      </c>
      <c r="C7" s="2">
        <v>95</v>
      </c>
      <c r="D7" s="9">
        <f t="shared" si="0"/>
        <v>380</v>
      </c>
      <c r="E7" s="9">
        <f t="shared" si="1"/>
        <v>38</v>
      </c>
      <c r="F7" s="12">
        <f t="shared" si="2"/>
        <v>342</v>
      </c>
    </row>
    <row r="8" spans="1:7" x14ac:dyDescent="0.25">
      <c r="A8" s="2" t="s">
        <v>23</v>
      </c>
      <c r="B8" s="9">
        <v>28</v>
      </c>
      <c r="C8" s="2">
        <v>85</v>
      </c>
      <c r="D8" s="9">
        <f t="shared" si="0"/>
        <v>2380</v>
      </c>
      <c r="E8" s="9">
        <f t="shared" si="1"/>
        <v>238</v>
      </c>
      <c r="F8" s="12">
        <f t="shared" si="2"/>
        <v>2142</v>
      </c>
    </row>
    <row r="9" spans="1:7" x14ac:dyDescent="0.25">
      <c r="A9" s="2" t="s">
        <v>24</v>
      </c>
      <c r="B9" s="9">
        <v>10</v>
      </c>
      <c r="C9" s="2">
        <v>25</v>
      </c>
      <c r="D9" s="9">
        <f t="shared" si="0"/>
        <v>250</v>
      </c>
      <c r="E9" s="9">
        <f t="shared" si="1"/>
        <v>25</v>
      </c>
      <c r="F9" s="12">
        <f t="shared" si="2"/>
        <v>225</v>
      </c>
    </row>
    <row r="10" spans="1:7" x14ac:dyDescent="0.25">
      <c r="A10" s="2" t="s">
        <v>25</v>
      </c>
      <c r="B10" s="9">
        <v>22</v>
      </c>
      <c r="C10" s="2">
        <v>83</v>
      </c>
      <c r="D10" s="9">
        <f t="shared" si="0"/>
        <v>1826</v>
      </c>
      <c r="E10" s="9">
        <f t="shared" si="1"/>
        <v>182.60000000000002</v>
      </c>
      <c r="F10" s="12">
        <f t="shared" si="2"/>
        <v>1643.4</v>
      </c>
    </row>
    <row r="11" spans="1:7" x14ac:dyDescent="0.25">
      <c r="D11" s="10">
        <f>SUM(D2:D10)</f>
        <v>10065</v>
      </c>
      <c r="E11" s="10">
        <f t="shared" si="1"/>
        <v>1006.5</v>
      </c>
      <c r="F11" s="10">
        <f t="shared" si="2"/>
        <v>9058.5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27F78-6F5A-44AD-AA6E-492B10031E85}">
  <dimension ref="A1:E13"/>
  <sheetViews>
    <sheetView showGridLines="0" workbookViewId="0">
      <selection activeCell="D15" sqref="D15"/>
    </sheetView>
  </sheetViews>
  <sheetFormatPr defaultColWidth="23.7109375" defaultRowHeight="15" x14ac:dyDescent="0.25"/>
  <cols>
    <col min="2" max="2" width="23.7109375" style="17"/>
    <col min="3" max="5" width="23.7109375" style="6"/>
  </cols>
  <sheetData>
    <row r="1" spans="1:5" ht="30.75" customHeight="1" x14ac:dyDescent="0.25">
      <c r="A1" s="21" t="s">
        <v>27</v>
      </c>
      <c r="B1" s="21"/>
      <c r="C1" s="21"/>
      <c r="D1" s="21"/>
      <c r="E1" s="21"/>
    </row>
    <row r="2" spans="1:5" ht="15.75" customHeight="1" x14ac:dyDescent="0.25">
      <c r="A2" s="13" t="s">
        <v>38</v>
      </c>
      <c r="B2" s="15" t="s">
        <v>39</v>
      </c>
      <c r="C2" s="18" t="s">
        <v>40</v>
      </c>
      <c r="D2" s="18" t="s">
        <v>41</v>
      </c>
      <c r="E2" s="18" t="s">
        <v>42</v>
      </c>
    </row>
    <row r="3" spans="1:5" ht="15.75" customHeight="1" x14ac:dyDescent="0.25">
      <c r="A3" s="2" t="s">
        <v>28</v>
      </c>
      <c r="B3" s="16">
        <v>1980</v>
      </c>
      <c r="C3" s="9">
        <v>2.9</v>
      </c>
      <c r="D3" s="9">
        <f>C3*B3</f>
        <v>5742</v>
      </c>
      <c r="E3" s="9">
        <f>D3-10%</f>
        <v>5741.9</v>
      </c>
    </row>
    <row r="4" spans="1:5" x14ac:dyDescent="0.25">
      <c r="A4" s="2" t="s">
        <v>29</v>
      </c>
      <c r="B4" s="16">
        <v>2300</v>
      </c>
      <c r="C4" s="9">
        <v>5.33</v>
      </c>
      <c r="D4" s="9">
        <f t="shared" ref="D4:D9" si="0">C4*B4</f>
        <v>12259</v>
      </c>
      <c r="E4" s="9">
        <f t="shared" ref="E4:E9" si="1">D4-10%</f>
        <v>12258.9</v>
      </c>
    </row>
    <row r="5" spans="1:5" x14ac:dyDescent="0.25">
      <c r="A5" s="2" t="s">
        <v>30</v>
      </c>
      <c r="B5" s="16">
        <v>1485</v>
      </c>
      <c r="C5" s="9">
        <v>4.99</v>
      </c>
      <c r="D5" s="9">
        <f t="shared" si="0"/>
        <v>7410.1500000000005</v>
      </c>
      <c r="E5" s="9">
        <f t="shared" si="1"/>
        <v>7410.05</v>
      </c>
    </row>
    <row r="6" spans="1:5" x14ac:dyDescent="0.25">
      <c r="A6" s="2" t="s">
        <v>31</v>
      </c>
      <c r="B6" s="16">
        <v>1235</v>
      </c>
      <c r="C6" s="9">
        <v>7.65</v>
      </c>
      <c r="D6" s="9">
        <f t="shared" si="0"/>
        <v>9447.75</v>
      </c>
      <c r="E6" s="9">
        <f t="shared" si="1"/>
        <v>9447.65</v>
      </c>
    </row>
    <row r="7" spans="1:5" x14ac:dyDescent="0.25">
      <c r="A7" s="2" t="s">
        <v>32</v>
      </c>
      <c r="B7" s="16">
        <v>1040</v>
      </c>
      <c r="C7" s="9">
        <v>1.8</v>
      </c>
      <c r="D7" s="9">
        <f t="shared" si="0"/>
        <v>1872</v>
      </c>
      <c r="E7" s="9">
        <f t="shared" si="1"/>
        <v>1871.9</v>
      </c>
    </row>
    <row r="8" spans="1:5" x14ac:dyDescent="0.25">
      <c r="A8" s="2" t="s">
        <v>33</v>
      </c>
      <c r="B8" s="16">
        <v>1340</v>
      </c>
      <c r="C8" s="9">
        <v>1.54</v>
      </c>
      <c r="D8" s="9">
        <f t="shared" si="0"/>
        <v>2063.6</v>
      </c>
      <c r="E8" s="9">
        <f t="shared" si="1"/>
        <v>2063.5</v>
      </c>
    </row>
    <row r="9" spans="1:5" x14ac:dyDescent="0.25">
      <c r="A9" s="2" t="s">
        <v>34</v>
      </c>
      <c r="B9" s="16">
        <v>2870</v>
      </c>
      <c r="C9" s="9">
        <v>3.21</v>
      </c>
      <c r="D9" s="9">
        <f t="shared" si="0"/>
        <v>9212.7000000000007</v>
      </c>
      <c r="E9" s="9">
        <f t="shared" si="1"/>
        <v>9212.6</v>
      </c>
    </row>
    <row r="10" spans="1:5" x14ac:dyDescent="0.25">
      <c r="A10" s="19" t="s">
        <v>35</v>
      </c>
      <c r="B10" s="20">
        <f>SUM(B3:B9)</f>
        <v>12250</v>
      </c>
      <c r="C10" s="20">
        <f t="shared" ref="C10:E10" si="2">SUM(C3:C9)</f>
        <v>27.42</v>
      </c>
      <c r="D10" s="20">
        <f t="shared" si="2"/>
        <v>48007.199999999997</v>
      </c>
      <c r="E10" s="20">
        <f t="shared" si="2"/>
        <v>48006.5</v>
      </c>
    </row>
    <row r="11" spans="1:5" x14ac:dyDescent="0.25">
      <c r="A11" s="19" t="s">
        <v>5</v>
      </c>
      <c r="B11" s="20">
        <f>AVERAGE(B3:B9)</f>
        <v>1750</v>
      </c>
      <c r="C11" s="20">
        <f t="shared" ref="C11:E11" si="3">AVERAGE(C3:C9)</f>
        <v>3.9171428571428573</v>
      </c>
      <c r="D11" s="20">
        <f t="shared" si="3"/>
        <v>6858.1714285714279</v>
      </c>
      <c r="E11" s="20">
        <f t="shared" si="3"/>
        <v>6858.0714285714284</v>
      </c>
    </row>
    <row r="12" spans="1:5" x14ac:dyDescent="0.25">
      <c r="A12" s="19" t="s">
        <v>36</v>
      </c>
      <c r="B12" s="20">
        <f>MIN(B3:B9)</f>
        <v>1040</v>
      </c>
      <c r="C12" s="20">
        <f t="shared" ref="C12:E12" si="4">MIN(C3:C9)</f>
        <v>1.54</v>
      </c>
      <c r="D12" s="20">
        <f t="shared" si="4"/>
        <v>1872</v>
      </c>
      <c r="E12" s="20">
        <f t="shared" si="4"/>
        <v>1871.9</v>
      </c>
    </row>
    <row r="13" spans="1:5" x14ac:dyDescent="0.25">
      <c r="A13" s="19" t="s">
        <v>37</v>
      </c>
      <c r="B13" s="20">
        <f>MAX(B3:B9)</f>
        <v>2870</v>
      </c>
      <c r="C13" s="20">
        <f t="shared" ref="C13:E13" si="5">MAX(C3:C9)</f>
        <v>7.65</v>
      </c>
      <c r="D13" s="20">
        <f t="shared" si="5"/>
        <v>12259</v>
      </c>
      <c r="E13" s="20">
        <f t="shared" si="5"/>
        <v>12258.9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FC7A-5A50-4EC5-B497-CB4DEF19A3D3}">
  <dimension ref="A1:F18"/>
  <sheetViews>
    <sheetView showGridLines="0" tabSelected="1" workbookViewId="0">
      <selection activeCell="H21" sqref="H21"/>
    </sheetView>
  </sheetViews>
  <sheetFormatPr defaultColWidth="25.42578125" defaultRowHeight="15" x14ac:dyDescent="0.25"/>
  <cols>
    <col min="2" max="5" width="25.42578125" style="6"/>
  </cols>
  <sheetData>
    <row r="1" spans="1:6" ht="18.75" x14ac:dyDescent="0.25">
      <c r="A1" s="24" t="s">
        <v>43</v>
      </c>
      <c r="B1" s="24"/>
      <c r="C1" s="24"/>
      <c r="D1" s="24"/>
      <c r="E1" s="24"/>
      <c r="F1" s="24"/>
    </row>
    <row r="2" spans="1:6" x14ac:dyDescent="0.25">
      <c r="A2" s="14"/>
      <c r="B2" s="14"/>
      <c r="C2" s="14"/>
      <c r="D2" s="14"/>
      <c r="E2" s="14"/>
      <c r="F2" s="14"/>
    </row>
    <row r="3" spans="1:6" ht="15.75" x14ac:dyDescent="0.25">
      <c r="A3" s="25" t="s">
        <v>44</v>
      </c>
      <c r="B3" s="27" t="s">
        <v>45</v>
      </c>
      <c r="C3" s="27" t="s">
        <v>46</v>
      </c>
      <c r="D3" s="27" t="s">
        <v>62</v>
      </c>
      <c r="E3" s="27" t="s">
        <v>63</v>
      </c>
      <c r="F3" s="25" t="s">
        <v>14</v>
      </c>
    </row>
    <row r="4" spans="1:6" x14ac:dyDescent="0.25">
      <c r="A4" s="2" t="s">
        <v>47</v>
      </c>
      <c r="B4" s="9">
        <v>250</v>
      </c>
      <c r="C4" s="9">
        <v>153</v>
      </c>
      <c r="D4" s="9"/>
      <c r="E4" s="9">
        <v>120</v>
      </c>
      <c r="F4" s="10">
        <f>SUM(B4:E4)</f>
        <v>523</v>
      </c>
    </row>
    <row r="5" spans="1:6" x14ac:dyDescent="0.25">
      <c r="A5" s="2" t="s">
        <v>48</v>
      </c>
      <c r="B5" s="9">
        <v>2500</v>
      </c>
      <c r="C5" s="9">
        <v>3200</v>
      </c>
      <c r="D5" s="9">
        <v>2000</v>
      </c>
      <c r="E5" s="9">
        <v>1800</v>
      </c>
      <c r="F5" s="10">
        <f t="shared" ref="F5:F18" si="0">SUM(B5:E5)</f>
        <v>9500</v>
      </c>
    </row>
    <row r="6" spans="1:6" x14ac:dyDescent="0.25">
      <c r="A6" s="2" t="s">
        <v>49</v>
      </c>
      <c r="B6" s="9"/>
      <c r="C6" s="9"/>
      <c r="D6" s="9">
        <v>59</v>
      </c>
      <c r="E6" s="9">
        <v>59</v>
      </c>
      <c r="F6" s="10">
        <f t="shared" si="0"/>
        <v>118</v>
      </c>
    </row>
    <row r="7" spans="1:6" x14ac:dyDescent="0.25">
      <c r="A7" s="2" t="s">
        <v>50</v>
      </c>
      <c r="B7" s="9">
        <v>350</v>
      </c>
      <c r="C7" s="9">
        <v>350</v>
      </c>
      <c r="D7" s="9">
        <v>350</v>
      </c>
      <c r="E7" s="9">
        <v>350</v>
      </c>
      <c r="F7" s="10">
        <f t="shared" si="0"/>
        <v>1400</v>
      </c>
    </row>
    <row r="8" spans="1:6" x14ac:dyDescent="0.25">
      <c r="A8" s="2" t="s">
        <v>51</v>
      </c>
      <c r="B8" s="9">
        <v>100</v>
      </c>
      <c r="C8" s="9">
        <v>80</v>
      </c>
      <c r="D8" s="9">
        <v>120</v>
      </c>
      <c r="E8" s="9">
        <v>70</v>
      </c>
      <c r="F8" s="10">
        <f t="shared" si="0"/>
        <v>370</v>
      </c>
    </row>
    <row r="9" spans="1:6" x14ac:dyDescent="0.25">
      <c r="A9" s="2" t="s">
        <v>52</v>
      </c>
      <c r="B9" s="9">
        <v>150</v>
      </c>
      <c r="C9" s="9">
        <v>120</v>
      </c>
      <c r="D9" s="9"/>
      <c r="E9" s="9">
        <v>125</v>
      </c>
      <c r="F9" s="10">
        <f t="shared" si="0"/>
        <v>395</v>
      </c>
    </row>
    <row r="10" spans="1:6" x14ac:dyDescent="0.25">
      <c r="A10" s="2" t="s">
        <v>53</v>
      </c>
      <c r="B10" s="9">
        <v>106</v>
      </c>
      <c r="C10" s="9">
        <v>100</v>
      </c>
      <c r="D10" s="9">
        <v>108</v>
      </c>
      <c r="E10" s="9">
        <v>150</v>
      </c>
      <c r="F10" s="10">
        <f t="shared" si="0"/>
        <v>464</v>
      </c>
    </row>
    <row r="11" spans="1:6" x14ac:dyDescent="0.25">
      <c r="A11" s="2" t="s">
        <v>54</v>
      </c>
      <c r="B11" s="9">
        <v>40</v>
      </c>
      <c r="C11" s="9">
        <v>50</v>
      </c>
      <c r="D11" s="9">
        <v>60</v>
      </c>
      <c r="E11" s="9"/>
      <c r="F11" s="10">
        <f t="shared" si="0"/>
        <v>150</v>
      </c>
    </row>
    <row r="12" spans="1:6" x14ac:dyDescent="0.25">
      <c r="A12" s="2" t="s">
        <v>55</v>
      </c>
      <c r="B12" s="9"/>
      <c r="C12" s="9">
        <v>80</v>
      </c>
      <c r="D12" s="9">
        <v>100</v>
      </c>
      <c r="E12" s="9">
        <v>70</v>
      </c>
      <c r="F12" s="10">
        <f t="shared" si="0"/>
        <v>250</v>
      </c>
    </row>
    <row r="13" spans="1:6" x14ac:dyDescent="0.25">
      <c r="A13" s="2" t="s">
        <v>56</v>
      </c>
      <c r="B13" s="9">
        <v>80</v>
      </c>
      <c r="C13" s="9">
        <v>80</v>
      </c>
      <c r="D13" s="9"/>
      <c r="E13" s="9">
        <v>100</v>
      </c>
      <c r="F13" s="10">
        <f t="shared" si="0"/>
        <v>260</v>
      </c>
    </row>
    <row r="14" spans="1:6" x14ac:dyDescent="0.25">
      <c r="A14" s="26" t="s">
        <v>57</v>
      </c>
      <c r="B14" s="28">
        <f>COUNT(B4:B13)</f>
        <v>8</v>
      </c>
      <c r="C14" s="28">
        <f t="shared" ref="C14:E14" si="1">COUNT(C4:C13)</f>
        <v>9</v>
      </c>
      <c r="D14" s="28">
        <f t="shared" si="1"/>
        <v>7</v>
      </c>
      <c r="E14" s="28">
        <f t="shared" si="1"/>
        <v>9</v>
      </c>
      <c r="F14" s="10">
        <f t="shared" si="0"/>
        <v>33</v>
      </c>
    </row>
    <row r="15" spans="1:6" x14ac:dyDescent="0.25">
      <c r="A15" s="19" t="s">
        <v>58</v>
      </c>
      <c r="B15" s="10">
        <f>SUM(B4:B13)</f>
        <v>3576</v>
      </c>
      <c r="C15" s="10">
        <f t="shared" ref="C15:E15" si="2">SUM(C4:C13)</f>
        <v>4213</v>
      </c>
      <c r="D15" s="10">
        <f t="shared" si="2"/>
        <v>2797</v>
      </c>
      <c r="E15" s="10">
        <f t="shared" si="2"/>
        <v>2844</v>
      </c>
      <c r="F15" s="10">
        <f t="shared" si="0"/>
        <v>13430</v>
      </c>
    </row>
    <row r="16" spans="1:6" x14ac:dyDescent="0.25">
      <c r="A16" s="19" t="s">
        <v>59</v>
      </c>
      <c r="B16" s="10">
        <f>MAX(B4:B13)</f>
        <v>2500</v>
      </c>
      <c r="C16" s="10">
        <f t="shared" ref="C16:E16" si="3">MAX(C4:C13)</f>
        <v>3200</v>
      </c>
      <c r="D16" s="10">
        <f t="shared" si="3"/>
        <v>2000</v>
      </c>
      <c r="E16" s="10">
        <f t="shared" si="3"/>
        <v>1800</v>
      </c>
      <c r="F16" s="10">
        <f t="shared" si="0"/>
        <v>9500</v>
      </c>
    </row>
    <row r="17" spans="1:6" x14ac:dyDescent="0.25">
      <c r="A17" s="19" t="s">
        <v>60</v>
      </c>
      <c r="B17" s="10">
        <f>MIN(B4:B13)</f>
        <v>40</v>
      </c>
      <c r="C17" s="10">
        <f t="shared" ref="C17:E17" si="4">MIN(C4:C13)</f>
        <v>50</v>
      </c>
      <c r="D17" s="10">
        <f t="shared" si="4"/>
        <v>59</v>
      </c>
      <c r="E17" s="10">
        <f t="shared" si="4"/>
        <v>59</v>
      </c>
      <c r="F17" s="10">
        <f t="shared" si="0"/>
        <v>208</v>
      </c>
    </row>
    <row r="18" spans="1:6" x14ac:dyDescent="0.25">
      <c r="A18" s="19" t="s">
        <v>61</v>
      </c>
      <c r="B18" s="10">
        <f>AVERAGE(B4:B13)</f>
        <v>447</v>
      </c>
      <c r="C18" s="10">
        <f t="shared" ref="C18:E18" si="5">AVERAGE(C4:C13)</f>
        <v>468.11111111111109</v>
      </c>
      <c r="D18" s="10">
        <f t="shared" si="5"/>
        <v>399.57142857142856</v>
      </c>
      <c r="E18" s="10">
        <f t="shared" si="5"/>
        <v>316</v>
      </c>
      <c r="F18" s="10">
        <f t="shared" si="0"/>
        <v>1630.6825396825398</v>
      </c>
    </row>
  </sheetData>
  <mergeCells count="2">
    <mergeCell ref="A1:F1"/>
    <mergeCell ref="A2:F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Atividade 1</vt:lpstr>
      <vt:lpstr>Atividade 2</vt:lpstr>
      <vt:lpstr>Atividade 3</vt:lpstr>
      <vt:lpstr>Atividade 4</vt:lpstr>
    </vt:vector>
  </TitlesOfParts>
  <Company>Senac em Minas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 Caroline Ferreira Menaguale</dc:creator>
  <cp:lastModifiedBy>Ane Caroline Ferreira Menaguale</cp:lastModifiedBy>
  <dcterms:created xsi:type="dcterms:W3CDTF">2025-07-21T16:59:00Z</dcterms:created>
  <dcterms:modified xsi:type="dcterms:W3CDTF">2025-07-21T20:00:46Z</dcterms:modified>
</cp:coreProperties>
</file>