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dores en la Nube" sheetId="1" r:id="rId4"/>
    <sheet state="visible" name="Servidores en la Nube (2)" sheetId="2" r:id="rId5"/>
    <sheet state="visible" name="Hosting" sheetId="3" r:id="rId6"/>
    <sheet state="visible" name="Hosting 2" sheetId="4" r:id="rId7"/>
    <sheet state="visible" name="Sistema Operativo" sheetId="5" r:id="rId8"/>
    <sheet state="visible" name="Sistema Operativo 2" sheetId="6" r:id="rId9"/>
    <sheet state="visible" name="Estaciones de Trabajo" sheetId="7" r:id="rId10"/>
    <sheet state="visible" name="Estaciones de Trabajo 2" sheetId="8" r:id="rId11"/>
  </sheets>
  <definedNames/>
  <calcPr/>
  <extLst>
    <ext uri="GoogleSheetsCustomDataVersion2">
      <go:sheetsCustomData xmlns:go="http://customooxmlschemas.google.com/" r:id="rId12" roundtripDataChecksum="UN+jUOQGRZKjJDn4rJ5ZRCPCQJT62bZIzf/DTYqJjl0="/>
    </ext>
  </extLst>
</workbook>
</file>

<file path=xl/sharedStrings.xml><?xml version="1.0" encoding="utf-8"?>
<sst xmlns="http://schemas.openxmlformats.org/spreadsheetml/2006/main" count="828" uniqueCount="316">
  <si>
    <t>Proyecto</t>
  </si>
  <si>
    <t>CDMI</t>
  </si>
  <si>
    <t>Operadores en la Nube</t>
  </si>
  <si>
    <t>No.</t>
  </si>
  <si>
    <t>Servicio</t>
  </si>
  <si>
    <t>Tipo (Cloud/Hosting/Local)</t>
  </si>
  <si>
    <t xml:space="preserve">Especificaciones Recomendadas(CPU/RAM/Almacenamiento/Ancho de banda) </t>
  </si>
  <si>
    <t>Garantia SLA % o años(Acuerdo a Nivel de Servicios</t>
  </si>
  <si>
    <t>AWS (Precio)</t>
  </si>
  <si>
    <t>Azure (Precio)</t>
  </si>
  <si>
    <t>Google Cloud (Precio)</t>
  </si>
  <si>
    <t>Precio más Bajo</t>
  </si>
  <si>
    <t>Proveedor precio más Bajo</t>
  </si>
  <si>
    <t>Precio más Alto</t>
  </si>
  <si>
    <t>Proveedor precio más Alto</t>
  </si>
  <si>
    <t>Diferencia entre Precio más Alto y más Bajo</t>
  </si>
  <si>
    <t>Rendimiento(1-5)</t>
  </si>
  <si>
    <t>Soporte (1-5)</t>
  </si>
  <si>
    <t>Escalabilidad (Sí/No)</t>
  </si>
  <si>
    <t>Observaciones Generales</t>
  </si>
  <si>
    <t>RECOMENDACIÓN</t>
  </si>
  <si>
    <t>Servidor Básico</t>
  </si>
  <si>
    <t>Cloud</t>
  </si>
  <si>
    <t>2vCPU/8GB RAM/100GB SSD/1TB BW</t>
  </si>
  <si>
    <t>99.9%</t>
  </si>
  <si>
    <t>Si</t>
  </si>
  <si>
    <t>Ideal para startups escalables</t>
  </si>
  <si>
    <t>AWS (equilibrio)</t>
  </si>
  <si>
    <t>Servidor medio</t>
  </si>
  <si>
    <t>4vCPU/16GB RAM/200GB SSD/2TB BW</t>
  </si>
  <si>
    <t>99.95%</t>
  </si>
  <si>
    <t xml:space="preserve"> Azure (Precio)</t>
  </si>
  <si>
    <t>4.5</t>
  </si>
  <si>
    <t>Para aplicaciones en crecimiento</t>
  </si>
  <si>
    <t>Google Cloud (rendimiento)</t>
  </si>
  <si>
    <t>Servidor de alto rendimiento</t>
  </si>
  <si>
    <t>8vCPU/32GB RAM/500GB SSD/3TB BW</t>
  </si>
  <si>
    <t>99.99%</t>
  </si>
  <si>
    <t>Óptimo para entornos de producción exigentes</t>
  </si>
  <si>
    <t>Google Cloud (rendimiento y precio)</t>
  </si>
  <si>
    <t>Servidor avanzado</t>
  </si>
  <si>
    <t>16vCPU/64GB RAM/1TB SSD/5TB BW</t>
  </si>
  <si>
    <t>Para proyectos empresariales y Big Data</t>
  </si>
  <si>
    <t>Google Cloud (potencia y precio)</t>
  </si>
  <si>
    <t>Servidor económico</t>
  </si>
  <si>
    <t>1vCPU/2GB RAM/50GB SSD/500 GB BW</t>
  </si>
  <si>
    <t>3.5</t>
  </si>
  <si>
    <t>Útil para pruebas, apps pequeñas o entornos de desarrollo</t>
  </si>
  <si>
    <t>AWS (costo-beneficio)</t>
  </si>
  <si>
    <t>Hosting</t>
  </si>
  <si>
    <t>2vCPU/8GB/100GB SSD/1TB</t>
  </si>
  <si>
    <t>AWS (por equilibrio)</t>
  </si>
  <si>
    <t>4 vCPU / 16 GB RAM / 200 GB SSD / 2 TB BW</t>
  </si>
  <si>
    <t>$120/mes</t>
  </si>
  <si>
    <t>$130/mes</t>
  </si>
  <si>
    <t>$140/mes</t>
  </si>
  <si>
    <t>AWS</t>
  </si>
  <si>
    <t>Google Cloud</t>
  </si>
  <si>
    <t>$20</t>
  </si>
  <si>
    <t>Sí</t>
  </si>
  <si>
    <t>Recomendado para aplicaciones con alta demanda de recursos</t>
  </si>
  <si>
    <t>AWS por rendimiento y costo</t>
  </si>
  <si>
    <t>Almacenamiento en la nube</t>
  </si>
  <si>
    <t>500 GB SSD</t>
  </si>
  <si>
    <t>$20/mes</t>
  </si>
  <si>
    <t>$25/mes</t>
  </si>
  <si>
    <t>$22/mes</t>
  </si>
  <si>
    <t>Google Cloud Pl</t>
  </si>
  <si>
    <t>Azure</t>
  </si>
  <si>
    <t>$5</t>
  </si>
  <si>
    <t>Solución flexible para almacenamiento escalable</t>
  </si>
  <si>
    <t>AWS por costo y escalabilidad</t>
  </si>
  <si>
    <t>Base de datos gestionada</t>
  </si>
  <si>
    <t>4 vCPU / 16 GB RAM / 200 GB SSD</t>
  </si>
  <si>
    <t>$150/mes</t>
  </si>
  <si>
    <t>$160/mes</t>
  </si>
  <si>
    <t>$155/mes</t>
  </si>
  <si>
    <t>$10</t>
  </si>
  <si>
    <t>Ideal para aplicaciones que requieren alta disponibilidad y mantenimiento reducido</t>
  </si>
  <si>
    <t>AWS por confiabilidad</t>
  </si>
  <si>
    <t>Balanceador de carga</t>
  </si>
  <si>
    <t>N/A</t>
  </si>
  <si>
    <t>Distribución eficiente del tráfico entre múltiples servidores</t>
  </si>
  <si>
    <t>AWS por eficiencia y costo</t>
  </si>
  <si>
    <t>Máquina virtual personalizada</t>
  </si>
  <si>
    <t>Configuración a medida</t>
  </si>
  <si>
    <t>Variable</t>
  </si>
  <si>
    <t>Flexibilidad total en la configuración de recursos según necesidades específicas</t>
  </si>
  <si>
    <t>Depende de los requisitos del proyecto</t>
  </si>
  <si>
    <t>Contenedores(Kubernetes, Docker)</t>
  </si>
  <si>
    <t>$70/mes</t>
  </si>
  <si>
    <t>$75/mes</t>
  </si>
  <si>
    <t>$72/mes</t>
  </si>
  <si>
    <t>Gestión eficiente de aplicaciones en contenedores</t>
  </si>
  <si>
    <t>AWS por integración con servicios</t>
  </si>
  <si>
    <t>Backup automatizado</t>
  </si>
  <si>
    <t>$10/mes</t>
  </si>
  <si>
    <t>$12/mes</t>
  </si>
  <si>
    <t>$11/mes</t>
  </si>
  <si>
    <t>$2</t>
  </si>
  <si>
    <t>Protección de datos mediante copias de seguridad automáticas</t>
  </si>
  <si>
    <t>AWS por costo y confiabilidad</t>
  </si>
  <si>
    <t>Firewall gestionado</t>
  </si>
  <si>
    <t>$15/mes</t>
  </si>
  <si>
    <t>$18/mes</t>
  </si>
  <si>
    <t>$16/mes</t>
  </si>
  <si>
    <t>$3</t>
  </si>
  <si>
    <t>Seguridad perimetral para proteger la infraestructura</t>
  </si>
  <si>
    <t>AWS por integración y soporte</t>
  </si>
  <si>
    <t>Despliegue de aplicaciones</t>
  </si>
  <si>
    <t>$30/mes</t>
  </si>
  <si>
    <t>$35/mes</t>
  </si>
  <si>
    <t>$32/mes</t>
  </si>
  <si>
    <t>Facilitación del proceso de implementación de aplicaciones</t>
  </si>
  <si>
    <t>AWS por herramientas y soporte</t>
  </si>
  <si>
    <t>Computación sin servidor(serverless)</t>
  </si>
  <si>
    <t>$0.20/millón de invocaciones</t>
  </si>
  <si>
    <t>$0.25/millón de invocaciones</t>
  </si>
  <si>
    <t>$0.22/millón de invocaciones</t>
  </si>
  <si>
    <t>$0.05/millón de invocaciones</t>
  </si>
  <si>
    <t>Ejecución de código sin necesidad de gestionar servidores</t>
  </si>
  <si>
    <t>AWS por eficiencia y escalabilidad</t>
  </si>
  <si>
    <t>Red privada virtual (VPN)</t>
  </si>
  <si>
    <t>$5/mes</t>
  </si>
  <si>
    <t>$6/mes</t>
  </si>
  <si>
    <t>$5.50/mes</t>
  </si>
  <si>
    <t>$1</t>
  </si>
  <si>
    <t>Conexión segura entre redes a través de Internet</t>
  </si>
  <si>
    <t>Monitorización y alertas</t>
  </si>
  <si>
    <t>Supervisión proactiva del rendimiento y disponibilidad</t>
  </si>
  <si>
    <t>CDN(Content Delivery Network)</t>
  </si>
  <si>
    <t>$0.08/GB</t>
  </si>
  <si>
    <t>$0.09/GB</t>
  </si>
  <si>
    <t>$0.085/GB</t>
  </si>
  <si>
    <t>$0.01/GB</t>
  </si>
  <si>
    <t>Distribución eficiente de contenido a nivel global</t>
  </si>
  <si>
    <t>AWS por rendimiento y cobertura</t>
  </si>
  <si>
    <t>Escalado automático</t>
  </si>
  <si>
    <t>Incluido</t>
  </si>
  <si>
    <t>Ajuste automático de recursos según la demanda</t>
  </si>
  <si>
    <t>Todos ofrecen buenas soluciones</t>
  </si>
  <si>
    <t>Plataforma de desarrollo (PaaS)</t>
  </si>
  <si>
    <t>$50/mes</t>
  </si>
  <si>
    <t>$55/mes</t>
  </si>
  <si>
    <t>$52/mes</t>
  </si>
  <si>
    <t>Entorno completo para el desarrollo y despliegue de aplicaciones</t>
  </si>
  <si>
    <t>Recuperación ante desastres</t>
  </si>
  <si>
    <t>$21/mes</t>
  </si>
  <si>
    <t>Soluciones para la continuidad del negocio en caso de fallos</t>
  </si>
  <si>
    <t>AWS por confiabilidad y soporte</t>
  </si>
  <si>
    <t>Servicios de IA/ML</t>
  </si>
  <si>
    <t>$100/mes</t>
  </si>
  <si>
    <t>$110/mes</t>
  </si>
  <si>
    <t>$105/mes</t>
  </si>
  <si>
    <t>Herramientas avanzadas para inteligencia artificial y aprendizaje automático</t>
  </si>
  <si>
    <t>AWS por variedad de servicios</t>
  </si>
  <si>
    <t>Entorno de pruebas o staging</t>
  </si>
  <si>
    <t>2 vCPU / 4 GB RAM / 50 GB SSD / 500 GB BW</t>
  </si>
  <si>
    <t>Espacio seguro para pruebas antes de la implementación en producción</t>
  </si>
  <si>
    <t>AWS por costo y flexibilidad</t>
  </si>
  <si>
    <t>Integración continua y despliegue continuo(CI/CD)</t>
  </si>
  <si>
    <t>$40/mes</t>
  </si>
  <si>
    <t>$45/mes</t>
  </si>
  <si>
    <t>$42/mes</t>
  </si>
  <si>
    <t>Automatización del proceso de integración y despliegue de código</t>
  </si>
  <si>
    <t>Hosting y Dominio</t>
  </si>
  <si>
    <t>Tipo (Hosting)</t>
  </si>
  <si>
    <t>IninityFree</t>
  </si>
  <si>
    <t>Hostinger</t>
  </si>
  <si>
    <t>LatinoamericaHosting</t>
  </si>
  <si>
    <t>Local</t>
  </si>
  <si>
    <t>Plan Free</t>
  </si>
  <si>
    <t>1vCPU/512MB RAM/5GB SSD/Ancho limitado</t>
  </si>
  <si>
    <t>No</t>
  </si>
  <si>
    <t>Ideal para pruebas de trafico real</t>
  </si>
  <si>
    <t>Hosting Shared Básico</t>
  </si>
  <si>
    <t>1vCPU/2GB RAM/50GB SSD/Tráfico 10TB</t>
  </si>
  <si>
    <t>Limitada</t>
  </si>
  <si>
    <t>Buen equilibrio precio-rendimiento</t>
  </si>
  <si>
    <t>Cloud VPS Básico</t>
  </si>
  <si>
    <t>1vCPU/1GB RAM/25GB SSD/1TB</t>
  </si>
  <si>
    <t>Raíces SSH, mayor control</t>
  </si>
  <si>
    <t>Servidor Dedicado</t>
  </si>
  <si>
    <t>4vCPU/16GB RAM/1TB HDD/Ilimitado</t>
  </si>
  <si>
    <t>Incluye energía y mantenimiento</t>
  </si>
  <si>
    <t>$0</t>
  </si>
  <si>
    <t>Ideal para pruebas y sitios de bajo tráfico. Recursos limitados y sin soporte técnico dedicado.</t>
  </si>
  <si>
    <t>Solo para pruebas o aprendizaje</t>
  </si>
  <si>
    <t>Buen equilibrio entre precio y rendimiento para sitios pequeños o medianos.</t>
  </si>
  <si>
    <t>Hostinger por su relación calidad-precio</t>
  </si>
  <si>
    <t>Mayor control y acceso root. Adecuado para desarrolladores y aplicaciones personalizadas.</t>
  </si>
  <si>
    <t>Hostinger por su precio competitivo</t>
  </si>
  <si>
    <t>Requiere mantenimiento propio. Adecuado para empresas con necesidades específicas y personal técnico.</t>
  </si>
  <si>
    <t>Solo si se requiere control total y se cuenta con personal técnico</t>
  </si>
  <si>
    <t>Hosting Premium</t>
  </si>
  <si>
    <t>2 vCPU / 4 GB RAM / 100 GB SSD / Tráfico ilimitado</t>
  </si>
  <si>
    <t>Ideal para sitios en crecimiento que requieren más recursos y mejor rendimiento.</t>
  </si>
  <si>
    <t>Hostinger por su escalabilidad y soporte</t>
  </si>
  <si>
    <t>VPS Avanzado</t>
  </si>
  <si>
    <t>2 vCPU / 4 GB RAM / 80 GB SSD / 2 TB</t>
  </si>
  <si>
    <t>Adecuado para aplicaciones exigentes y sitios de alto tráfico.</t>
  </si>
  <si>
    <t>Hostinger por su rendimiento y precio</t>
  </si>
  <si>
    <t>Hosting WordPress</t>
  </si>
  <si>
    <t>1 vCPU / 2 GB RAM / 50 GB SSD / Tráfico ilimitado</t>
  </si>
  <si>
    <t>Optimizado para sitios WordPress. Incluye herramientas específicas y soporte especializado.</t>
  </si>
  <si>
    <t>Hostinger por su optimización para WordPress</t>
  </si>
  <si>
    <t>Cloud Hosting</t>
  </si>
  <si>
    <t>2 vCPU / 4 GB RAM / 100 GB SSD / 3 TB</t>
  </si>
  <si>
    <t>Alta disponibilidad y rendimiento. Ideal para aplicaciones críticas y escalables.</t>
  </si>
  <si>
    <t>Hostinger por su infraestructura robusta</t>
  </si>
  <si>
    <t>Hosting Reseller</t>
  </si>
  <si>
    <t>4 vCPU / 8 GB RAM / 200 GB SSD / Tráfico ilimitado</t>
  </si>
  <si>
    <t>Permite revender servicios de hosting. Incluye herramientas de gestión y soporte técnico.</t>
  </si>
  <si>
    <t>Hostinger por su soporte y herramientas</t>
  </si>
  <si>
    <t>Hosting Empresarial</t>
  </si>
  <si>
    <t>4 vCPU / 16 GB RAM / 500 GB SSD / Tráfico ilimitado</t>
  </si>
  <si>
    <t>Diseñado para empresas con alta demanda de recursos y necesidad de alta disponibilidad.</t>
  </si>
  <si>
    <t>Hostinger por su rendimiento y soporte empresarial</t>
  </si>
  <si>
    <t>Sistemas Operativos</t>
  </si>
  <si>
    <t>Ubuntu Server LTS</t>
  </si>
  <si>
    <t>Hosting/Cloud</t>
  </si>
  <si>
    <t>2vCPU/4GB/50GB SSD/2TB</t>
  </si>
  <si>
    <t>Ideal para apps open-source</t>
  </si>
  <si>
    <t>Windows Server 2022</t>
  </si>
  <si>
    <t>2vCPU/4GB/100GB SSD/2T</t>
  </si>
  <si>
    <t>Requiere licencia (costosa)</t>
  </si>
  <si>
    <t>Red Hat Enterprise</t>
  </si>
  <si>
    <t>Soporte empresarial premium</t>
  </si>
  <si>
    <t>Debian GNU/Linux</t>
  </si>
  <si>
    <t>1vCPU/2GB/25GB SSD/1TB</t>
  </si>
  <si>
    <t xml:space="preserve">Optimizado para servicios AWS </t>
  </si>
  <si>
    <t>Ideal para servidores web, contenedores, y soluciones open source</t>
  </si>
  <si>
    <t>Google Cloud (mejor precio y soporte comunidad)</t>
  </si>
  <si>
    <t>Mayor compatibilidad con software empresarial, pero requiere licencia</t>
  </si>
  <si>
    <t>Azure (mejor precio para entorno Windows)</t>
  </si>
  <si>
    <t>Recomendado para entornos críticos empresariales; soporte y estabilidad comercial</t>
  </si>
  <si>
    <t>AWS (precio más competitivo)</t>
  </si>
  <si>
    <t>Ligero, seguro y flexible. Compatible con múltiples herramientas de desarrollo</t>
  </si>
  <si>
    <t>Google Cloud (ligero y económico)</t>
  </si>
  <si>
    <t>CentOS Stream</t>
  </si>
  <si>
    <t>2vCPU / 4GB / 80GB SSD / 2TB</t>
  </si>
  <si>
    <t>Opción gratuita con enfoque rolling release. Ideal para pruebas de desarrollo empresarial</t>
  </si>
  <si>
    <t>Google Cloud (bajo costo y estabilidad)</t>
  </si>
  <si>
    <t>AlmaLinux OS</t>
  </si>
  <si>
    <t>2vCPU / 4GB / 100GB SSD / 2TB</t>
  </si>
  <si>
    <t>Compatible con RHEL, ideal para servidores seguros y gratuitos</t>
  </si>
  <si>
    <t>Google Cloud (compatibilidad + costo)</t>
  </si>
  <si>
    <t>SUSE Linux Enterprise</t>
  </si>
  <si>
    <t>Excelente soporte técnico, ideal para infraestructuras SAP y empresariales</t>
  </si>
  <si>
    <t>Azure (mejor balance precio-soporte)</t>
  </si>
  <si>
    <t>Fedora Server</t>
  </si>
  <si>
    <t>2vCPU / 2GB / 50GB SSD / 1TB</t>
  </si>
  <si>
    <t>99.5%</t>
  </si>
  <si>
    <t>Distribución comunitaria con versiones modernas, ideal para pruebas</t>
  </si>
  <si>
    <t>Google Cloud (actualizaciones rápidas)</t>
  </si>
  <si>
    <t>Oracle Linux</t>
  </si>
  <si>
    <t>Basado en RHEL, gratuito con soporte opcional de Oracle</t>
  </si>
  <si>
    <t>Google Cloud (rendimiento y soporte opcional)</t>
  </si>
  <si>
    <t>Arch Linux</t>
  </si>
  <si>
    <t>1vCPU / 1GB / 20GB SSD / 500GB</t>
  </si>
  <si>
    <t>99.0%</t>
  </si>
  <si>
    <t>Ideal para usuarios avanzados. Máxima personalización, curva de aprendizaje alta</t>
  </si>
  <si>
    <t>Google Cloud (uso experimental y flexible)</t>
  </si>
  <si>
    <t>Procesador</t>
  </si>
  <si>
    <t xml:space="preserve">Especificaciones Recomendadas(CPU/RAM/Almacenamiento) </t>
  </si>
  <si>
    <t>DELL</t>
  </si>
  <si>
    <t>Techin.com</t>
  </si>
  <si>
    <t>Mercado Libre</t>
  </si>
  <si>
    <t>Katronix</t>
  </si>
  <si>
    <t>PC DELL Optiplex 3080 MFF</t>
  </si>
  <si>
    <t xml:space="preserve">Intel°CoreTM i5-10500T- 10 Generación </t>
  </si>
  <si>
    <t>1CPU/4GB/500GB HD</t>
  </si>
  <si>
    <t>Muy buena maquina para uso empresarial</t>
  </si>
  <si>
    <t>Lenovo Ordenador Sobremesa 11D1001U</t>
  </si>
  <si>
    <t xml:space="preserve">Intel°CoreTM i7-10700- 10 Generación </t>
  </si>
  <si>
    <t>1CPU/4GB/512GB SSD</t>
  </si>
  <si>
    <t>Muy buena máquina para uso empresarial</t>
  </si>
  <si>
    <t>Recomendado para oficinas pequeñas</t>
  </si>
  <si>
    <t>Ideal para tareas exigentes</t>
  </si>
  <si>
    <t>Lenovo ThinkCentre M70q 11DT003HCK</t>
  </si>
  <si>
    <t>Intel Core i5-10400 10ª Gen</t>
  </si>
  <si>
    <t>1CPU / 8GB / 256GB SSD</t>
  </si>
  <si>
    <t>eBay</t>
  </si>
  <si>
    <t>Compacto y eficiente para espacios reducidos</t>
  </si>
  <si>
    <t>Excelente opción para oficinas modernas</t>
  </si>
  <si>
    <t>Lenovo Gaming Ideapad L340 15</t>
  </si>
  <si>
    <t>Intel Core i5 9ª Gen</t>
  </si>
  <si>
    <t>1CPU / 8GB / 512GB SSD</t>
  </si>
  <si>
    <t>Potente para tareas gráficas y juegos</t>
  </si>
  <si>
    <t>Recomendado para diseño y multimedia</t>
  </si>
  <si>
    <t>Computadora Dell Optiplex 3080 MFF</t>
  </si>
  <si>
    <t>Intel Core i5-10500T 10ª Gen</t>
  </si>
  <si>
    <t>PC Ware Shop SAS</t>
  </si>
  <si>
    <t>Rendimiento sólido en formato compacto</t>
  </si>
  <si>
    <t>Ideal para entornos corporativos</t>
  </si>
  <si>
    <t>Computadora Lenovo M75q Gen 2</t>
  </si>
  <si>
    <t>AMD Ryzen 7 5700GE</t>
  </si>
  <si>
    <t>1CPU / 16GB / 512GB SSD</t>
  </si>
  <si>
    <t>683.50</t>
  </si>
  <si>
    <t>Excelente rendimiento multitarea</t>
  </si>
  <si>
    <t>Recomendado para usuarios avanzados</t>
  </si>
  <si>
    <t>Compacto y eficiente para tareas empresariales</t>
  </si>
  <si>
    <t>Buena opción para oficinas con espacio limitado</t>
  </si>
  <si>
    <t>Computador Dell Optiplex 3080</t>
  </si>
  <si>
    <t>Intel Core i5-10500 10ª Gen</t>
  </si>
  <si>
    <t>Tecno Nacho SAS</t>
  </si>
  <si>
    <t>Rendimiento confiable para tareas diarias</t>
  </si>
  <si>
    <t>Recomendado para pequeñas y medianas empresas</t>
  </si>
  <si>
    <t>Dell Optiplex 3080 MFF</t>
  </si>
  <si>
    <t>Digital Store Colombia</t>
  </si>
  <si>
    <t>Equipado con pantalla de 22" FHD</t>
  </si>
  <si>
    <t>Ideal para estaciones de trabajo completas</t>
  </si>
  <si>
    <t>Lenovo ThinkCentre M90a</t>
  </si>
  <si>
    <t>Systore Colombia</t>
  </si>
  <si>
    <t>Todo en uno con pantalla de 24"</t>
  </si>
  <si>
    <t>Recomendado para espacios de trabajo organizados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</si>
</sst>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_-;\-&quot;$&quot;\ * #,##0_-;_-&quot;$&quot;\ * &quot;-&quot;??_-;_-@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left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164" xfId="0" applyBorder="1" applyFont="1" applyNumberForma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shrinkToFit="0" vertical="center" wrapText="1"/>
    </xf>
    <xf borderId="1" fillId="4" fontId="2" numFmtId="164" xfId="0" applyAlignment="1" applyBorder="1" applyFill="1" applyFont="1" applyNumberFormat="1">
      <alignment shrinkToFit="0" vertical="center" wrapText="1"/>
    </xf>
    <xf borderId="1" fillId="5" fontId="2" numFmtId="164" xfId="0" applyAlignment="1" applyBorder="1" applyFill="1" applyFont="1" applyNumberForma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5" fontId="4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1" fillId="0" fontId="2" numFmtId="10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4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10" xfId="0" applyBorder="1" applyFont="1" applyNumberFormat="1"/>
    <xf borderId="0" fillId="0" fontId="2" numFmtId="164" xfId="0" applyAlignment="1" applyFont="1" applyNumberFormat="1">
      <alignment shrinkToFit="0" vertical="center" wrapText="1"/>
    </xf>
    <xf borderId="1" fillId="0" fontId="2" numFmtId="9" xfId="0" applyBorder="1" applyFont="1" applyNumberFormat="1"/>
    <xf borderId="1" fillId="0" fontId="2" numFmtId="9" xfId="0" applyAlignment="1" applyBorder="1" applyFont="1" applyNumberFormat="1">
      <alignment shrinkToFit="0" vertical="center" wrapText="1"/>
    </xf>
    <xf borderId="1" fillId="0" fontId="2" numFmtId="164" xfId="0" applyAlignment="1" applyBorder="1" applyFont="1" applyNumberFormat="1">
      <alignment readingOrder="0" shrinkToFit="0" vertical="center" wrapText="1"/>
    </xf>
    <xf borderId="1" fillId="0" fontId="4" numFmtId="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5" fontId="5" numFmtId="164" xfId="0" applyAlignment="1" applyBorder="1" applyFont="1" applyNumberFormat="1">
      <alignment shrinkToFit="0" vertical="center" wrapText="1"/>
    </xf>
    <xf borderId="1" fillId="5" fontId="2" numFmtId="164" xfId="0" applyAlignment="1" applyBorder="1" applyFont="1" applyNumberFormat="1">
      <alignment shrinkToFit="0" vertical="center" wrapText="1"/>
    </xf>
    <xf borderId="1" fillId="4" fontId="5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6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Estaciones de Trabajo 2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L10:L14" displayName="Table_1" name="Table_1" id="1">
  <tableColumns count="1">
    <tableColumn name="Column1" id="1"/>
  </tableColumns>
  <tableStyleInfo name="Estaciones de Trabajo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8" width="23.43"/>
    <col customWidth="1" min="9" max="9" width="10.71"/>
    <col customWidth="1" min="10" max="10" width="17.0"/>
    <col customWidth="1" min="11" max="11" width="17.57"/>
    <col customWidth="1" min="12" max="12" width="22.0"/>
    <col customWidth="1" min="13" max="13" width="10.71"/>
    <col customWidth="1" min="14" max="16" width="21.14"/>
    <col customWidth="1" min="17" max="17" width="54.86"/>
    <col customWidth="1" min="18" max="18" width="32.71"/>
    <col customWidth="1" min="19" max="26" width="10.71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</row>
    <row r="5">
      <c r="A5" s="8">
        <v>1.0</v>
      </c>
      <c r="B5" s="8" t="s">
        <v>21</v>
      </c>
      <c r="C5" s="8" t="s">
        <v>22</v>
      </c>
      <c r="D5" s="8" t="s">
        <v>23</v>
      </c>
      <c r="E5" s="8" t="s">
        <v>24</v>
      </c>
      <c r="F5" s="9">
        <v>50.0</v>
      </c>
      <c r="G5" s="9">
        <v>55.0</v>
      </c>
      <c r="H5" s="9">
        <v>60.0</v>
      </c>
      <c r="I5" s="9">
        <f t="shared" ref="I5:I9" si="1">IF(MIN(F5:H5)=0,0,MIN(F5:H5))</f>
        <v>50</v>
      </c>
      <c r="J5" s="8" t="str">
        <f t="shared" ref="J5:J9" si="2">+IFERROR(INDEX($F$4:$H$4,MATCH($I5,$F5:$H5,0)),0)</f>
        <v>AWS (Precio)</v>
      </c>
      <c r="K5" s="9">
        <f t="shared" ref="K5:K9" si="3">IF(MAX(F5:H5)=0,0,MAX(F5:H5))</f>
        <v>60</v>
      </c>
      <c r="L5" s="9" t="str">
        <f t="array" ref="L5">+IFERROR(INDEX($F$4:$H$4,MATCH($K5,$F5:$H$5,0)),0)</f>
        <v>Google Cloud (Precio)</v>
      </c>
      <c r="M5" s="9">
        <f t="shared" ref="M5:M9" si="4">K5-I5</f>
        <v>10</v>
      </c>
      <c r="N5" s="10">
        <v>4.0</v>
      </c>
      <c r="O5" s="10">
        <v>4.0</v>
      </c>
      <c r="P5" s="11" t="s">
        <v>25</v>
      </c>
      <c r="Q5" s="8" t="s">
        <v>26</v>
      </c>
      <c r="R5" s="8" t="s">
        <v>27</v>
      </c>
    </row>
    <row r="6">
      <c r="A6" s="8">
        <v>2.0</v>
      </c>
      <c r="B6" s="8" t="s">
        <v>28</v>
      </c>
      <c r="C6" s="8" t="s">
        <v>22</v>
      </c>
      <c r="D6" s="8" t="s">
        <v>29</v>
      </c>
      <c r="E6" s="8" t="s">
        <v>30</v>
      </c>
      <c r="F6" s="9">
        <v>90.0</v>
      </c>
      <c r="G6" s="9">
        <v>100.0</v>
      </c>
      <c r="H6" s="9">
        <v>95.0</v>
      </c>
      <c r="I6" s="9">
        <f t="shared" si="1"/>
        <v>90</v>
      </c>
      <c r="J6" s="8" t="str">
        <f t="shared" si="2"/>
        <v>AWS (Precio)</v>
      </c>
      <c r="K6" s="9">
        <f t="shared" si="3"/>
        <v>100</v>
      </c>
      <c r="L6" s="9" t="s">
        <v>31</v>
      </c>
      <c r="M6" s="9">
        <f t="shared" si="4"/>
        <v>10</v>
      </c>
      <c r="N6" s="10" t="s">
        <v>32</v>
      </c>
      <c r="O6" s="10" t="s">
        <v>32</v>
      </c>
      <c r="P6" s="11" t="s">
        <v>25</v>
      </c>
      <c r="Q6" s="8" t="s">
        <v>33</v>
      </c>
      <c r="R6" s="8" t="s">
        <v>34</v>
      </c>
    </row>
    <row r="7">
      <c r="A7" s="8">
        <v>3.0</v>
      </c>
      <c r="B7" s="8" t="s">
        <v>35</v>
      </c>
      <c r="C7" s="8" t="s">
        <v>22</v>
      </c>
      <c r="D7" s="8" t="s">
        <v>36</v>
      </c>
      <c r="E7" s="8" t="s">
        <v>37</v>
      </c>
      <c r="F7" s="9">
        <v>180.0</v>
      </c>
      <c r="G7" s="9">
        <v>190.0</v>
      </c>
      <c r="H7" s="9">
        <v>175.0</v>
      </c>
      <c r="I7" s="9">
        <f t="shared" si="1"/>
        <v>175</v>
      </c>
      <c r="J7" s="8" t="str">
        <f t="shared" si="2"/>
        <v>Google Cloud (Precio)</v>
      </c>
      <c r="K7" s="9">
        <f t="shared" si="3"/>
        <v>190</v>
      </c>
      <c r="L7" s="9" t="s">
        <v>31</v>
      </c>
      <c r="M7" s="9">
        <f t="shared" si="4"/>
        <v>15</v>
      </c>
      <c r="N7" s="10">
        <v>5.0</v>
      </c>
      <c r="O7" s="10" t="s">
        <v>32</v>
      </c>
      <c r="P7" s="11" t="s">
        <v>25</v>
      </c>
      <c r="Q7" s="8" t="s">
        <v>38</v>
      </c>
      <c r="R7" s="8" t="s">
        <v>39</v>
      </c>
    </row>
    <row r="8">
      <c r="A8" s="8">
        <v>4.0</v>
      </c>
      <c r="B8" s="8" t="s">
        <v>40</v>
      </c>
      <c r="C8" s="8" t="s">
        <v>22</v>
      </c>
      <c r="D8" s="8" t="s">
        <v>41</v>
      </c>
      <c r="E8" s="8" t="s">
        <v>37</v>
      </c>
      <c r="F8" s="9">
        <v>350.0</v>
      </c>
      <c r="G8" s="9">
        <v>370.0</v>
      </c>
      <c r="H8" s="9">
        <v>340.0</v>
      </c>
      <c r="I8" s="9">
        <f t="shared" si="1"/>
        <v>340</v>
      </c>
      <c r="J8" s="8" t="str">
        <f t="shared" si="2"/>
        <v>Google Cloud (Precio)</v>
      </c>
      <c r="K8" s="9">
        <f t="shared" si="3"/>
        <v>370</v>
      </c>
      <c r="L8" s="9" t="s">
        <v>31</v>
      </c>
      <c r="M8" s="9">
        <f t="shared" si="4"/>
        <v>30</v>
      </c>
      <c r="N8" s="10">
        <v>5.0</v>
      </c>
      <c r="O8" s="10">
        <v>5.0</v>
      </c>
      <c r="P8" s="11" t="s">
        <v>25</v>
      </c>
      <c r="Q8" s="8" t="s">
        <v>42</v>
      </c>
      <c r="R8" s="8" t="s">
        <v>43</v>
      </c>
    </row>
    <row r="9">
      <c r="A9" s="8">
        <v>5.0</v>
      </c>
      <c r="B9" s="8" t="s">
        <v>44</v>
      </c>
      <c r="C9" s="8" t="s">
        <v>22</v>
      </c>
      <c r="D9" s="8" t="s">
        <v>45</v>
      </c>
      <c r="E9" s="8" t="s">
        <v>24</v>
      </c>
      <c r="F9" s="9">
        <v>20.0</v>
      </c>
      <c r="G9" s="9">
        <v>22.0</v>
      </c>
      <c r="H9" s="9">
        <v>25.0</v>
      </c>
      <c r="I9" s="9">
        <f t="shared" si="1"/>
        <v>20</v>
      </c>
      <c r="J9" s="8" t="str">
        <f t="shared" si="2"/>
        <v>AWS (Precio)</v>
      </c>
      <c r="K9" s="9">
        <f t="shared" si="3"/>
        <v>25</v>
      </c>
      <c r="L9" s="9" t="s">
        <v>10</v>
      </c>
      <c r="M9" s="9">
        <f t="shared" si="4"/>
        <v>5</v>
      </c>
      <c r="N9" s="10" t="s">
        <v>46</v>
      </c>
      <c r="O9" s="10" t="s">
        <v>46</v>
      </c>
      <c r="P9" s="11" t="s">
        <v>25</v>
      </c>
      <c r="Q9" s="8" t="s">
        <v>47</v>
      </c>
      <c r="R9" s="8" t="s">
        <v>48</v>
      </c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>
      <c r="A11" s="12"/>
      <c r="B11" s="12"/>
      <c r="C11" s="12"/>
      <c r="H11" s="13"/>
    </row>
    <row r="12">
      <c r="A12" s="12"/>
      <c r="B12" s="12"/>
      <c r="C12" s="12"/>
    </row>
    <row r="13">
      <c r="A13" s="12"/>
      <c r="B13" s="12"/>
      <c r="C13" s="12"/>
    </row>
    <row r="14">
      <c r="A14" s="12"/>
      <c r="B14" s="12"/>
      <c r="C14" s="12"/>
    </row>
    <row r="15">
      <c r="A15" s="12"/>
      <c r="B15" s="12"/>
      <c r="C15" s="12"/>
    </row>
    <row r="16">
      <c r="A16" s="12"/>
      <c r="B16" s="12"/>
      <c r="C16" s="12"/>
    </row>
    <row r="17">
      <c r="A17" s="12"/>
      <c r="B17" s="12"/>
      <c r="C17" s="12"/>
    </row>
    <row r="18">
      <c r="A18" s="12"/>
      <c r="B18" s="12"/>
      <c r="C18" s="12"/>
    </row>
    <row r="19">
      <c r="A19" s="12"/>
      <c r="B19" s="12"/>
      <c r="C19" s="12"/>
    </row>
    <row r="20">
      <c r="A20" s="12"/>
      <c r="B20" s="12"/>
      <c r="C20" s="12"/>
    </row>
    <row r="21" ht="15.75" customHeight="1">
      <c r="A21" s="12"/>
      <c r="B21" s="12"/>
      <c r="C21" s="12"/>
    </row>
    <row r="22" ht="15.75" customHeight="1">
      <c r="A22" s="12"/>
      <c r="B22" s="12"/>
      <c r="C22" s="12"/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R2"/>
    <mergeCell ref="A3:R3"/>
  </mergeCells>
  <conditionalFormatting sqref="I5:I9">
    <cfRule type="cellIs" dxfId="0" priority="1" operator="greaterThan">
      <formula>0</formula>
    </cfRule>
  </conditionalFormatting>
  <conditionalFormatting sqref="K5:K9">
    <cfRule type="cellIs" dxfId="1" priority="2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5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8" width="23.43"/>
    <col customWidth="1" min="9" max="9" width="10.71"/>
    <col customWidth="1" min="10" max="10" width="17.0"/>
    <col customWidth="1" min="11" max="11" width="17.57"/>
    <col customWidth="1" min="12" max="12" width="22.0"/>
    <col customWidth="1" min="13" max="13" width="10.71"/>
    <col customWidth="1" min="14" max="16" width="21.14"/>
    <col customWidth="1" min="17" max="17" width="27.29"/>
    <col customWidth="1" min="18" max="18" width="18.71"/>
    <col customWidth="1" min="19" max="26" width="10.71"/>
  </cols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</row>
    <row r="5">
      <c r="A5" s="14">
        <v>1.0</v>
      </c>
      <c r="B5" s="14" t="s">
        <v>21</v>
      </c>
      <c r="C5" s="14" t="s">
        <v>49</v>
      </c>
      <c r="D5" s="14" t="s">
        <v>50</v>
      </c>
      <c r="E5" s="14" t="s">
        <v>24</v>
      </c>
      <c r="F5" s="15">
        <v>50.0</v>
      </c>
      <c r="G5" s="15">
        <v>55.0</v>
      </c>
      <c r="H5" s="15">
        <v>60.0</v>
      </c>
      <c r="I5" s="16">
        <f>IF(MIN(F5:H5)=0,0,MIN(F5:H5))</f>
        <v>50</v>
      </c>
      <c r="J5" s="14" t="str">
        <f t="array" ref="J5">+IFERROR(INDEX($F$4:$H$4,MATCH($I5,$F5:$H5,0)),0)</f>
        <v>AWS (Precio)</v>
      </c>
      <c r="K5" s="17">
        <f>IF(MAX(F5:H5)=0,0,MAX(F5:H5))</f>
        <v>60</v>
      </c>
      <c r="L5" s="15" t="str">
        <f t="array" ref="L5">+IFERROR(INDEX($F$4:$H$4,MATCH($K5,$F5:$H$5,0)),0)</f>
        <v>Google Cloud (Precio)</v>
      </c>
      <c r="M5" s="15">
        <f>K5-I5</f>
        <v>10</v>
      </c>
      <c r="N5" s="14">
        <v>4.0</v>
      </c>
      <c r="O5" s="14">
        <v>4.0</v>
      </c>
      <c r="P5" s="14" t="s">
        <v>25</v>
      </c>
      <c r="Q5" s="14" t="s">
        <v>26</v>
      </c>
      <c r="R5" s="14" t="s">
        <v>51</v>
      </c>
    </row>
    <row r="6">
      <c r="A6" s="14">
        <v>2.0</v>
      </c>
      <c r="B6" s="14" t="s">
        <v>35</v>
      </c>
      <c r="C6" s="14" t="s">
        <v>49</v>
      </c>
      <c r="D6" s="14" t="s">
        <v>52</v>
      </c>
      <c r="E6" s="14" t="s">
        <v>37</v>
      </c>
      <c r="F6" s="14" t="s">
        <v>53</v>
      </c>
      <c r="G6" s="14" t="s">
        <v>54</v>
      </c>
      <c r="H6" s="14" t="s">
        <v>55</v>
      </c>
      <c r="I6" s="18" t="s">
        <v>53</v>
      </c>
      <c r="J6" s="14" t="s">
        <v>56</v>
      </c>
      <c r="K6" s="19" t="s">
        <v>55</v>
      </c>
      <c r="L6" s="14" t="s">
        <v>57</v>
      </c>
      <c r="M6" s="14" t="s">
        <v>58</v>
      </c>
      <c r="N6" s="14">
        <v>5.0</v>
      </c>
      <c r="O6" s="14">
        <v>4.0</v>
      </c>
      <c r="P6" s="14" t="s">
        <v>59</v>
      </c>
      <c r="Q6" s="14" t="s">
        <v>60</v>
      </c>
      <c r="R6" s="14" t="s">
        <v>61</v>
      </c>
    </row>
    <row r="7">
      <c r="A7" s="14">
        <v>3.0</v>
      </c>
      <c r="B7" s="14" t="s">
        <v>62</v>
      </c>
      <c r="C7" s="14" t="s">
        <v>22</v>
      </c>
      <c r="D7" s="20" t="s">
        <v>63</v>
      </c>
      <c r="E7" s="14" t="s">
        <v>24</v>
      </c>
      <c r="F7" s="14" t="s">
        <v>64</v>
      </c>
      <c r="G7" s="14" t="s">
        <v>65</v>
      </c>
      <c r="H7" s="14" t="s">
        <v>66</v>
      </c>
      <c r="I7" s="18" t="s">
        <v>64</v>
      </c>
      <c r="J7" s="14" t="s">
        <v>67</v>
      </c>
      <c r="K7" s="19" t="s">
        <v>65</v>
      </c>
      <c r="L7" s="14" t="s">
        <v>68</v>
      </c>
      <c r="M7" s="14" t="s">
        <v>69</v>
      </c>
      <c r="N7" s="14">
        <v>4.0</v>
      </c>
      <c r="O7" s="14">
        <v>4.0</v>
      </c>
      <c r="P7" s="14" t="s">
        <v>59</v>
      </c>
      <c r="Q7" s="14" t="s">
        <v>70</v>
      </c>
      <c r="R7" s="14" t="s">
        <v>71</v>
      </c>
    </row>
    <row r="8">
      <c r="A8" s="14">
        <v>4.0</v>
      </c>
      <c r="B8" s="14" t="s">
        <v>72</v>
      </c>
      <c r="C8" s="14" t="s">
        <v>22</v>
      </c>
      <c r="D8" s="21" t="s">
        <v>73</v>
      </c>
      <c r="E8" s="14" t="s">
        <v>30</v>
      </c>
      <c r="F8" s="14" t="s">
        <v>74</v>
      </c>
      <c r="G8" s="14" t="s">
        <v>75</v>
      </c>
      <c r="H8" s="14" t="s">
        <v>76</v>
      </c>
      <c r="I8" s="18" t="s">
        <v>74</v>
      </c>
      <c r="J8" s="14" t="s">
        <v>56</v>
      </c>
      <c r="K8" s="19" t="s">
        <v>75</v>
      </c>
      <c r="L8" s="14" t="s">
        <v>68</v>
      </c>
      <c r="M8" s="14" t="s">
        <v>77</v>
      </c>
      <c r="N8" s="14">
        <v>5.0</v>
      </c>
      <c r="O8" s="14">
        <v>5.0</v>
      </c>
      <c r="P8" s="14" t="s">
        <v>59</v>
      </c>
      <c r="Q8" s="14" t="s">
        <v>78</v>
      </c>
      <c r="R8" s="14" t="s">
        <v>79</v>
      </c>
    </row>
    <row r="9">
      <c r="A9" s="14">
        <v>5.0</v>
      </c>
      <c r="B9" s="14" t="s">
        <v>80</v>
      </c>
      <c r="C9" s="14" t="s">
        <v>22</v>
      </c>
      <c r="D9" s="14" t="s">
        <v>81</v>
      </c>
      <c r="E9" s="14" t="s">
        <v>37</v>
      </c>
      <c r="F9" s="14" t="s">
        <v>64</v>
      </c>
      <c r="G9" s="14" t="s">
        <v>65</v>
      </c>
      <c r="H9" s="14" t="s">
        <v>66</v>
      </c>
      <c r="I9" s="18" t="s">
        <v>64</v>
      </c>
      <c r="J9" s="14" t="s">
        <v>56</v>
      </c>
      <c r="K9" s="19" t="s">
        <v>65</v>
      </c>
      <c r="L9" s="14" t="s">
        <v>68</v>
      </c>
      <c r="M9" s="14" t="s">
        <v>69</v>
      </c>
      <c r="N9" s="14">
        <v>4.0</v>
      </c>
      <c r="O9" s="14">
        <v>4.0</v>
      </c>
      <c r="P9" s="14" t="s">
        <v>59</v>
      </c>
      <c r="Q9" s="14" t="s">
        <v>82</v>
      </c>
      <c r="R9" s="14" t="s">
        <v>83</v>
      </c>
    </row>
    <row r="10">
      <c r="A10" s="14">
        <v>6.0</v>
      </c>
      <c r="B10" s="14" t="s">
        <v>84</v>
      </c>
      <c r="C10" s="14" t="s">
        <v>22</v>
      </c>
      <c r="D10" s="14" t="s">
        <v>85</v>
      </c>
      <c r="E10" s="14" t="s">
        <v>24</v>
      </c>
      <c r="F10" s="14" t="s">
        <v>86</v>
      </c>
      <c r="G10" s="14" t="s">
        <v>86</v>
      </c>
      <c r="H10" s="14" t="s">
        <v>86</v>
      </c>
      <c r="I10" s="18" t="s">
        <v>86</v>
      </c>
      <c r="J10" s="14" t="s">
        <v>81</v>
      </c>
      <c r="K10" s="19" t="s">
        <v>86</v>
      </c>
      <c r="L10" s="14" t="s">
        <v>81</v>
      </c>
      <c r="M10" s="14" t="s">
        <v>81</v>
      </c>
      <c r="N10" s="14">
        <v>4.0</v>
      </c>
      <c r="O10" s="14">
        <v>4.0</v>
      </c>
      <c r="P10" s="14" t="s">
        <v>59</v>
      </c>
      <c r="Q10" s="14" t="s">
        <v>87</v>
      </c>
      <c r="R10" s="14" t="s">
        <v>88</v>
      </c>
    </row>
    <row r="11">
      <c r="A11" s="14">
        <v>7.0</v>
      </c>
      <c r="B11" s="14" t="s">
        <v>89</v>
      </c>
      <c r="C11" s="14" t="s">
        <v>22</v>
      </c>
      <c r="D11" s="20" t="s">
        <v>81</v>
      </c>
      <c r="E11" s="20" t="s">
        <v>30</v>
      </c>
      <c r="F11" s="20" t="s">
        <v>90</v>
      </c>
      <c r="G11" s="20" t="s">
        <v>91</v>
      </c>
      <c r="H11" s="14" t="s">
        <v>92</v>
      </c>
      <c r="I11" s="22" t="s">
        <v>90</v>
      </c>
      <c r="J11" s="20" t="s">
        <v>56</v>
      </c>
      <c r="K11" s="23" t="s">
        <v>91</v>
      </c>
      <c r="L11" s="20" t="s">
        <v>68</v>
      </c>
      <c r="M11" s="20" t="s">
        <v>69</v>
      </c>
      <c r="N11" s="20">
        <v>5.0</v>
      </c>
      <c r="O11" s="20">
        <v>4.0</v>
      </c>
      <c r="P11" s="20" t="s">
        <v>59</v>
      </c>
      <c r="Q11" s="20" t="s">
        <v>93</v>
      </c>
      <c r="R11" s="20" t="s">
        <v>94</v>
      </c>
    </row>
    <row r="12">
      <c r="A12" s="14">
        <v>8.0</v>
      </c>
      <c r="B12" s="14" t="s">
        <v>95</v>
      </c>
      <c r="C12" s="14" t="s">
        <v>22</v>
      </c>
      <c r="D12" s="20" t="s">
        <v>81</v>
      </c>
      <c r="E12" s="20" t="s">
        <v>24</v>
      </c>
      <c r="F12" s="20" t="s">
        <v>96</v>
      </c>
      <c r="G12" s="20" t="s">
        <v>97</v>
      </c>
      <c r="H12" s="20" t="s">
        <v>98</v>
      </c>
      <c r="I12" s="22" t="s">
        <v>96</v>
      </c>
      <c r="J12" s="20" t="s">
        <v>56</v>
      </c>
      <c r="K12" s="23" t="s">
        <v>97</v>
      </c>
      <c r="L12" s="20" t="s">
        <v>68</v>
      </c>
      <c r="M12" s="20" t="s">
        <v>99</v>
      </c>
      <c r="N12" s="20">
        <v>4.0</v>
      </c>
      <c r="O12" s="20">
        <v>4.0</v>
      </c>
      <c r="P12" s="20" t="s">
        <v>59</v>
      </c>
      <c r="Q12" s="20" t="s">
        <v>100</v>
      </c>
      <c r="R12" s="20" t="s">
        <v>101</v>
      </c>
    </row>
    <row r="13">
      <c r="A13" s="14">
        <v>9.0</v>
      </c>
      <c r="B13" s="14" t="s">
        <v>102</v>
      </c>
      <c r="C13" s="14" t="s">
        <v>22</v>
      </c>
      <c r="D13" s="20" t="s">
        <v>81</v>
      </c>
      <c r="E13" s="20" t="s">
        <v>37</v>
      </c>
      <c r="F13" s="20" t="s">
        <v>103</v>
      </c>
      <c r="G13" s="20" t="s">
        <v>104</v>
      </c>
      <c r="H13" s="20" t="s">
        <v>105</v>
      </c>
      <c r="I13" s="22" t="s">
        <v>103</v>
      </c>
      <c r="J13" s="20" t="s">
        <v>56</v>
      </c>
      <c r="K13" s="23" t="s">
        <v>104</v>
      </c>
      <c r="L13" s="20" t="s">
        <v>68</v>
      </c>
      <c r="M13" s="20" t="s">
        <v>106</v>
      </c>
      <c r="N13" s="20">
        <v>4.0</v>
      </c>
      <c r="O13" s="20">
        <v>5.0</v>
      </c>
      <c r="P13" s="20" t="s">
        <v>59</v>
      </c>
      <c r="Q13" s="20" t="s">
        <v>107</v>
      </c>
      <c r="R13" s="20" t="s">
        <v>108</v>
      </c>
    </row>
    <row r="14">
      <c r="A14" s="14">
        <v>10.0</v>
      </c>
      <c r="B14" s="14" t="s">
        <v>109</v>
      </c>
      <c r="C14" s="14" t="s">
        <v>22</v>
      </c>
      <c r="D14" s="20" t="s">
        <v>81</v>
      </c>
      <c r="E14" s="20" t="s">
        <v>30</v>
      </c>
      <c r="F14" s="20" t="s">
        <v>110</v>
      </c>
      <c r="G14" s="20" t="s">
        <v>111</v>
      </c>
      <c r="H14" s="20" t="s">
        <v>112</v>
      </c>
      <c r="I14" s="22" t="s">
        <v>110</v>
      </c>
      <c r="J14" s="20" t="s">
        <v>56</v>
      </c>
      <c r="K14" s="23" t="s">
        <v>111</v>
      </c>
      <c r="L14" s="20" t="s">
        <v>68</v>
      </c>
      <c r="M14" s="20" t="s">
        <v>69</v>
      </c>
      <c r="N14" s="20">
        <v>5.0</v>
      </c>
      <c r="O14" s="20">
        <v>5.0</v>
      </c>
      <c r="P14" s="20" t="s">
        <v>59</v>
      </c>
      <c r="Q14" s="20" t="s">
        <v>113</v>
      </c>
      <c r="R14" s="20" t="s">
        <v>114</v>
      </c>
    </row>
    <row r="15">
      <c r="A15" s="14">
        <v>11.0</v>
      </c>
      <c r="B15" s="14" t="s">
        <v>115</v>
      </c>
      <c r="C15" s="14" t="s">
        <v>22</v>
      </c>
      <c r="D15" s="20" t="s">
        <v>81</v>
      </c>
      <c r="E15" s="20" t="s">
        <v>30</v>
      </c>
      <c r="F15" s="20" t="s">
        <v>116</v>
      </c>
      <c r="G15" s="20" t="s">
        <v>117</v>
      </c>
      <c r="H15" s="20" t="s">
        <v>118</v>
      </c>
      <c r="I15" s="22" t="s">
        <v>116</v>
      </c>
      <c r="J15" s="20" t="s">
        <v>56</v>
      </c>
      <c r="K15" s="23" t="s">
        <v>117</v>
      </c>
      <c r="L15" s="20" t="s">
        <v>68</v>
      </c>
      <c r="M15" s="20" t="s">
        <v>119</v>
      </c>
      <c r="N15" s="20">
        <v>5.0</v>
      </c>
      <c r="O15" s="20">
        <v>5.0</v>
      </c>
      <c r="P15" s="20" t="s">
        <v>59</v>
      </c>
      <c r="Q15" s="20" t="s">
        <v>120</v>
      </c>
      <c r="R15" s="20" t="s">
        <v>121</v>
      </c>
    </row>
    <row r="16">
      <c r="A16" s="14">
        <v>12.0</v>
      </c>
      <c r="B16" s="14" t="s">
        <v>122</v>
      </c>
      <c r="C16" s="14" t="s">
        <v>22</v>
      </c>
      <c r="D16" s="20" t="s">
        <v>81</v>
      </c>
      <c r="E16" s="20" t="s">
        <v>24</v>
      </c>
      <c r="F16" s="20" t="s">
        <v>123</v>
      </c>
      <c r="G16" s="20" t="s">
        <v>124</v>
      </c>
      <c r="H16" s="20" t="s">
        <v>125</v>
      </c>
      <c r="I16" s="22" t="s">
        <v>123</v>
      </c>
      <c r="J16" s="20" t="s">
        <v>56</v>
      </c>
      <c r="K16" s="23" t="s">
        <v>124</v>
      </c>
      <c r="L16" s="20" t="s">
        <v>68</v>
      </c>
      <c r="M16" s="20" t="s">
        <v>126</v>
      </c>
      <c r="N16" s="20">
        <v>4.0</v>
      </c>
      <c r="O16" s="20">
        <v>4.0</v>
      </c>
      <c r="P16" s="20" t="s">
        <v>59</v>
      </c>
      <c r="Q16" s="20" t="s">
        <v>127</v>
      </c>
      <c r="R16" s="20" t="s">
        <v>101</v>
      </c>
    </row>
    <row r="17">
      <c r="A17" s="14">
        <v>13.0</v>
      </c>
      <c r="B17" s="14" t="s">
        <v>128</v>
      </c>
      <c r="C17" s="14" t="s">
        <v>22</v>
      </c>
      <c r="D17" s="20" t="s">
        <v>81</v>
      </c>
      <c r="E17" s="20" t="s">
        <v>24</v>
      </c>
      <c r="F17" s="20" t="s">
        <v>96</v>
      </c>
      <c r="G17" s="20" t="s">
        <v>97</v>
      </c>
      <c r="H17" s="20" t="s">
        <v>98</v>
      </c>
      <c r="I17" s="22" t="s">
        <v>96</v>
      </c>
      <c r="J17" s="20" t="s">
        <v>56</v>
      </c>
      <c r="K17" s="23" t="s">
        <v>97</v>
      </c>
      <c r="L17" s="20" t="s">
        <v>68</v>
      </c>
      <c r="M17" s="20" t="s">
        <v>99</v>
      </c>
      <c r="N17" s="20">
        <v>5.0</v>
      </c>
      <c r="O17" s="20">
        <v>5.0</v>
      </c>
      <c r="P17" s="20" t="s">
        <v>59</v>
      </c>
      <c r="Q17" s="20" t="s">
        <v>129</v>
      </c>
      <c r="R17" s="20" t="s">
        <v>114</v>
      </c>
    </row>
    <row r="18">
      <c r="A18" s="14">
        <v>14.0</v>
      </c>
      <c r="B18" s="14" t="s">
        <v>130</v>
      </c>
      <c r="C18" s="14" t="s">
        <v>22</v>
      </c>
      <c r="D18" s="20" t="s">
        <v>81</v>
      </c>
      <c r="E18" s="20" t="s">
        <v>24</v>
      </c>
      <c r="F18" s="20" t="s">
        <v>131</v>
      </c>
      <c r="G18" s="20" t="s">
        <v>132</v>
      </c>
      <c r="H18" s="20" t="s">
        <v>133</v>
      </c>
      <c r="I18" s="22" t="s">
        <v>131</v>
      </c>
      <c r="J18" s="20" t="s">
        <v>56</v>
      </c>
      <c r="K18" s="23" t="s">
        <v>132</v>
      </c>
      <c r="L18" s="20" t="s">
        <v>68</v>
      </c>
      <c r="M18" s="20" t="s">
        <v>134</v>
      </c>
      <c r="N18" s="20">
        <v>5.0</v>
      </c>
      <c r="O18" s="20">
        <v>4.0</v>
      </c>
      <c r="P18" s="20" t="s">
        <v>59</v>
      </c>
      <c r="Q18" s="20" t="s">
        <v>135</v>
      </c>
      <c r="R18" s="20" t="s">
        <v>136</v>
      </c>
    </row>
    <row r="19">
      <c r="A19" s="14">
        <v>15.0</v>
      </c>
      <c r="B19" s="14" t="s">
        <v>137</v>
      </c>
      <c r="C19" s="14" t="s">
        <v>22</v>
      </c>
      <c r="D19" s="20" t="s">
        <v>81</v>
      </c>
      <c r="E19" s="20" t="s">
        <v>30</v>
      </c>
      <c r="F19" s="20" t="s">
        <v>138</v>
      </c>
      <c r="G19" s="20" t="s">
        <v>138</v>
      </c>
      <c r="H19" s="20" t="s">
        <v>138</v>
      </c>
      <c r="I19" s="22" t="s">
        <v>138</v>
      </c>
      <c r="J19" s="20" t="s">
        <v>81</v>
      </c>
      <c r="K19" s="23" t="s">
        <v>138</v>
      </c>
      <c r="L19" s="20" t="s">
        <v>81</v>
      </c>
      <c r="M19" s="20" t="s">
        <v>81</v>
      </c>
      <c r="N19" s="20">
        <v>5.0</v>
      </c>
      <c r="O19" s="20">
        <v>5.0</v>
      </c>
      <c r="P19" s="20" t="s">
        <v>59</v>
      </c>
      <c r="Q19" s="20" t="s">
        <v>139</v>
      </c>
      <c r="R19" s="20" t="s">
        <v>140</v>
      </c>
    </row>
    <row r="20">
      <c r="A20" s="14">
        <v>16.0</v>
      </c>
      <c r="B20" s="14" t="s">
        <v>141</v>
      </c>
      <c r="C20" s="14" t="s">
        <v>22</v>
      </c>
      <c r="D20" s="20" t="s">
        <v>81</v>
      </c>
      <c r="E20" s="20" t="s">
        <v>30</v>
      </c>
      <c r="F20" s="20" t="s">
        <v>142</v>
      </c>
      <c r="G20" s="20" t="s">
        <v>143</v>
      </c>
      <c r="H20" s="20" t="s">
        <v>144</v>
      </c>
      <c r="I20" s="22" t="s">
        <v>142</v>
      </c>
      <c r="J20" s="20" t="s">
        <v>56</v>
      </c>
      <c r="K20" s="23" t="s">
        <v>143</v>
      </c>
      <c r="L20" s="20" t="s">
        <v>68</v>
      </c>
      <c r="M20" s="20" t="s">
        <v>69</v>
      </c>
      <c r="N20" s="20">
        <v>5.0</v>
      </c>
      <c r="O20" s="20">
        <v>5.0</v>
      </c>
      <c r="P20" s="20" t="s">
        <v>59</v>
      </c>
      <c r="Q20" s="20" t="s">
        <v>145</v>
      </c>
      <c r="R20" s="20" t="s">
        <v>114</v>
      </c>
    </row>
    <row r="21" ht="15.75" customHeight="1">
      <c r="A21" s="14">
        <v>17.0</v>
      </c>
      <c r="B21" s="14" t="s">
        <v>146</v>
      </c>
      <c r="C21" s="14" t="s">
        <v>22</v>
      </c>
      <c r="D21" s="20" t="s">
        <v>81</v>
      </c>
      <c r="E21" s="20" t="s">
        <v>24</v>
      </c>
      <c r="F21" s="20" t="s">
        <v>64</v>
      </c>
      <c r="G21" s="20" t="s">
        <v>66</v>
      </c>
      <c r="H21" s="20" t="s">
        <v>147</v>
      </c>
      <c r="I21" s="22" t="s">
        <v>64</v>
      </c>
      <c r="J21" s="20" t="s">
        <v>56</v>
      </c>
      <c r="K21" s="23" t="s">
        <v>66</v>
      </c>
      <c r="L21" s="20" t="s">
        <v>68</v>
      </c>
      <c r="M21" s="20" t="s">
        <v>99</v>
      </c>
      <c r="N21" s="20">
        <v>5.0</v>
      </c>
      <c r="O21" s="20">
        <v>5.0</v>
      </c>
      <c r="P21" s="20" t="s">
        <v>59</v>
      </c>
      <c r="Q21" s="20" t="s">
        <v>148</v>
      </c>
      <c r="R21" s="20" t="s">
        <v>149</v>
      </c>
    </row>
    <row r="22" ht="15.75" customHeight="1">
      <c r="A22" s="14">
        <v>18.0</v>
      </c>
      <c r="B22" s="14" t="s">
        <v>150</v>
      </c>
      <c r="C22" s="14" t="s">
        <v>22</v>
      </c>
      <c r="D22" s="20" t="s">
        <v>81</v>
      </c>
      <c r="E22" s="20" t="s">
        <v>24</v>
      </c>
      <c r="F22" s="20" t="s">
        <v>151</v>
      </c>
      <c r="G22" s="20" t="s">
        <v>152</v>
      </c>
      <c r="H22" s="20" t="s">
        <v>153</v>
      </c>
      <c r="I22" s="22" t="s">
        <v>151</v>
      </c>
      <c r="J22" s="20" t="s">
        <v>56</v>
      </c>
      <c r="K22" s="23" t="s">
        <v>152</v>
      </c>
      <c r="L22" s="20" t="s">
        <v>68</v>
      </c>
      <c r="M22" s="20" t="s">
        <v>77</v>
      </c>
      <c r="N22" s="20">
        <v>5.0</v>
      </c>
      <c r="O22" s="20">
        <v>5.0</v>
      </c>
      <c r="P22" s="20" t="s">
        <v>59</v>
      </c>
      <c r="Q22" s="20" t="s">
        <v>154</v>
      </c>
      <c r="R22" s="20" t="s">
        <v>155</v>
      </c>
    </row>
    <row r="23" ht="15.75" customHeight="1">
      <c r="A23" s="14">
        <v>19.0</v>
      </c>
      <c r="B23" s="14" t="s">
        <v>156</v>
      </c>
      <c r="C23" s="14" t="s">
        <v>22</v>
      </c>
      <c r="D23" s="20" t="s">
        <v>157</v>
      </c>
      <c r="E23" s="20" t="s">
        <v>24</v>
      </c>
      <c r="F23" s="20" t="s">
        <v>110</v>
      </c>
      <c r="G23" s="20" t="s">
        <v>111</v>
      </c>
      <c r="H23" s="20" t="s">
        <v>112</v>
      </c>
      <c r="I23" s="22" t="s">
        <v>110</v>
      </c>
      <c r="J23" s="20" t="s">
        <v>56</v>
      </c>
      <c r="K23" s="23" t="s">
        <v>111</v>
      </c>
      <c r="L23" s="20" t="s">
        <v>68</v>
      </c>
      <c r="M23" s="20" t="s">
        <v>69</v>
      </c>
      <c r="N23" s="20">
        <v>4.0</v>
      </c>
      <c r="O23" s="20">
        <v>4.0</v>
      </c>
      <c r="P23" s="20" t="s">
        <v>59</v>
      </c>
      <c r="Q23" s="20" t="s">
        <v>158</v>
      </c>
      <c r="R23" s="20" t="s">
        <v>159</v>
      </c>
    </row>
    <row r="24" ht="15.75" customHeight="1">
      <c r="A24" s="14">
        <v>20.0</v>
      </c>
      <c r="B24" s="14" t="s">
        <v>160</v>
      </c>
      <c r="C24" s="14" t="s">
        <v>22</v>
      </c>
      <c r="D24" s="20" t="s">
        <v>81</v>
      </c>
      <c r="E24" s="20" t="s">
        <v>30</v>
      </c>
      <c r="F24" s="20" t="s">
        <v>161</v>
      </c>
      <c r="G24" s="20" t="s">
        <v>162</v>
      </c>
      <c r="H24" s="20" t="s">
        <v>163</v>
      </c>
      <c r="I24" s="22" t="s">
        <v>161</v>
      </c>
      <c r="J24" s="20" t="s">
        <v>56</v>
      </c>
      <c r="K24" s="23" t="s">
        <v>162</v>
      </c>
      <c r="L24" s="20" t="s">
        <v>68</v>
      </c>
      <c r="M24" s="20" t="s">
        <v>69</v>
      </c>
      <c r="N24" s="20">
        <v>5.0</v>
      </c>
      <c r="O24" s="20">
        <v>5.0</v>
      </c>
      <c r="P24" s="20" t="s">
        <v>59</v>
      </c>
      <c r="Q24" s="20" t="s">
        <v>164</v>
      </c>
      <c r="R24" s="20" t="s">
        <v>114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R2"/>
    <mergeCell ref="A3:R3"/>
  </mergeCells>
  <conditionalFormatting sqref="I5">
    <cfRule type="cellIs" dxfId="0" priority="1" operator="greaterThan">
      <formula>0</formula>
    </cfRule>
  </conditionalFormatting>
  <conditionalFormatting sqref="K5">
    <cfRule type="cellIs" dxfId="1" priority="2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0.71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3.14"/>
    <col customWidth="1" min="19" max="19" width="18.71"/>
    <col customWidth="1" min="20" max="26" width="10.71"/>
  </cols>
  <sheetData>
    <row r="2">
      <c r="A2" s="24" t="s">
        <v>0</v>
      </c>
      <c r="B2" s="2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26" t="s">
        <v>165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>
      <c r="A4" s="7" t="s">
        <v>3</v>
      </c>
      <c r="B4" s="7" t="s">
        <v>4</v>
      </c>
      <c r="C4" s="7" t="s">
        <v>166</v>
      </c>
      <c r="D4" s="7" t="s">
        <v>6</v>
      </c>
      <c r="E4" s="7" t="s">
        <v>7</v>
      </c>
      <c r="F4" s="7" t="s">
        <v>167</v>
      </c>
      <c r="G4" s="7" t="s">
        <v>168</v>
      </c>
      <c r="H4" s="7" t="s">
        <v>169</v>
      </c>
      <c r="I4" s="7" t="s">
        <v>170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14">
        <v>1.0</v>
      </c>
      <c r="B5" s="14" t="s">
        <v>171</v>
      </c>
      <c r="C5" s="14" t="s">
        <v>49</v>
      </c>
      <c r="D5" s="14" t="s">
        <v>172</v>
      </c>
      <c r="E5" s="14" t="s">
        <v>24</v>
      </c>
      <c r="F5" s="15">
        <v>0.0</v>
      </c>
      <c r="G5" s="15"/>
      <c r="H5" s="15"/>
      <c r="I5" s="15"/>
      <c r="J5" s="15">
        <f t="shared" ref="J5:J8" si="1">IF(MIN(F5:I5)=0,0,MIN(F5:I5))</f>
        <v>0</v>
      </c>
      <c r="K5" s="14" t="str">
        <f t="shared" ref="K5:K8" si="2">+IFERROR(INDEX($F$4:$I$4,MATCH($J5,$F5:$I5,0)),0)</f>
        <v>IninityFree</v>
      </c>
      <c r="L5" s="15"/>
      <c r="M5" s="15" t="str">
        <f t="shared" ref="M5:M8" si="3">+IFERROR(INDEX($F$4:$I$4,MATCH($L5,$F5:$I5,0)),0)</f>
        <v>IninityFree</v>
      </c>
      <c r="N5" s="15">
        <f t="shared" ref="N5:N8" si="4">L5-J5</f>
        <v>0</v>
      </c>
      <c r="O5" s="14">
        <v>1.0</v>
      </c>
      <c r="P5" s="14">
        <v>1.0</v>
      </c>
      <c r="Q5" s="14" t="s">
        <v>173</v>
      </c>
      <c r="R5" s="14" t="s">
        <v>174</v>
      </c>
      <c r="S5" s="14"/>
    </row>
    <row r="6">
      <c r="A6" s="14">
        <v>2.0</v>
      </c>
      <c r="B6" s="14" t="s">
        <v>175</v>
      </c>
      <c r="C6" s="14" t="s">
        <v>49</v>
      </c>
      <c r="D6" s="14" t="s">
        <v>176</v>
      </c>
      <c r="E6" s="14">
        <v>0.999</v>
      </c>
      <c r="F6" s="15"/>
      <c r="G6" s="15">
        <v>3.99</v>
      </c>
      <c r="H6" s="15">
        <v>5.99</v>
      </c>
      <c r="I6" s="15"/>
      <c r="J6" s="15">
        <f t="shared" si="1"/>
        <v>3.99</v>
      </c>
      <c r="K6" s="14" t="str">
        <f t="shared" si="2"/>
        <v>Hostinger</v>
      </c>
      <c r="L6" s="15">
        <f t="shared" ref="L6:L8" si="5">IF(MAX(F6:I6)=0,0,MAX(F6:I6))</f>
        <v>5.99</v>
      </c>
      <c r="M6" s="15" t="str">
        <f t="shared" si="3"/>
        <v>LatinoamericaHosting</v>
      </c>
      <c r="N6" s="15">
        <f t="shared" si="4"/>
        <v>2</v>
      </c>
      <c r="O6" s="14">
        <v>3.0</v>
      </c>
      <c r="P6" s="14">
        <v>3.0</v>
      </c>
      <c r="Q6" s="14" t="s">
        <v>177</v>
      </c>
      <c r="R6" s="14" t="s">
        <v>178</v>
      </c>
      <c r="S6" s="14"/>
    </row>
    <row r="7">
      <c r="A7" s="14">
        <v>3.0</v>
      </c>
      <c r="B7" s="14" t="s">
        <v>179</v>
      </c>
      <c r="C7" s="14" t="s">
        <v>22</v>
      </c>
      <c r="D7" s="14" t="s">
        <v>180</v>
      </c>
      <c r="E7" s="27">
        <v>0.995</v>
      </c>
      <c r="F7" s="15"/>
      <c r="G7" s="15">
        <v>6.99</v>
      </c>
      <c r="H7" s="15">
        <v>8.5</v>
      </c>
      <c r="I7" s="15"/>
      <c r="J7" s="15">
        <f t="shared" si="1"/>
        <v>6.99</v>
      </c>
      <c r="K7" s="14" t="str">
        <f t="shared" si="2"/>
        <v>Hostinger</v>
      </c>
      <c r="L7" s="15">
        <f t="shared" si="5"/>
        <v>8.5</v>
      </c>
      <c r="M7" s="15" t="str">
        <f t="shared" si="3"/>
        <v>LatinoamericaHosting</v>
      </c>
      <c r="N7" s="15">
        <f t="shared" si="4"/>
        <v>1.51</v>
      </c>
      <c r="O7" s="14">
        <v>4.0</v>
      </c>
      <c r="P7" s="14">
        <v>3.0</v>
      </c>
      <c r="Q7" s="14" t="s">
        <v>25</v>
      </c>
      <c r="R7" s="14" t="s">
        <v>181</v>
      </c>
      <c r="S7" s="14"/>
    </row>
    <row r="8">
      <c r="A8" s="14">
        <v>4.0</v>
      </c>
      <c r="B8" s="14" t="s">
        <v>182</v>
      </c>
      <c r="C8" s="14" t="s">
        <v>170</v>
      </c>
      <c r="D8" s="14" t="s">
        <v>183</v>
      </c>
      <c r="E8" s="14" t="s">
        <v>81</v>
      </c>
      <c r="F8" s="15"/>
      <c r="G8" s="15"/>
      <c r="H8" s="15"/>
      <c r="I8" s="15">
        <v>120.0</v>
      </c>
      <c r="J8" s="15">
        <f t="shared" si="1"/>
        <v>120</v>
      </c>
      <c r="K8" s="14" t="str">
        <f t="shared" si="2"/>
        <v>Local</v>
      </c>
      <c r="L8" s="15">
        <f t="shared" si="5"/>
        <v>120</v>
      </c>
      <c r="M8" s="15" t="str">
        <f t="shared" si="3"/>
        <v>Local</v>
      </c>
      <c r="N8" s="15">
        <f t="shared" si="4"/>
        <v>0</v>
      </c>
      <c r="O8" s="14">
        <v>5.0</v>
      </c>
      <c r="P8" s="14">
        <v>1.0</v>
      </c>
      <c r="Q8" s="14" t="s">
        <v>173</v>
      </c>
      <c r="R8" s="14" t="s">
        <v>184</v>
      </c>
      <c r="S8" s="14"/>
    </row>
    <row r="9">
      <c r="A9" s="14">
        <v>5.0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>
      <c r="A10" s="14">
        <v>6.0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>
      <c r="A11" s="14">
        <v>7.0</v>
      </c>
      <c r="B11" s="20"/>
      <c r="C11" s="20"/>
      <c r="D11" s="20"/>
      <c r="E11" s="20"/>
      <c r="F11" s="20"/>
      <c r="G11" s="20"/>
      <c r="H11" s="14"/>
      <c r="I11" s="14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>
      <c r="A12" s="14">
        <v>8.0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>
      <c r="A13" s="20">
        <v>9.0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>
      <c r="A14" s="20">
        <v>10.0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S2"/>
    <mergeCell ref="A3:S3"/>
  </mergeCells>
  <conditionalFormatting sqref="J5:J8">
    <cfRule type="cellIs" dxfId="0" priority="1" operator="between">
      <formula>0</formula>
      <formula>100</formula>
    </cfRule>
  </conditionalFormatting>
  <conditionalFormatting sqref="J5:J8">
    <cfRule type="cellIs" dxfId="0" priority="2" operator="equal">
      <formula>0</formula>
    </cfRule>
  </conditionalFormatting>
  <conditionalFormatting sqref="J5:J8">
    <cfRule type="cellIs" dxfId="0" priority="3" operator="greaterThan">
      <formula>0</formula>
    </cfRule>
  </conditionalFormatting>
  <conditionalFormatting sqref="L5:L8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0.71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3.14"/>
    <col customWidth="1" min="19" max="19" width="18.71"/>
    <col customWidth="1" min="20" max="26" width="10.71"/>
  </cols>
  <sheetData>
    <row r="2">
      <c r="A2" s="24" t="s">
        <v>0</v>
      </c>
      <c r="B2" s="2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26" t="s">
        <v>165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>
      <c r="A4" s="7" t="s">
        <v>3</v>
      </c>
      <c r="B4" s="7" t="s">
        <v>4</v>
      </c>
      <c r="C4" s="7" t="s">
        <v>166</v>
      </c>
      <c r="D4" s="7" t="s">
        <v>6</v>
      </c>
      <c r="E4" s="7" t="s">
        <v>7</v>
      </c>
      <c r="F4" s="7" t="s">
        <v>167</v>
      </c>
      <c r="G4" s="7" t="s">
        <v>168</v>
      </c>
      <c r="H4" s="7" t="s">
        <v>169</v>
      </c>
      <c r="I4" s="7" t="s">
        <v>170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14">
        <v>1.0</v>
      </c>
      <c r="B5" s="14" t="s">
        <v>171</v>
      </c>
      <c r="C5" s="14" t="s">
        <v>49</v>
      </c>
      <c r="D5" s="14" t="s">
        <v>172</v>
      </c>
      <c r="E5" s="28" t="s">
        <v>24</v>
      </c>
      <c r="F5" s="15" t="s">
        <v>185</v>
      </c>
      <c r="G5" s="15"/>
      <c r="H5" s="15"/>
      <c r="I5" s="15"/>
      <c r="J5" s="16">
        <v>0.0</v>
      </c>
      <c r="K5" s="14">
        <f t="shared" ref="K5:K8" si="1">+IFERROR(INDEX($F$4:$I$4,MATCH($J5,$F5:$I5,0)),0)</f>
        <v>0</v>
      </c>
      <c r="L5" s="17">
        <v>0.0</v>
      </c>
      <c r="M5" s="15">
        <f t="shared" ref="M5:M8" si="2">+IFERROR(INDEX($F$4:$I$4,MATCH($L5,$F5:$I5,0)),0)</f>
        <v>0</v>
      </c>
      <c r="N5" s="15">
        <f t="shared" ref="N5:N14" si="3">L5-J5</f>
        <v>0</v>
      </c>
      <c r="O5" s="14">
        <v>1.0</v>
      </c>
      <c r="P5" s="14">
        <v>1.0</v>
      </c>
      <c r="Q5" s="14" t="s">
        <v>173</v>
      </c>
      <c r="R5" s="14" t="s">
        <v>186</v>
      </c>
      <c r="S5" s="14" t="s">
        <v>187</v>
      </c>
    </row>
    <row r="6">
      <c r="A6" s="14">
        <v>2.0</v>
      </c>
      <c r="B6" s="14" t="s">
        <v>175</v>
      </c>
      <c r="C6" s="14" t="s">
        <v>49</v>
      </c>
      <c r="D6" s="14" t="s">
        <v>176</v>
      </c>
      <c r="E6" s="14">
        <v>0.999</v>
      </c>
      <c r="F6" s="15"/>
      <c r="G6" s="15">
        <v>3.99</v>
      </c>
      <c r="H6" s="15">
        <v>5.99</v>
      </c>
      <c r="I6" s="15"/>
      <c r="J6" s="15">
        <f t="shared" ref="J6:J14" si="4">IF(MIN(F6:I6)=0,0,MIN(F6:I6))</f>
        <v>3.99</v>
      </c>
      <c r="K6" s="14" t="str">
        <f t="shared" si="1"/>
        <v>Hostinger</v>
      </c>
      <c r="L6" s="17">
        <f t="shared" ref="L6:L14" si="5">IF(MAX(F6:I6)=0,0,MAX(F6:I6))</f>
        <v>5.99</v>
      </c>
      <c r="M6" s="15" t="str">
        <f t="shared" si="2"/>
        <v>LatinoamericaHosting</v>
      </c>
      <c r="N6" s="15">
        <f t="shared" si="3"/>
        <v>2</v>
      </c>
      <c r="O6" s="14">
        <v>3.0</v>
      </c>
      <c r="P6" s="14">
        <v>3.0</v>
      </c>
      <c r="Q6" s="14" t="s">
        <v>177</v>
      </c>
      <c r="R6" s="14" t="s">
        <v>188</v>
      </c>
      <c r="S6" s="14" t="s">
        <v>189</v>
      </c>
    </row>
    <row r="7">
      <c r="A7" s="14">
        <v>3.0</v>
      </c>
      <c r="B7" s="14" t="s">
        <v>179</v>
      </c>
      <c r="C7" s="14" t="s">
        <v>22</v>
      </c>
      <c r="D7" s="14" t="s">
        <v>180</v>
      </c>
      <c r="E7" s="27">
        <v>0.995</v>
      </c>
      <c r="F7" s="15"/>
      <c r="G7" s="15">
        <v>6.99</v>
      </c>
      <c r="H7" s="15">
        <v>8.5</v>
      </c>
      <c r="I7" s="15"/>
      <c r="J7" s="15">
        <f t="shared" si="4"/>
        <v>6.99</v>
      </c>
      <c r="K7" s="14" t="str">
        <f t="shared" si="1"/>
        <v>Hostinger</v>
      </c>
      <c r="L7" s="17">
        <f t="shared" si="5"/>
        <v>8.5</v>
      </c>
      <c r="M7" s="15" t="str">
        <f t="shared" si="2"/>
        <v>LatinoamericaHosting</v>
      </c>
      <c r="N7" s="15">
        <f t="shared" si="3"/>
        <v>1.51</v>
      </c>
      <c r="O7" s="14">
        <v>4.0</v>
      </c>
      <c r="P7" s="14">
        <v>3.0</v>
      </c>
      <c r="Q7" s="14" t="s">
        <v>25</v>
      </c>
      <c r="R7" s="14" t="s">
        <v>190</v>
      </c>
      <c r="S7" s="14" t="s">
        <v>191</v>
      </c>
    </row>
    <row r="8">
      <c r="A8" s="14">
        <v>4.0</v>
      </c>
      <c r="B8" s="14" t="s">
        <v>182</v>
      </c>
      <c r="C8" s="14" t="s">
        <v>170</v>
      </c>
      <c r="D8" s="14" t="s">
        <v>183</v>
      </c>
      <c r="E8" s="28" t="s">
        <v>81</v>
      </c>
      <c r="F8" s="15"/>
      <c r="G8" s="15"/>
      <c r="H8" s="15"/>
      <c r="I8" s="15">
        <v>120.0</v>
      </c>
      <c r="J8" s="15">
        <f t="shared" si="4"/>
        <v>120</v>
      </c>
      <c r="K8" s="14" t="str">
        <f t="shared" si="1"/>
        <v>Local</v>
      </c>
      <c r="L8" s="17">
        <f t="shared" si="5"/>
        <v>120</v>
      </c>
      <c r="M8" s="15" t="str">
        <f t="shared" si="2"/>
        <v>Local</v>
      </c>
      <c r="N8" s="15">
        <f t="shared" si="3"/>
        <v>0</v>
      </c>
      <c r="O8" s="14">
        <v>5.0</v>
      </c>
      <c r="P8" s="14">
        <v>1.0</v>
      </c>
      <c r="Q8" s="14" t="s">
        <v>173</v>
      </c>
      <c r="R8" s="14" t="s">
        <v>192</v>
      </c>
      <c r="S8" s="14" t="s">
        <v>193</v>
      </c>
    </row>
    <row r="9">
      <c r="A9" s="14">
        <v>5.0</v>
      </c>
      <c r="B9" s="20" t="s">
        <v>194</v>
      </c>
      <c r="C9" s="20" t="s">
        <v>49</v>
      </c>
      <c r="D9" s="20" t="s">
        <v>195</v>
      </c>
      <c r="E9" s="29" t="s">
        <v>24</v>
      </c>
      <c r="F9" s="20" t="s">
        <v>81</v>
      </c>
      <c r="G9" s="15">
        <v>4.99</v>
      </c>
      <c r="H9" s="15">
        <v>6.0</v>
      </c>
      <c r="I9" s="20" t="s">
        <v>81</v>
      </c>
      <c r="J9" s="15">
        <f t="shared" si="4"/>
        <v>4.99</v>
      </c>
      <c r="K9" s="20" t="s">
        <v>168</v>
      </c>
      <c r="L9" s="17">
        <f t="shared" si="5"/>
        <v>6</v>
      </c>
      <c r="M9" s="20" t="s">
        <v>169</v>
      </c>
      <c r="N9" s="15">
        <f t="shared" si="3"/>
        <v>1.01</v>
      </c>
      <c r="O9" s="20">
        <v>4.0</v>
      </c>
      <c r="P9" s="20">
        <v>4.0</v>
      </c>
      <c r="Q9" s="20" t="s">
        <v>59</v>
      </c>
      <c r="R9" s="20" t="s">
        <v>196</v>
      </c>
      <c r="S9" s="20" t="s">
        <v>197</v>
      </c>
    </row>
    <row r="10">
      <c r="A10" s="14">
        <v>6.0</v>
      </c>
      <c r="B10" s="20" t="s">
        <v>198</v>
      </c>
      <c r="C10" s="20" t="s">
        <v>22</v>
      </c>
      <c r="D10" s="20" t="s">
        <v>199</v>
      </c>
      <c r="E10" s="29" t="s">
        <v>24</v>
      </c>
      <c r="F10" s="20" t="s">
        <v>81</v>
      </c>
      <c r="G10" s="15">
        <v>9.99</v>
      </c>
      <c r="H10" s="15">
        <v>12.0</v>
      </c>
      <c r="I10" s="20" t="s">
        <v>81</v>
      </c>
      <c r="J10" s="15">
        <f t="shared" si="4"/>
        <v>9.99</v>
      </c>
      <c r="K10" s="20" t="s">
        <v>168</v>
      </c>
      <c r="L10" s="17">
        <f t="shared" si="5"/>
        <v>12</v>
      </c>
      <c r="M10" s="20" t="s">
        <v>169</v>
      </c>
      <c r="N10" s="15">
        <f t="shared" si="3"/>
        <v>2.01</v>
      </c>
      <c r="O10" s="20">
        <v>5.0</v>
      </c>
      <c r="P10" s="20">
        <v>4.0</v>
      </c>
      <c r="Q10" s="20" t="s">
        <v>59</v>
      </c>
      <c r="R10" s="20" t="s">
        <v>200</v>
      </c>
      <c r="S10" s="20" t="s">
        <v>201</v>
      </c>
    </row>
    <row r="11">
      <c r="A11" s="14">
        <v>7.0</v>
      </c>
      <c r="B11" s="20" t="s">
        <v>202</v>
      </c>
      <c r="C11" s="20" t="s">
        <v>49</v>
      </c>
      <c r="D11" s="20" t="s">
        <v>203</v>
      </c>
      <c r="E11" s="29" t="s">
        <v>24</v>
      </c>
      <c r="F11" s="20" t="s">
        <v>81</v>
      </c>
      <c r="G11" s="15">
        <v>3.99</v>
      </c>
      <c r="H11" s="15">
        <v>5.0</v>
      </c>
      <c r="I11" s="14" t="s">
        <v>81</v>
      </c>
      <c r="J11" s="15">
        <f t="shared" si="4"/>
        <v>3.99</v>
      </c>
      <c r="K11" s="20" t="s">
        <v>168</v>
      </c>
      <c r="L11" s="17">
        <f t="shared" si="5"/>
        <v>5</v>
      </c>
      <c r="M11" s="20" t="s">
        <v>169</v>
      </c>
      <c r="N11" s="15">
        <f t="shared" si="3"/>
        <v>1.01</v>
      </c>
      <c r="O11" s="20">
        <v>4.0</v>
      </c>
      <c r="P11" s="20">
        <v>4.0</v>
      </c>
      <c r="Q11" s="20" t="s">
        <v>59</v>
      </c>
      <c r="R11" s="20" t="s">
        <v>204</v>
      </c>
      <c r="S11" s="20" t="s">
        <v>205</v>
      </c>
    </row>
    <row r="12">
      <c r="A12" s="14">
        <v>8.0</v>
      </c>
      <c r="B12" s="20" t="s">
        <v>206</v>
      </c>
      <c r="C12" s="20" t="s">
        <v>22</v>
      </c>
      <c r="D12" s="20" t="s">
        <v>207</v>
      </c>
      <c r="E12" s="29" t="s">
        <v>24</v>
      </c>
      <c r="F12" s="20" t="s">
        <v>81</v>
      </c>
      <c r="G12" s="15">
        <v>9.99</v>
      </c>
      <c r="H12" s="15">
        <v>11.0</v>
      </c>
      <c r="I12" s="20" t="s">
        <v>81</v>
      </c>
      <c r="J12" s="15">
        <f t="shared" si="4"/>
        <v>9.99</v>
      </c>
      <c r="K12" s="20" t="s">
        <v>168</v>
      </c>
      <c r="L12" s="17">
        <f t="shared" si="5"/>
        <v>11</v>
      </c>
      <c r="M12" s="20" t="s">
        <v>169</v>
      </c>
      <c r="N12" s="15">
        <f t="shared" si="3"/>
        <v>1.01</v>
      </c>
      <c r="O12" s="20">
        <v>5.0</v>
      </c>
      <c r="P12" s="20">
        <v>5.0</v>
      </c>
      <c r="Q12" s="20" t="s">
        <v>59</v>
      </c>
      <c r="R12" s="20" t="s">
        <v>208</v>
      </c>
      <c r="S12" s="20" t="s">
        <v>209</v>
      </c>
    </row>
    <row r="13">
      <c r="A13" s="20">
        <v>9.0</v>
      </c>
      <c r="B13" s="20" t="s">
        <v>210</v>
      </c>
      <c r="C13" s="20" t="s">
        <v>49</v>
      </c>
      <c r="D13" s="20" t="s">
        <v>211</v>
      </c>
      <c r="E13" s="29" t="s">
        <v>24</v>
      </c>
      <c r="F13" s="20" t="s">
        <v>81</v>
      </c>
      <c r="G13" s="15">
        <v>19.99</v>
      </c>
      <c r="H13" s="15">
        <v>22.0</v>
      </c>
      <c r="I13" s="20" t="s">
        <v>81</v>
      </c>
      <c r="J13" s="15">
        <f t="shared" si="4"/>
        <v>19.99</v>
      </c>
      <c r="K13" s="20" t="s">
        <v>168</v>
      </c>
      <c r="L13" s="17">
        <f t="shared" si="5"/>
        <v>22</v>
      </c>
      <c r="M13" s="20" t="s">
        <v>169</v>
      </c>
      <c r="N13" s="15">
        <f t="shared" si="3"/>
        <v>2.01</v>
      </c>
      <c r="O13" s="20">
        <v>5.0</v>
      </c>
      <c r="P13" s="20">
        <v>5.0</v>
      </c>
      <c r="Q13" s="20" t="s">
        <v>59</v>
      </c>
      <c r="R13" s="20" t="s">
        <v>212</v>
      </c>
      <c r="S13" s="20" t="s">
        <v>213</v>
      </c>
    </row>
    <row r="14">
      <c r="A14" s="20">
        <v>10.0</v>
      </c>
      <c r="B14" s="20" t="s">
        <v>214</v>
      </c>
      <c r="C14" s="20" t="s">
        <v>49</v>
      </c>
      <c r="D14" s="20" t="s">
        <v>215</v>
      </c>
      <c r="E14" s="29" t="s">
        <v>24</v>
      </c>
      <c r="F14" s="20" t="s">
        <v>81</v>
      </c>
      <c r="G14" s="15">
        <v>29.99</v>
      </c>
      <c r="H14" s="15">
        <v>35.0</v>
      </c>
      <c r="I14" s="20" t="s">
        <v>81</v>
      </c>
      <c r="J14" s="15">
        <f t="shared" si="4"/>
        <v>29.99</v>
      </c>
      <c r="K14" s="20" t="s">
        <v>168</v>
      </c>
      <c r="L14" s="17">
        <f t="shared" si="5"/>
        <v>35</v>
      </c>
      <c r="M14" s="20" t="s">
        <v>169</v>
      </c>
      <c r="N14" s="15">
        <f t="shared" si="3"/>
        <v>5.01</v>
      </c>
      <c r="O14" s="20">
        <v>5.0</v>
      </c>
      <c r="P14" s="20">
        <v>5.0</v>
      </c>
      <c r="Q14" s="20" t="s">
        <v>59</v>
      </c>
      <c r="R14" s="20" t="s">
        <v>216</v>
      </c>
      <c r="S14" s="20" t="s">
        <v>217</v>
      </c>
    </row>
    <row r="15">
      <c r="G15" s="21"/>
      <c r="H15" s="21"/>
    </row>
    <row r="16">
      <c r="G16" s="21"/>
      <c r="H16" s="21"/>
    </row>
    <row r="17">
      <c r="G17" s="21"/>
      <c r="H17" s="30"/>
    </row>
    <row r="18">
      <c r="G18" s="21"/>
      <c r="H18" s="21"/>
    </row>
    <row r="19">
      <c r="G19" s="21"/>
      <c r="H19" s="21"/>
    </row>
    <row r="20">
      <c r="G20" s="21"/>
      <c r="H20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S2"/>
    <mergeCell ref="A3:S3"/>
  </mergeCells>
  <conditionalFormatting sqref="J5:J14">
    <cfRule type="cellIs" dxfId="0" priority="1" operator="between">
      <formula>0</formula>
      <formula>100</formula>
    </cfRule>
  </conditionalFormatting>
  <conditionalFormatting sqref="J5:J14">
    <cfRule type="cellIs" dxfId="0" priority="2" operator="equal">
      <formula>0</formula>
    </cfRule>
  </conditionalFormatting>
  <conditionalFormatting sqref="J5:J14">
    <cfRule type="cellIs" dxfId="0" priority="3" operator="greaterThan">
      <formula>0</formula>
    </cfRule>
  </conditionalFormatting>
  <conditionalFormatting sqref="L5:L14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0.71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3.14"/>
    <col customWidth="1" min="19" max="19" width="18.71"/>
    <col customWidth="1" min="20" max="26" width="10.71"/>
  </cols>
  <sheetData>
    <row r="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>
      <c r="A3" s="5" t="s">
        <v>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>
      <c r="A4" s="6" t="s">
        <v>3</v>
      </c>
      <c r="B4" s="6" t="s">
        <v>4</v>
      </c>
      <c r="C4" s="6" t="s">
        <v>166</v>
      </c>
      <c r="D4" s="7" t="s">
        <v>6</v>
      </c>
      <c r="E4" s="7" t="s">
        <v>7</v>
      </c>
      <c r="F4" s="6" t="s">
        <v>8</v>
      </c>
      <c r="G4" s="6" t="s">
        <v>9</v>
      </c>
      <c r="H4" s="6" t="s">
        <v>10</v>
      </c>
      <c r="I4" s="6" t="s">
        <v>170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8">
        <v>1.0</v>
      </c>
      <c r="B5" s="8" t="s">
        <v>219</v>
      </c>
      <c r="C5" s="8" t="s">
        <v>220</v>
      </c>
      <c r="D5" s="8" t="s">
        <v>221</v>
      </c>
      <c r="E5" s="31">
        <v>0.999</v>
      </c>
      <c r="F5" s="9">
        <v>30.0</v>
      </c>
      <c r="G5" s="9">
        <v>35.0</v>
      </c>
      <c r="H5" s="9">
        <v>28.0</v>
      </c>
      <c r="I5" s="9"/>
      <c r="J5" s="9">
        <f t="shared" ref="J5:J8" si="1">IF(MIN(F5:I5)=0,0,MIN(F5:I5))</f>
        <v>28</v>
      </c>
      <c r="K5" s="8" t="str">
        <f t="shared" ref="K5:K8" si="2">+IFERROR(INDEX($F$4:$I$4,MATCH($J5,$F5:$I5,0)),0)</f>
        <v>Google Cloud (Precio)</v>
      </c>
      <c r="L5" s="9">
        <f t="shared" ref="L5:L8" si="3">IF(MAX(F5:I5)=0,0,MAX(F5:I5))</f>
        <v>35</v>
      </c>
      <c r="M5" s="9" t="str">
        <f t="shared" ref="M5:M8" si="4">+IFERROR(INDEX($F$4:$I$4,MATCH($L5,$F5:$I5,0)),0)</f>
        <v>Azure (Precio)</v>
      </c>
      <c r="N5" s="9">
        <f t="shared" ref="N5:N8" si="5">L5-J5</f>
        <v>7</v>
      </c>
      <c r="O5" s="8">
        <v>4.0</v>
      </c>
      <c r="P5" s="8">
        <v>3.0</v>
      </c>
      <c r="Q5" s="8" t="s">
        <v>25</v>
      </c>
      <c r="R5" s="8" t="s">
        <v>222</v>
      </c>
      <c r="S5" s="8"/>
    </row>
    <row r="6">
      <c r="A6" s="8">
        <v>2.0</v>
      </c>
      <c r="B6" s="8" t="s">
        <v>223</v>
      </c>
      <c r="C6" s="8" t="s">
        <v>220</v>
      </c>
      <c r="D6" s="8" t="s">
        <v>224</v>
      </c>
      <c r="E6" s="8">
        <v>0.9995</v>
      </c>
      <c r="F6" s="9">
        <v>120.0</v>
      </c>
      <c r="G6" s="9">
        <v>110.0</v>
      </c>
      <c r="H6" s="9">
        <v>130.0</v>
      </c>
      <c r="I6" s="9">
        <v>150.0</v>
      </c>
      <c r="J6" s="9">
        <f t="shared" si="1"/>
        <v>110</v>
      </c>
      <c r="K6" s="8" t="str">
        <f t="shared" si="2"/>
        <v>Azure (Precio)</v>
      </c>
      <c r="L6" s="9">
        <f t="shared" si="3"/>
        <v>150</v>
      </c>
      <c r="M6" s="8" t="str">
        <f t="shared" si="4"/>
        <v>Local</v>
      </c>
      <c r="N6" s="9">
        <f t="shared" si="5"/>
        <v>40</v>
      </c>
      <c r="O6" s="8">
        <v>4.0</v>
      </c>
      <c r="P6" s="8">
        <v>5.0</v>
      </c>
      <c r="Q6" s="8" t="s">
        <v>25</v>
      </c>
      <c r="R6" s="8" t="s">
        <v>225</v>
      </c>
      <c r="S6" s="8"/>
    </row>
    <row r="7">
      <c r="A7" s="8">
        <v>3.0</v>
      </c>
      <c r="B7" s="8" t="s">
        <v>226</v>
      </c>
      <c r="C7" s="8" t="s">
        <v>22</v>
      </c>
      <c r="D7" s="8" t="s">
        <v>224</v>
      </c>
      <c r="E7" s="8">
        <v>0.9999</v>
      </c>
      <c r="F7" s="9">
        <v>90.0</v>
      </c>
      <c r="G7" s="9">
        <v>95.0</v>
      </c>
      <c r="H7" s="9"/>
      <c r="I7" s="9">
        <v>200.0</v>
      </c>
      <c r="J7" s="9">
        <f t="shared" si="1"/>
        <v>90</v>
      </c>
      <c r="K7" s="8" t="str">
        <f t="shared" si="2"/>
        <v>AWS (Precio)</v>
      </c>
      <c r="L7" s="9">
        <f t="shared" si="3"/>
        <v>200</v>
      </c>
      <c r="M7" s="8" t="str">
        <f t="shared" si="4"/>
        <v>Local</v>
      </c>
      <c r="N7" s="9">
        <f t="shared" si="5"/>
        <v>110</v>
      </c>
      <c r="O7" s="8">
        <v>5.0</v>
      </c>
      <c r="P7" s="8">
        <v>5.0</v>
      </c>
      <c r="Q7" s="8" t="s">
        <v>25</v>
      </c>
      <c r="R7" s="8" t="s">
        <v>227</v>
      </c>
      <c r="S7" s="8"/>
    </row>
    <row r="8">
      <c r="A8" s="8">
        <v>4.0</v>
      </c>
      <c r="B8" s="8" t="s">
        <v>228</v>
      </c>
      <c r="C8" s="8" t="s">
        <v>49</v>
      </c>
      <c r="D8" s="8" t="s">
        <v>229</v>
      </c>
      <c r="E8" s="8">
        <v>0.995</v>
      </c>
      <c r="F8" s="9"/>
      <c r="G8" s="9"/>
      <c r="H8" s="9"/>
      <c r="I8" s="9">
        <v>50.0</v>
      </c>
      <c r="J8" s="9">
        <f t="shared" si="1"/>
        <v>50</v>
      </c>
      <c r="K8" s="8" t="str">
        <f t="shared" si="2"/>
        <v>Local</v>
      </c>
      <c r="L8" s="9">
        <f t="shared" si="3"/>
        <v>50</v>
      </c>
      <c r="M8" s="8" t="str">
        <f t="shared" si="4"/>
        <v>Local</v>
      </c>
      <c r="N8" s="9">
        <f t="shared" si="5"/>
        <v>0</v>
      </c>
      <c r="O8" s="8">
        <v>0.0</v>
      </c>
      <c r="P8" s="8">
        <v>0.0</v>
      </c>
      <c r="Q8" s="8" t="s">
        <v>25</v>
      </c>
      <c r="R8" s="8" t="s">
        <v>230</v>
      </c>
      <c r="S8" s="8"/>
    </row>
    <row r="11">
      <c r="H11" s="13"/>
      <c r="I11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R2"/>
    <mergeCell ref="A3:R3"/>
  </mergeCells>
  <conditionalFormatting sqref="J5:J8">
    <cfRule type="cellIs" dxfId="0" priority="1" operator="between">
      <formula>0</formula>
      <formula>100</formula>
    </cfRule>
  </conditionalFormatting>
  <conditionalFormatting sqref="J5:J8">
    <cfRule type="cellIs" dxfId="0" priority="2" operator="equal">
      <formula>0</formula>
    </cfRule>
  </conditionalFormatting>
  <conditionalFormatting sqref="J5:J8">
    <cfRule type="cellIs" dxfId="0" priority="3" operator="greaterThan">
      <formula>0</formula>
    </cfRule>
  </conditionalFormatting>
  <conditionalFormatting sqref="L5:L8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14"/>
    <col customWidth="1" min="3" max="3" width="25.0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0.71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3.14"/>
    <col customWidth="1" min="19" max="19" width="18.71"/>
    <col customWidth="1" min="20" max="26" width="10.71"/>
  </cols>
  <sheetData>
    <row r="2">
      <c r="A2" s="24" t="s">
        <v>0</v>
      </c>
      <c r="B2" s="2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26" t="s">
        <v>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>
      <c r="A4" s="7" t="s">
        <v>3</v>
      </c>
      <c r="B4" s="7" t="s">
        <v>4</v>
      </c>
      <c r="C4" s="7" t="s">
        <v>166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170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14">
        <v>1.0</v>
      </c>
      <c r="B5" s="14" t="s">
        <v>219</v>
      </c>
      <c r="C5" s="14" t="s">
        <v>220</v>
      </c>
      <c r="D5" s="14" t="s">
        <v>221</v>
      </c>
      <c r="E5" s="27">
        <v>0.999</v>
      </c>
      <c r="F5" s="15">
        <v>30.0</v>
      </c>
      <c r="G5" s="15">
        <v>35.0</v>
      </c>
      <c r="H5" s="15">
        <v>28.0</v>
      </c>
      <c r="I5" s="15">
        <v>35.0</v>
      </c>
      <c r="J5" s="15">
        <f t="shared" ref="J5:J14" si="1">IF(MIN(F5:I5)=0,0,MIN(F5:I5))</f>
        <v>28</v>
      </c>
      <c r="K5" s="14" t="str">
        <f t="shared" ref="K5:K8" si="2">+IFERROR(INDEX($F$4:$I$4,MATCH($J5,$F5:$I5,0)),0)</f>
        <v>Google Cloud (Precio)</v>
      </c>
      <c r="L5" s="17">
        <f t="shared" ref="L5:L14" si="3">IF(MAX(F5:I5)=0,0,MAX(F5:I5))</f>
        <v>35</v>
      </c>
      <c r="M5" s="15" t="str">
        <f t="shared" ref="M5:M8" si="4">+IFERROR(INDEX($F$4:$I$4,MATCH($L5,$F5:$I5,0)),0)</f>
        <v>Azure (Precio)</v>
      </c>
      <c r="N5" s="15">
        <f t="shared" ref="N5:N14" si="5">L5-J5</f>
        <v>7</v>
      </c>
      <c r="O5" s="14">
        <v>4.0</v>
      </c>
      <c r="P5" s="14">
        <v>3.0</v>
      </c>
      <c r="Q5" s="14" t="s">
        <v>25</v>
      </c>
      <c r="R5" s="14" t="s">
        <v>231</v>
      </c>
      <c r="S5" s="14" t="s">
        <v>232</v>
      </c>
    </row>
    <row r="6">
      <c r="A6" s="14">
        <v>2.0</v>
      </c>
      <c r="B6" s="14" t="s">
        <v>223</v>
      </c>
      <c r="C6" s="14" t="s">
        <v>220</v>
      </c>
      <c r="D6" s="14" t="s">
        <v>224</v>
      </c>
      <c r="E6" s="14">
        <v>0.9995</v>
      </c>
      <c r="F6" s="15">
        <v>120.0</v>
      </c>
      <c r="G6" s="15">
        <v>110.0</v>
      </c>
      <c r="H6" s="15">
        <v>130.0</v>
      </c>
      <c r="I6" s="15">
        <v>150.0</v>
      </c>
      <c r="J6" s="15">
        <f t="shared" si="1"/>
        <v>110</v>
      </c>
      <c r="K6" s="14" t="str">
        <f t="shared" si="2"/>
        <v>Azure (Precio)</v>
      </c>
      <c r="L6" s="17">
        <f t="shared" si="3"/>
        <v>150</v>
      </c>
      <c r="M6" s="14" t="str">
        <f t="shared" si="4"/>
        <v>Local</v>
      </c>
      <c r="N6" s="15">
        <f t="shared" si="5"/>
        <v>40</v>
      </c>
      <c r="O6" s="14">
        <v>4.0</v>
      </c>
      <c r="P6" s="14">
        <v>5.0</v>
      </c>
      <c r="Q6" s="14" t="s">
        <v>25</v>
      </c>
      <c r="R6" s="14" t="s">
        <v>233</v>
      </c>
      <c r="S6" s="14" t="s">
        <v>234</v>
      </c>
    </row>
    <row r="7">
      <c r="A7" s="14">
        <v>3.0</v>
      </c>
      <c r="B7" s="14" t="s">
        <v>226</v>
      </c>
      <c r="C7" s="14" t="s">
        <v>22</v>
      </c>
      <c r="D7" s="14" t="s">
        <v>224</v>
      </c>
      <c r="E7" s="14">
        <v>0.9999</v>
      </c>
      <c r="F7" s="15">
        <v>90.0</v>
      </c>
      <c r="G7" s="15">
        <v>95.0</v>
      </c>
      <c r="H7" s="15"/>
      <c r="I7" s="15">
        <v>200.0</v>
      </c>
      <c r="J7" s="15">
        <f t="shared" si="1"/>
        <v>90</v>
      </c>
      <c r="K7" s="14" t="str">
        <f t="shared" si="2"/>
        <v>AWS (Precio)</v>
      </c>
      <c r="L7" s="17">
        <f t="shared" si="3"/>
        <v>200</v>
      </c>
      <c r="M7" s="14" t="str">
        <f t="shared" si="4"/>
        <v>Local</v>
      </c>
      <c r="N7" s="15">
        <f t="shared" si="5"/>
        <v>110</v>
      </c>
      <c r="O7" s="14">
        <v>5.0</v>
      </c>
      <c r="P7" s="14">
        <v>5.0</v>
      </c>
      <c r="Q7" s="14" t="s">
        <v>25</v>
      </c>
      <c r="R7" s="14" t="s">
        <v>235</v>
      </c>
      <c r="S7" s="14" t="s">
        <v>236</v>
      </c>
    </row>
    <row r="8">
      <c r="A8" s="14">
        <v>4.0</v>
      </c>
      <c r="B8" s="14" t="s">
        <v>228</v>
      </c>
      <c r="C8" s="14" t="s">
        <v>49</v>
      </c>
      <c r="D8" s="14" t="s">
        <v>229</v>
      </c>
      <c r="E8" s="14">
        <v>0.995</v>
      </c>
      <c r="F8" s="15">
        <v>15.0</v>
      </c>
      <c r="G8" s="15">
        <v>18.0</v>
      </c>
      <c r="H8" s="15">
        <v>14.0</v>
      </c>
      <c r="I8" s="15">
        <v>50.0</v>
      </c>
      <c r="J8" s="15">
        <f t="shared" si="1"/>
        <v>14</v>
      </c>
      <c r="K8" s="14" t="str">
        <f t="shared" si="2"/>
        <v>Google Cloud (Precio)</v>
      </c>
      <c r="L8" s="17">
        <f t="shared" si="3"/>
        <v>50</v>
      </c>
      <c r="M8" s="14" t="str">
        <f t="shared" si="4"/>
        <v>Local</v>
      </c>
      <c r="N8" s="15">
        <f t="shared" si="5"/>
        <v>36</v>
      </c>
      <c r="O8" s="14">
        <v>0.0</v>
      </c>
      <c r="P8" s="14">
        <v>0.0</v>
      </c>
      <c r="Q8" s="14" t="s">
        <v>25</v>
      </c>
      <c r="R8" s="14" t="s">
        <v>237</v>
      </c>
      <c r="S8" s="14" t="s">
        <v>238</v>
      </c>
    </row>
    <row r="9">
      <c r="A9" s="14">
        <v>5.0</v>
      </c>
      <c r="B9" s="20" t="s">
        <v>239</v>
      </c>
      <c r="C9" s="20" t="s">
        <v>22</v>
      </c>
      <c r="D9" s="20" t="s">
        <v>240</v>
      </c>
      <c r="E9" s="28" t="s">
        <v>24</v>
      </c>
      <c r="F9" s="15">
        <v>25.0</v>
      </c>
      <c r="G9" s="15">
        <v>30.0</v>
      </c>
      <c r="H9" s="15">
        <v>22.0</v>
      </c>
      <c r="I9" s="15">
        <v>55.0</v>
      </c>
      <c r="J9" s="15">
        <f t="shared" si="1"/>
        <v>22</v>
      </c>
      <c r="K9" s="20" t="s">
        <v>57</v>
      </c>
      <c r="L9" s="17">
        <f t="shared" si="3"/>
        <v>55</v>
      </c>
      <c r="M9" s="20" t="s">
        <v>170</v>
      </c>
      <c r="N9" s="15">
        <f t="shared" si="5"/>
        <v>33</v>
      </c>
      <c r="O9" s="20">
        <v>4.0</v>
      </c>
      <c r="P9" s="20">
        <v>4.0</v>
      </c>
      <c r="Q9" s="20" t="s">
        <v>59</v>
      </c>
      <c r="R9" s="20" t="s">
        <v>241</v>
      </c>
      <c r="S9" s="20" t="s">
        <v>242</v>
      </c>
    </row>
    <row r="10">
      <c r="A10" s="14">
        <v>6.0</v>
      </c>
      <c r="B10" s="20" t="s">
        <v>243</v>
      </c>
      <c r="C10" s="20" t="s">
        <v>22</v>
      </c>
      <c r="D10" s="20" t="s">
        <v>244</v>
      </c>
      <c r="E10" s="28" t="s">
        <v>24</v>
      </c>
      <c r="F10" s="15">
        <v>20.0</v>
      </c>
      <c r="G10" s="15">
        <v>22.0</v>
      </c>
      <c r="H10" s="15">
        <v>19.0</v>
      </c>
      <c r="I10" s="15">
        <v>60.0</v>
      </c>
      <c r="J10" s="15">
        <f t="shared" si="1"/>
        <v>19</v>
      </c>
      <c r="K10" s="20" t="s">
        <v>57</v>
      </c>
      <c r="L10" s="17">
        <f t="shared" si="3"/>
        <v>60</v>
      </c>
      <c r="M10" s="20" t="s">
        <v>170</v>
      </c>
      <c r="N10" s="15">
        <f t="shared" si="5"/>
        <v>41</v>
      </c>
      <c r="O10" s="20">
        <v>4.0</v>
      </c>
      <c r="P10" s="20">
        <v>4.0</v>
      </c>
      <c r="Q10" s="20" t="s">
        <v>59</v>
      </c>
      <c r="R10" s="20" t="s">
        <v>245</v>
      </c>
      <c r="S10" s="20" t="s">
        <v>246</v>
      </c>
    </row>
    <row r="11">
      <c r="A11" s="14">
        <v>7.0</v>
      </c>
      <c r="B11" s="20" t="s">
        <v>247</v>
      </c>
      <c r="C11" s="20" t="s">
        <v>22</v>
      </c>
      <c r="D11" s="20" t="s">
        <v>244</v>
      </c>
      <c r="E11" s="28" t="s">
        <v>30</v>
      </c>
      <c r="F11" s="15">
        <v>85.0</v>
      </c>
      <c r="G11" s="15">
        <v>80.0</v>
      </c>
      <c r="H11" s="15">
        <v>90.0</v>
      </c>
      <c r="I11" s="15">
        <v>180.0</v>
      </c>
      <c r="J11" s="15">
        <f t="shared" si="1"/>
        <v>80</v>
      </c>
      <c r="K11" s="20" t="s">
        <v>68</v>
      </c>
      <c r="L11" s="17">
        <f t="shared" si="3"/>
        <v>180</v>
      </c>
      <c r="M11" s="20" t="s">
        <v>170</v>
      </c>
      <c r="N11" s="15">
        <f t="shared" si="5"/>
        <v>100</v>
      </c>
      <c r="O11" s="20">
        <v>5.0</v>
      </c>
      <c r="P11" s="20">
        <v>5.0</v>
      </c>
      <c r="Q11" s="20" t="s">
        <v>59</v>
      </c>
      <c r="R11" s="20" t="s">
        <v>248</v>
      </c>
      <c r="S11" s="20" t="s">
        <v>249</v>
      </c>
    </row>
    <row r="12">
      <c r="A12" s="14">
        <v>8.0</v>
      </c>
      <c r="B12" s="20" t="s">
        <v>250</v>
      </c>
      <c r="C12" s="20" t="s">
        <v>220</v>
      </c>
      <c r="D12" s="20" t="s">
        <v>251</v>
      </c>
      <c r="E12" s="28" t="s">
        <v>252</v>
      </c>
      <c r="F12" s="15">
        <v>18.0</v>
      </c>
      <c r="G12" s="15">
        <v>21.0</v>
      </c>
      <c r="H12" s="15">
        <v>17.0</v>
      </c>
      <c r="I12" s="15">
        <v>40.0</v>
      </c>
      <c r="J12" s="15">
        <f t="shared" si="1"/>
        <v>17</v>
      </c>
      <c r="K12" s="20" t="s">
        <v>57</v>
      </c>
      <c r="L12" s="17">
        <f t="shared" si="3"/>
        <v>40</v>
      </c>
      <c r="M12" s="20" t="s">
        <v>170</v>
      </c>
      <c r="N12" s="15">
        <f t="shared" si="5"/>
        <v>23</v>
      </c>
      <c r="O12" s="20">
        <v>4.0</v>
      </c>
      <c r="P12" s="20">
        <v>3.0</v>
      </c>
      <c r="Q12" s="20" t="s">
        <v>59</v>
      </c>
      <c r="R12" s="20" t="s">
        <v>253</v>
      </c>
      <c r="S12" s="20" t="s">
        <v>254</v>
      </c>
    </row>
    <row r="13">
      <c r="A13" s="14">
        <v>9.0</v>
      </c>
      <c r="B13" s="20" t="s">
        <v>255</v>
      </c>
      <c r="C13" s="20" t="s">
        <v>22</v>
      </c>
      <c r="D13" s="20" t="s">
        <v>244</v>
      </c>
      <c r="E13" s="28" t="s">
        <v>30</v>
      </c>
      <c r="F13" s="15">
        <v>26.0</v>
      </c>
      <c r="G13" s="15">
        <v>27.0</v>
      </c>
      <c r="H13" s="15">
        <v>25.0</v>
      </c>
      <c r="I13" s="15">
        <v>70.0</v>
      </c>
      <c r="J13" s="15">
        <f t="shared" si="1"/>
        <v>25</v>
      </c>
      <c r="K13" s="20" t="s">
        <v>57</v>
      </c>
      <c r="L13" s="17">
        <f t="shared" si="3"/>
        <v>70</v>
      </c>
      <c r="M13" s="20" t="s">
        <v>170</v>
      </c>
      <c r="N13" s="15">
        <f t="shared" si="5"/>
        <v>45</v>
      </c>
      <c r="O13" s="20">
        <v>4.0</v>
      </c>
      <c r="P13" s="20">
        <v>4.0</v>
      </c>
      <c r="Q13" s="20" t="s">
        <v>59</v>
      </c>
      <c r="R13" s="20" t="s">
        <v>256</v>
      </c>
      <c r="S13" s="20" t="s">
        <v>257</v>
      </c>
    </row>
    <row r="14">
      <c r="A14" s="14">
        <v>10.0</v>
      </c>
      <c r="B14" s="20" t="s">
        <v>258</v>
      </c>
      <c r="C14" s="20" t="s">
        <v>49</v>
      </c>
      <c r="D14" s="20" t="s">
        <v>259</v>
      </c>
      <c r="E14" s="28" t="s">
        <v>260</v>
      </c>
      <c r="F14" s="15">
        <v>10.0</v>
      </c>
      <c r="G14" s="15">
        <v>12.0</v>
      </c>
      <c r="H14" s="15">
        <v>9.0</v>
      </c>
      <c r="I14" s="15">
        <v>30.0</v>
      </c>
      <c r="J14" s="15">
        <f t="shared" si="1"/>
        <v>9</v>
      </c>
      <c r="K14" s="20" t="s">
        <v>57</v>
      </c>
      <c r="L14" s="17">
        <f t="shared" si="3"/>
        <v>30</v>
      </c>
      <c r="M14" s="20" t="s">
        <v>170</v>
      </c>
      <c r="N14" s="15">
        <f t="shared" si="5"/>
        <v>21</v>
      </c>
      <c r="O14" s="20">
        <v>3.0</v>
      </c>
      <c r="P14" s="20">
        <v>2.0</v>
      </c>
      <c r="Q14" s="20" t="s">
        <v>59</v>
      </c>
      <c r="R14" s="20" t="s">
        <v>261</v>
      </c>
      <c r="S14" s="20" t="s">
        <v>262</v>
      </c>
    </row>
    <row r="15">
      <c r="E15" s="21"/>
      <c r="F15" s="32"/>
      <c r="G15" s="32"/>
      <c r="H15" s="32"/>
      <c r="I15" s="21"/>
      <c r="N15" s="21"/>
    </row>
    <row r="16">
      <c r="E16" s="21"/>
      <c r="F16" s="21"/>
      <c r="G16" s="21"/>
      <c r="H16" s="21"/>
      <c r="I16" s="30"/>
      <c r="N16" s="21"/>
    </row>
    <row r="17">
      <c r="E17" s="21"/>
      <c r="F17" s="21"/>
      <c r="G17" s="21"/>
      <c r="H17" s="21"/>
      <c r="I17" s="21"/>
      <c r="N17" s="21"/>
    </row>
    <row r="18">
      <c r="E18" s="21"/>
      <c r="F18" s="21"/>
      <c r="G18" s="21"/>
      <c r="H18" s="30"/>
      <c r="I18" s="21"/>
      <c r="N18" s="21"/>
    </row>
    <row r="19">
      <c r="E19" s="21"/>
      <c r="F19" s="21"/>
      <c r="G19" s="21"/>
      <c r="H19" s="21"/>
      <c r="I19" s="21"/>
      <c r="N19" s="21"/>
    </row>
    <row r="20">
      <c r="E20" s="21"/>
      <c r="F20" s="21"/>
      <c r="G20" s="21"/>
      <c r="H20" s="21"/>
      <c r="N20" s="21"/>
    </row>
    <row r="21" ht="15.75" customHeight="1">
      <c r="F21" s="21"/>
      <c r="G21" s="21"/>
      <c r="H21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S2"/>
    <mergeCell ref="A3:S3"/>
  </mergeCells>
  <conditionalFormatting sqref="J5:J14">
    <cfRule type="cellIs" dxfId="0" priority="1" operator="between">
      <formula>0</formula>
      <formula>100</formula>
    </cfRule>
  </conditionalFormatting>
  <conditionalFormatting sqref="J5:J14">
    <cfRule type="cellIs" dxfId="0" priority="2" operator="equal">
      <formula>0</formula>
    </cfRule>
  </conditionalFormatting>
  <conditionalFormatting sqref="J5:J14">
    <cfRule type="cellIs" dxfId="0" priority="3" operator="greaterThan">
      <formula>0</formula>
    </cfRule>
  </conditionalFormatting>
  <conditionalFormatting sqref="L5:L14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7.43"/>
    <col customWidth="1" min="3" max="3" width="36.14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5.57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8.57"/>
    <col customWidth="1" min="19" max="19" width="18.71"/>
    <col customWidth="1" min="20" max="26" width="10.71"/>
  </cols>
  <sheetData>
    <row r="2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>
      <c r="A3" s="5" t="s">
        <v>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>
      <c r="A4" s="6" t="s">
        <v>3</v>
      </c>
      <c r="B4" s="6" t="s">
        <v>4</v>
      </c>
      <c r="C4" s="6" t="s">
        <v>263</v>
      </c>
      <c r="D4" s="7" t="s">
        <v>264</v>
      </c>
      <c r="E4" s="7" t="s">
        <v>7</v>
      </c>
      <c r="F4" s="6" t="s">
        <v>265</v>
      </c>
      <c r="G4" s="6" t="s">
        <v>266</v>
      </c>
      <c r="H4" s="6" t="s">
        <v>267</v>
      </c>
      <c r="I4" s="6" t="s">
        <v>268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8">
        <v>1.0</v>
      </c>
      <c r="B5" s="8" t="s">
        <v>269</v>
      </c>
      <c r="C5" s="8" t="s">
        <v>270</v>
      </c>
      <c r="D5" s="8" t="s">
        <v>271</v>
      </c>
      <c r="E5" s="33">
        <v>1.0</v>
      </c>
      <c r="F5" s="9">
        <v>3024900.0</v>
      </c>
      <c r="G5" s="9">
        <v>2331150.0</v>
      </c>
      <c r="H5" s="9">
        <v>2600000.0</v>
      </c>
      <c r="I5" s="9">
        <v>2203800.0</v>
      </c>
      <c r="J5" s="9">
        <f t="shared" ref="J5:J6" si="1">IF(MIN(F5:I5)=0,0,MIN(F5:I5))</f>
        <v>2203800</v>
      </c>
      <c r="K5" s="8" t="str">
        <f t="shared" ref="K5:K6" si="2">+IFERROR(INDEX($F$4:$I$4,MATCH($J5,$F5:$I5,0)),0)</f>
        <v>Katronix</v>
      </c>
      <c r="L5" s="9">
        <f t="shared" ref="L5:L6" si="3">IF(MAX(F5:I5)=0,0,MAX(F5:I5))</f>
        <v>3024900</v>
      </c>
      <c r="M5" s="9" t="str">
        <f t="shared" ref="M5:M6" si="4">+IFERROR(INDEX($F$4:$I$4,MATCH($L5,$F5:$I5,0)),0)</f>
        <v>DELL</v>
      </c>
      <c r="N5" s="9">
        <f t="shared" ref="N5:N6" si="5">L5-J5</f>
        <v>821100</v>
      </c>
      <c r="O5" s="8">
        <v>4.0</v>
      </c>
      <c r="P5" s="8">
        <v>4.0</v>
      </c>
      <c r="Q5" s="8" t="s">
        <v>25</v>
      </c>
      <c r="R5" s="8" t="s">
        <v>272</v>
      </c>
      <c r="S5" s="8"/>
    </row>
    <row r="6">
      <c r="A6" s="8">
        <v>2.0</v>
      </c>
      <c r="B6" s="8" t="s">
        <v>273</v>
      </c>
      <c r="C6" s="8" t="s">
        <v>274</v>
      </c>
      <c r="D6" s="8" t="s">
        <v>275</v>
      </c>
      <c r="E6" s="33">
        <v>1.0</v>
      </c>
      <c r="F6" s="9">
        <v>2299000.0</v>
      </c>
      <c r="G6" s="9">
        <v>2600000.0</v>
      </c>
      <c r="H6" s="9">
        <v>2199000.0</v>
      </c>
      <c r="I6" s="9">
        <v>2743461.0</v>
      </c>
      <c r="J6" s="9">
        <f t="shared" si="1"/>
        <v>2199000</v>
      </c>
      <c r="K6" s="8" t="str">
        <f t="shared" si="2"/>
        <v>Mercado Libre</v>
      </c>
      <c r="L6" s="9">
        <f t="shared" si="3"/>
        <v>2743461</v>
      </c>
      <c r="M6" s="8" t="str">
        <f t="shared" si="4"/>
        <v>Katronix</v>
      </c>
      <c r="N6" s="9">
        <f t="shared" si="5"/>
        <v>544461</v>
      </c>
      <c r="O6" s="8">
        <v>4.0</v>
      </c>
      <c r="P6" s="8">
        <v>4.0</v>
      </c>
      <c r="Q6" s="8" t="s">
        <v>25</v>
      </c>
      <c r="R6" s="8" t="s">
        <v>272</v>
      </c>
      <c r="S6" s="8"/>
    </row>
    <row r="7">
      <c r="A7" s="8">
        <v>3.0</v>
      </c>
      <c r="B7" s="8"/>
      <c r="C7" s="8"/>
      <c r="D7" s="8"/>
      <c r="E7" s="8"/>
      <c r="F7" s="9"/>
      <c r="G7" s="9"/>
      <c r="H7" s="9"/>
      <c r="I7" s="9"/>
      <c r="J7" s="9"/>
      <c r="K7" s="8"/>
      <c r="L7" s="9"/>
      <c r="M7" s="8"/>
      <c r="N7" s="9"/>
      <c r="O7" s="8"/>
      <c r="P7" s="8"/>
      <c r="Q7" s="8"/>
      <c r="R7" s="8"/>
      <c r="S7" s="8"/>
    </row>
    <row r="8">
      <c r="A8" s="8">
        <v>4.0</v>
      </c>
      <c r="B8" s="8"/>
      <c r="C8" s="8"/>
      <c r="D8" s="8"/>
      <c r="E8" s="8"/>
      <c r="F8" s="9"/>
      <c r="G8" s="9"/>
      <c r="H8" s="9"/>
      <c r="I8" s="9"/>
      <c r="J8" s="9"/>
      <c r="K8" s="8"/>
      <c r="L8" s="9"/>
      <c r="M8" s="8"/>
      <c r="N8" s="9"/>
      <c r="O8" s="8"/>
      <c r="P8" s="8"/>
      <c r="Q8" s="8"/>
      <c r="R8" s="8"/>
      <c r="S8" s="8"/>
    </row>
    <row r="11">
      <c r="H11" s="13"/>
      <c r="I11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R2"/>
    <mergeCell ref="A3:R3"/>
  </mergeCells>
  <conditionalFormatting sqref="J5:J8">
    <cfRule type="cellIs" dxfId="0" priority="1" operator="between">
      <formula>0</formula>
      <formula>100</formula>
    </cfRule>
  </conditionalFormatting>
  <conditionalFormatting sqref="J5:J8">
    <cfRule type="cellIs" dxfId="0" priority="2" operator="equal">
      <formula>0</formula>
    </cfRule>
  </conditionalFormatting>
  <conditionalFormatting sqref="J5:J8">
    <cfRule type="cellIs" dxfId="0" priority="3" operator="greaterThan">
      <formula>0</formula>
    </cfRule>
  </conditionalFormatting>
  <conditionalFormatting sqref="L5:L8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7.43"/>
    <col customWidth="1" min="3" max="3" width="36.14"/>
    <col customWidth="1" min="4" max="4" width="39.86"/>
    <col customWidth="1" min="5" max="5" width="25.43"/>
    <col customWidth="1" min="6" max="6" width="12.71"/>
    <col customWidth="1" min="7" max="7" width="13.57"/>
    <col customWidth="1" min="8" max="9" width="23.43"/>
    <col customWidth="1" min="10" max="10" width="15.57"/>
    <col customWidth="1" min="11" max="11" width="17.0"/>
    <col customWidth="1" min="12" max="12" width="17.57"/>
    <col customWidth="1" min="13" max="13" width="22.0"/>
    <col customWidth="1" min="14" max="14" width="10.71"/>
    <col customWidth="1" min="15" max="17" width="21.14"/>
    <col customWidth="1" min="18" max="18" width="38.57"/>
    <col customWidth="1" min="19" max="19" width="18.71"/>
    <col customWidth="1" min="20" max="26" width="10.71"/>
  </cols>
  <sheetData>
    <row r="2">
      <c r="A2" s="24" t="s">
        <v>0</v>
      </c>
      <c r="B2" s="2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>
      <c r="A3" s="26" t="s">
        <v>218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>
      <c r="A4" s="7" t="s">
        <v>3</v>
      </c>
      <c r="B4" s="7" t="s">
        <v>4</v>
      </c>
      <c r="C4" s="7" t="s">
        <v>263</v>
      </c>
      <c r="D4" s="7" t="s">
        <v>264</v>
      </c>
      <c r="E4" s="7" t="s">
        <v>7</v>
      </c>
      <c r="F4" s="7" t="s">
        <v>265</v>
      </c>
      <c r="G4" s="7" t="s">
        <v>266</v>
      </c>
      <c r="H4" s="7" t="s">
        <v>267</v>
      </c>
      <c r="I4" s="7" t="s">
        <v>268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>
      <c r="A5" s="14">
        <v>1.0</v>
      </c>
      <c r="B5" s="14" t="s">
        <v>269</v>
      </c>
      <c r="C5" s="14" t="s">
        <v>270</v>
      </c>
      <c r="D5" s="14" t="s">
        <v>271</v>
      </c>
      <c r="E5" s="34">
        <v>1.0</v>
      </c>
      <c r="F5" s="15">
        <v>3024900.0</v>
      </c>
      <c r="G5" s="15">
        <v>2331150.0</v>
      </c>
      <c r="H5" s="15">
        <v>2600000.0</v>
      </c>
      <c r="I5" s="15">
        <v>2203800.0</v>
      </c>
      <c r="J5" s="15">
        <f t="shared" ref="J5:J14" si="1">IF(MIN(F5:I5)=0,0,MIN(F5:I5))</f>
        <v>2203800</v>
      </c>
      <c r="K5" s="14" t="str">
        <f t="shared" ref="K5:K6" si="2">+IFERROR(INDEX($F$4:$I$4,MATCH($J5,$F5:$I5,0)),0)</f>
        <v>Katronix</v>
      </c>
      <c r="L5" s="17">
        <f t="shared" ref="L5:L14" si="3">IF(MAX(F5:I5)=0,0,MAX(F5:I5))</f>
        <v>3024900</v>
      </c>
      <c r="M5" s="15" t="str">
        <f t="shared" ref="M5:M6" si="4">+IFERROR(INDEX($F$4:$I$4,MATCH($L5,$F5:$I5,0)),0)</f>
        <v>DELL</v>
      </c>
      <c r="N5" s="15">
        <f t="shared" ref="N5:N14" si="5">L5-J5</f>
        <v>821100</v>
      </c>
      <c r="O5" s="14">
        <v>4.0</v>
      </c>
      <c r="P5" s="14">
        <v>4.0</v>
      </c>
      <c r="Q5" s="14" t="s">
        <v>25</v>
      </c>
      <c r="R5" s="14" t="s">
        <v>276</v>
      </c>
      <c r="S5" s="14" t="s">
        <v>277</v>
      </c>
    </row>
    <row r="6">
      <c r="A6" s="14">
        <v>2.0</v>
      </c>
      <c r="B6" s="14" t="s">
        <v>273</v>
      </c>
      <c r="C6" s="14" t="s">
        <v>274</v>
      </c>
      <c r="D6" s="14" t="s">
        <v>275</v>
      </c>
      <c r="E6" s="34">
        <v>1.0</v>
      </c>
      <c r="F6" s="15">
        <v>2299000.0</v>
      </c>
      <c r="G6" s="15">
        <v>2600000.0</v>
      </c>
      <c r="H6" s="15">
        <v>2199000.0</v>
      </c>
      <c r="I6" s="15">
        <v>2743461.0</v>
      </c>
      <c r="J6" s="15">
        <f t="shared" si="1"/>
        <v>2199000</v>
      </c>
      <c r="K6" s="14" t="str">
        <f t="shared" si="2"/>
        <v>Mercado Libre</v>
      </c>
      <c r="L6" s="17">
        <f t="shared" si="3"/>
        <v>2743461</v>
      </c>
      <c r="M6" s="14" t="str">
        <f t="shared" si="4"/>
        <v>Katronix</v>
      </c>
      <c r="N6" s="15">
        <f t="shared" si="5"/>
        <v>544461</v>
      </c>
      <c r="O6" s="14">
        <v>4.0</v>
      </c>
      <c r="P6" s="14">
        <v>4.0</v>
      </c>
      <c r="Q6" s="14" t="s">
        <v>25</v>
      </c>
      <c r="R6" s="14" t="s">
        <v>276</v>
      </c>
      <c r="S6" s="14" t="s">
        <v>278</v>
      </c>
    </row>
    <row r="7">
      <c r="A7" s="14">
        <v>3.0</v>
      </c>
      <c r="B7" s="14" t="s">
        <v>279</v>
      </c>
      <c r="C7" s="14" t="s">
        <v>280</v>
      </c>
      <c r="D7" s="14" t="s">
        <v>281</v>
      </c>
      <c r="E7" s="34">
        <v>1.0</v>
      </c>
      <c r="F7" s="15">
        <v>2542288.0</v>
      </c>
      <c r="G7" s="15" t="s">
        <v>81</v>
      </c>
      <c r="H7" s="35">
        <v>0.0</v>
      </c>
      <c r="I7" s="15" t="s">
        <v>81</v>
      </c>
      <c r="J7" s="15">
        <f t="shared" si="1"/>
        <v>0</v>
      </c>
      <c r="K7" s="14" t="s">
        <v>282</v>
      </c>
      <c r="L7" s="17">
        <f t="shared" si="3"/>
        <v>2542288</v>
      </c>
      <c r="M7" s="14" t="s">
        <v>282</v>
      </c>
      <c r="N7" s="15">
        <f t="shared" si="5"/>
        <v>2542288</v>
      </c>
      <c r="O7" s="14">
        <v>4.0</v>
      </c>
      <c r="P7" s="14">
        <v>4.0</v>
      </c>
      <c r="Q7" s="14" t="s">
        <v>59</v>
      </c>
      <c r="R7" s="14" t="s">
        <v>283</v>
      </c>
      <c r="S7" s="14" t="s">
        <v>284</v>
      </c>
    </row>
    <row r="8">
      <c r="A8" s="14">
        <v>4.0</v>
      </c>
      <c r="B8" s="14" t="s">
        <v>285</v>
      </c>
      <c r="C8" s="14" t="s">
        <v>286</v>
      </c>
      <c r="D8" s="14" t="s">
        <v>287</v>
      </c>
      <c r="E8" s="34">
        <v>1.0</v>
      </c>
      <c r="F8" s="15"/>
      <c r="G8" s="15" t="s">
        <v>81</v>
      </c>
      <c r="H8" s="15">
        <v>4703550.0</v>
      </c>
      <c r="I8" s="15" t="s">
        <v>81</v>
      </c>
      <c r="J8" s="15">
        <f t="shared" si="1"/>
        <v>4703550</v>
      </c>
      <c r="K8" s="14" t="s">
        <v>267</v>
      </c>
      <c r="L8" s="17">
        <f t="shared" si="3"/>
        <v>4703550</v>
      </c>
      <c r="M8" s="14" t="s">
        <v>267</v>
      </c>
      <c r="N8" s="15">
        <f t="shared" si="5"/>
        <v>0</v>
      </c>
      <c r="O8" s="14">
        <v>5.0</v>
      </c>
      <c r="P8" s="14">
        <v>4.0</v>
      </c>
      <c r="Q8" s="14" t="s">
        <v>59</v>
      </c>
      <c r="R8" s="14" t="s">
        <v>288</v>
      </c>
      <c r="S8" s="14" t="s">
        <v>289</v>
      </c>
    </row>
    <row r="9">
      <c r="A9" s="14">
        <v>5.0</v>
      </c>
      <c r="B9" s="20" t="s">
        <v>290</v>
      </c>
      <c r="C9" s="20" t="s">
        <v>291</v>
      </c>
      <c r="D9" s="20" t="s">
        <v>281</v>
      </c>
      <c r="E9" s="36">
        <v>1.0</v>
      </c>
      <c r="F9" s="15">
        <v>3950000.0</v>
      </c>
      <c r="G9" s="15" t="s">
        <v>81</v>
      </c>
      <c r="H9" s="20" t="s">
        <v>81</v>
      </c>
      <c r="I9" s="15" t="s">
        <v>81</v>
      </c>
      <c r="J9" s="15">
        <f t="shared" si="1"/>
        <v>3950000</v>
      </c>
      <c r="K9" s="20" t="s">
        <v>292</v>
      </c>
      <c r="L9" s="17">
        <f t="shared" si="3"/>
        <v>3950000</v>
      </c>
      <c r="M9" s="20" t="s">
        <v>292</v>
      </c>
      <c r="N9" s="15">
        <f t="shared" si="5"/>
        <v>0</v>
      </c>
      <c r="O9" s="20">
        <v>4.0</v>
      </c>
      <c r="P9" s="20">
        <v>4.0</v>
      </c>
      <c r="Q9" s="20" t="s">
        <v>59</v>
      </c>
      <c r="R9" s="20" t="s">
        <v>293</v>
      </c>
      <c r="S9" s="20" t="s">
        <v>294</v>
      </c>
    </row>
    <row r="10">
      <c r="A10" s="14">
        <v>6.0</v>
      </c>
      <c r="B10" s="20" t="s">
        <v>295</v>
      </c>
      <c r="C10" s="20" t="s">
        <v>296</v>
      </c>
      <c r="D10" s="20" t="s">
        <v>297</v>
      </c>
      <c r="E10" s="36">
        <v>1.0</v>
      </c>
      <c r="F10" s="15"/>
      <c r="G10" s="15" t="s">
        <v>81</v>
      </c>
      <c r="H10" s="37" t="s">
        <v>298</v>
      </c>
      <c r="I10" s="15" t="s">
        <v>81</v>
      </c>
      <c r="J10" s="15">
        <f t="shared" si="1"/>
        <v>0</v>
      </c>
      <c r="K10" s="20" t="s">
        <v>282</v>
      </c>
      <c r="L10" s="38">
        <f t="shared" si="3"/>
        <v>0</v>
      </c>
      <c r="M10" s="20" t="s">
        <v>282</v>
      </c>
      <c r="N10" s="15">
        <f t="shared" si="5"/>
        <v>0</v>
      </c>
      <c r="O10" s="20">
        <v>5.0</v>
      </c>
      <c r="P10" s="20">
        <v>4.0</v>
      </c>
      <c r="Q10" s="20" t="s">
        <v>59</v>
      </c>
      <c r="R10" s="20" t="s">
        <v>299</v>
      </c>
      <c r="S10" s="20" t="s">
        <v>300</v>
      </c>
    </row>
    <row r="11">
      <c r="A11" s="14">
        <v>7.0</v>
      </c>
      <c r="B11" s="20" t="s">
        <v>290</v>
      </c>
      <c r="C11" s="20" t="s">
        <v>291</v>
      </c>
      <c r="D11" s="20" t="s">
        <v>281</v>
      </c>
      <c r="E11" s="36">
        <v>1.0</v>
      </c>
      <c r="F11" s="15">
        <v>2372957.0</v>
      </c>
      <c r="G11" s="15" t="s">
        <v>81</v>
      </c>
      <c r="H11" s="20" t="s">
        <v>81</v>
      </c>
      <c r="I11" s="15" t="s">
        <v>81</v>
      </c>
      <c r="J11" s="15">
        <f t="shared" si="1"/>
        <v>2372957</v>
      </c>
      <c r="K11" s="20" t="s">
        <v>282</v>
      </c>
      <c r="L11" s="39">
        <f t="shared" si="3"/>
        <v>2372957</v>
      </c>
      <c r="M11" s="20" t="s">
        <v>282</v>
      </c>
      <c r="N11" s="15">
        <f t="shared" si="5"/>
        <v>0</v>
      </c>
      <c r="O11" s="20">
        <v>4.0</v>
      </c>
      <c r="P11" s="20">
        <v>4.0</v>
      </c>
      <c r="Q11" s="20" t="s">
        <v>59</v>
      </c>
      <c r="R11" s="20" t="s">
        <v>301</v>
      </c>
      <c r="S11" s="20" t="s">
        <v>302</v>
      </c>
    </row>
    <row r="12">
      <c r="A12" s="14">
        <v>8.0</v>
      </c>
      <c r="B12" s="20" t="s">
        <v>303</v>
      </c>
      <c r="C12" s="20" t="s">
        <v>304</v>
      </c>
      <c r="D12" s="20" t="s">
        <v>281</v>
      </c>
      <c r="E12" s="36">
        <v>1.0</v>
      </c>
      <c r="F12" s="15">
        <v>2850000.0</v>
      </c>
      <c r="G12" s="15" t="s">
        <v>81</v>
      </c>
      <c r="H12" s="20" t="s">
        <v>81</v>
      </c>
      <c r="I12" s="15" t="s">
        <v>81</v>
      </c>
      <c r="J12" s="15">
        <f t="shared" si="1"/>
        <v>2850000</v>
      </c>
      <c r="K12" s="20" t="s">
        <v>305</v>
      </c>
      <c r="L12" s="39">
        <f t="shared" si="3"/>
        <v>2850000</v>
      </c>
      <c r="M12" s="20" t="s">
        <v>305</v>
      </c>
      <c r="N12" s="15">
        <f t="shared" si="5"/>
        <v>0</v>
      </c>
      <c r="O12" s="20">
        <v>4.0</v>
      </c>
      <c r="P12" s="20">
        <v>4.0</v>
      </c>
      <c r="Q12" s="20" t="s">
        <v>59</v>
      </c>
      <c r="R12" s="20" t="s">
        <v>306</v>
      </c>
      <c r="S12" s="20" t="s">
        <v>307</v>
      </c>
    </row>
    <row r="13">
      <c r="A13" s="14">
        <v>9.0</v>
      </c>
      <c r="B13" s="20" t="s">
        <v>308</v>
      </c>
      <c r="C13" s="20" t="s">
        <v>291</v>
      </c>
      <c r="D13" s="20" t="s">
        <v>281</v>
      </c>
      <c r="E13" s="36">
        <v>1.0</v>
      </c>
      <c r="F13" s="15">
        <v>3832968.0</v>
      </c>
      <c r="G13" s="15" t="s">
        <v>81</v>
      </c>
      <c r="H13" s="20" t="s">
        <v>81</v>
      </c>
      <c r="I13" s="15" t="s">
        <v>81</v>
      </c>
      <c r="J13" s="15">
        <f t="shared" si="1"/>
        <v>3832968</v>
      </c>
      <c r="K13" s="20" t="s">
        <v>309</v>
      </c>
      <c r="L13" s="39">
        <f t="shared" si="3"/>
        <v>3832968</v>
      </c>
      <c r="M13" s="20" t="s">
        <v>309</v>
      </c>
      <c r="N13" s="15">
        <f t="shared" si="5"/>
        <v>0</v>
      </c>
      <c r="O13" s="20">
        <v>4.0</v>
      </c>
      <c r="P13" s="20">
        <v>4.0</v>
      </c>
      <c r="Q13" s="20" t="s">
        <v>59</v>
      </c>
      <c r="R13" s="20" t="s">
        <v>310</v>
      </c>
      <c r="S13" s="20" t="s">
        <v>311</v>
      </c>
    </row>
    <row r="14">
      <c r="A14" s="14">
        <v>10.0</v>
      </c>
      <c r="B14" s="20" t="s">
        <v>312</v>
      </c>
      <c r="C14" s="20" t="s">
        <v>280</v>
      </c>
      <c r="D14" s="20" t="s">
        <v>281</v>
      </c>
      <c r="E14" s="36">
        <v>1.0</v>
      </c>
      <c r="F14" s="20" t="s">
        <v>81</v>
      </c>
      <c r="G14" s="15" t="s">
        <v>81</v>
      </c>
      <c r="H14" s="20" t="s">
        <v>81</v>
      </c>
      <c r="I14" s="15" t="s">
        <v>81</v>
      </c>
      <c r="J14" s="15">
        <f t="shared" si="1"/>
        <v>0</v>
      </c>
      <c r="K14" s="20" t="s">
        <v>313</v>
      </c>
      <c r="L14" s="40">
        <f t="shared" si="3"/>
        <v>0</v>
      </c>
      <c r="M14" s="20" t="s">
        <v>313</v>
      </c>
      <c r="N14" s="15">
        <f t="shared" si="5"/>
        <v>0</v>
      </c>
      <c r="O14" s="20">
        <v>4.0</v>
      </c>
      <c r="P14" s="20">
        <v>4.0</v>
      </c>
      <c r="Q14" s="20" t="s">
        <v>59</v>
      </c>
      <c r="R14" s="20" t="s">
        <v>314</v>
      </c>
      <c r="S14" s="20" t="s">
        <v>315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S2"/>
    <mergeCell ref="A3:S3"/>
  </mergeCells>
  <conditionalFormatting sqref="J5:J14 L10:L14">
    <cfRule type="cellIs" dxfId="0" priority="1" operator="between">
      <formula>0</formula>
      <formula>100</formula>
    </cfRule>
  </conditionalFormatting>
  <conditionalFormatting sqref="J5:J14 L10:L14">
    <cfRule type="cellIs" dxfId="0" priority="2" operator="equal">
      <formula>0</formula>
    </cfRule>
  </conditionalFormatting>
  <conditionalFormatting sqref="J5:J14 L10:L14">
    <cfRule type="cellIs" dxfId="0" priority="3" operator="greaterThan">
      <formula>0</formula>
    </cfRule>
  </conditionalFormatting>
  <conditionalFormatting sqref="L5:L14">
    <cfRule type="cellIs" dxfId="1" priority="4" operator="greaterThan">
      <formula>0</formula>
    </cfRule>
  </conditionalFormatting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2025-05-06T12:33:58Z</dcterms:created>
  <dc:creator>Julian Andres</dc:creator>
</cp:coreProperties>
</file>