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arole/code/CaroleGendron/360_Sizer/"/>
    </mc:Choice>
  </mc:AlternateContent>
  <xr:revisionPtr revIDLastSave="0" documentId="13_ncr:1_{C374B03F-7EA4-C443-959F-042A24D73D48}" xr6:coauthVersionLast="47" xr6:coauthVersionMax="47" xr10:uidLastSave="{00000000-0000-0000-0000-000000000000}"/>
  <bookViews>
    <workbookView xWindow="2100" yWindow="500" windowWidth="25040" windowHeight="13200" xr2:uid="{24E63F1B-227F-1D43-BB91-C21F97BDC4EE}"/>
  </bookViews>
  <sheets>
    <sheet name="coutry_data" sheetId="5" r:id="rId1"/>
    <sheet name="rank" sheetId="6" r:id="rId2"/>
    <sheet name="translate" sheetId="4" r:id="rId3"/>
    <sheet name="selection" sheetId="3" r:id="rId4"/>
    <sheet name="all origin" sheetId="1" r:id="rId5"/>
    <sheet name="pivot" sheetId="2" r:id="rId6"/>
  </sheets>
  <externalReferences>
    <externalReference r:id="rId7"/>
  </externalReferences>
  <definedNames>
    <definedName name="_xlnm._FilterDatabase" localSheetId="4" hidden="1">'all origin'!$A$1:$U$110</definedName>
    <definedName name="_xlnm._FilterDatabase" localSheetId="3" hidden="1">selection!$A$1:$I$2035</definedName>
  </definedNames>
  <calcPr calcId="181029"/>
  <pivotCaches>
    <pivotCache cacheId="9"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9" i="5" l="1"/>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178" i="5"/>
  <c r="AT174" i="5"/>
  <c r="AU174" i="5"/>
  <c r="AV174" i="5"/>
  <c r="AW174" i="5"/>
  <c r="AX174" i="5"/>
  <c r="AY174" i="5"/>
  <c r="AZ174" i="5"/>
  <c r="BA174" i="5"/>
  <c r="BB174" i="5"/>
  <c r="BC174" i="5"/>
  <c r="BD174" i="5"/>
  <c r="BE174" i="5"/>
  <c r="BF174" i="5"/>
  <c r="BG174" i="5"/>
  <c r="BH174" i="5"/>
  <c r="BI174" i="5"/>
  <c r="BJ174" i="5"/>
  <c r="BK174" i="5"/>
  <c r="BL174" i="5"/>
  <c r="BM174" i="5"/>
  <c r="BN174" i="5"/>
  <c r="BO174" i="5"/>
  <c r="BP174" i="5"/>
  <c r="BQ174" i="5"/>
  <c r="BR174" i="5"/>
  <c r="BS174" i="5"/>
  <c r="BT174" i="5"/>
  <c r="BU174" i="5"/>
  <c r="BV174" i="5"/>
  <c r="BW174" i="5"/>
  <c r="BX174" i="5"/>
  <c r="BY174" i="5"/>
  <c r="BZ174" i="5"/>
  <c r="CA174" i="5"/>
  <c r="CB174" i="5"/>
  <c r="CC174" i="5"/>
  <c r="CD174" i="5"/>
  <c r="CE174" i="5"/>
  <c r="CF174" i="5"/>
  <c r="CG174" i="5"/>
  <c r="CH174" i="5"/>
  <c r="CI174" i="5"/>
  <c r="CJ174" i="5"/>
  <c r="CK174" i="5"/>
  <c r="CL174" i="5"/>
  <c r="CM174" i="5"/>
  <c r="CN174" i="5"/>
  <c r="CO174" i="5"/>
  <c r="CP174" i="5"/>
  <c r="CQ174" i="5"/>
  <c r="CR174" i="5"/>
  <c r="CS174" i="5"/>
  <c r="CT174" i="5"/>
  <c r="AT175" i="5"/>
  <c r="AU175" i="5"/>
  <c r="AV175" i="5"/>
  <c r="AW175" i="5"/>
  <c r="AX175" i="5"/>
  <c r="AY175" i="5"/>
  <c r="AZ175" i="5"/>
  <c r="BA175" i="5"/>
  <c r="BB175" i="5"/>
  <c r="BC175" i="5"/>
  <c r="BD175" i="5"/>
  <c r="BE175" i="5"/>
  <c r="BF175" i="5"/>
  <c r="BG175" i="5"/>
  <c r="BH175" i="5"/>
  <c r="BI175" i="5"/>
  <c r="BJ175" i="5"/>
  <c r="BK175" i="5"/>
  <c r="BL175" i="5"/>
  <c r="BM175" i="5"/>
  <c r="BN175" i="5"/>
  <c r="BO175" i="5"/>
  <c r="BP175" i="5"/>
  <c r="BQ175" i="5"/>
  <c r="BR175" i="5"/>
  <c r="BS175" i="5"/>
  <c r="BT175" i="5"/>
  <c r="BU175" i="5"/>
  <c r="BV175" i="5"/>
  <c r="BW175" i="5"/>
  <c r="BX175" i="5"/>
  <c r="BY175" i="5"/>
  <c r="BZ175" i="5"/>
  <c r="CA175" i="5"/>
  <c r="CB175" i="5"/>
  <c r="CC175" i="5"/>
  <c r="CD175" i="5"/>
  <c r="CE175" i="5"/>
  <c r="CF175" i="5"/>
  <c r="CG175" i="5"/>
  <c r="CH175" i="5"/>
  <c r="CI175" i="5"/>
  <c r="CJ175" i="5"/>
  <c r="CK175" i="5"/>
  <c r="CL175" i="5"/>
  <c r="CM175" i="5"/>
  <c r="CN175" i="5"/>
  <c r="CO175" i="5"/>
  <c r="CP175" i="5"/>
  <c r="CQ175" i="5"/>
  <c r="CR175" i="5"/>
  <c r="CS175" i="5"/>
  <c r="CT175" i="5"/>
  <c r="X174" i="5"/>
  <c r="Y174" i="5"/>
  <c r="Z174" i="5"/>
  <c r="AA174" i="5"/>
  <c r="AB174" i="5"/>
  <c r="AC174" i="5"/>
  <c r="AD174" i="5"/>
  <c r="AE174" i="5"/>
  <c r="AF174" i="5"/>
  <c r="AG174" i="5"/>
  <c r="AH174" i="5"/>
  <c r="AI174" i="5"/>
  <c r="AJ174" i="5"/>
  <c r="AK174" i="5"/>
  <c r="AL174" i="5"/>
  <c r="AM174" i="5"/>
  <c r="AN174" i="5"/>
  <c r="AO174" i="5"/>
  <c r="AP174" i="5"/>
  <c r="AQ174" i="5"/>
  <c r="AR174" i="5"/>
  <c r="AS174" i="5"/>
  <c r="X175" i="5"/>
  <c r="Y175" i="5"/>
  <c r="Z175" i="5"/>
  <c r="AA175" i="5"/>
  <c r="AB175" i="5"/>
  <c r="AC175" i="5"/>
  <c r="AD175" i="5"/>
  <c r="AE175" i="5"/>
  <c r="AF175" i="5"/>
  <c r="AG175" i="5"/>
  <c r="AH175" i="5"/>
  <c r="AI175" i="5"/>
  <c r="AJ175" i="5"/>
  <c r="AK175" i="5"/>
  <c r="AL175" i="5"/>
  <c r="AM175" i="5"/>
  <c r="AN175" i="5"/>
  <c r="AO175" i="5"/>
  <c r="AP175" i="5"/>
  <c r="AQ175" i="5"/>
  <c r="AR175" i="5"/>
  <c r="AS175" i="5"/>
  <c r="E174" i="5"/>
  <c r="F174" i="5"/>
  <c r="G174" i="5"/>
  <c r="H174" i="5"/>
  <c r="I174" i="5"/>
  <c r="J174" i="5"/>
  <c r="K174" i="5"/>
  <c r="L174" i="5"/>
  <c r="M174" i="5"/>
  <c r="N174" i="5"/>
  <c r="O174" i="5"/>
  <c r="P174" i="5"/>
  <c r="Q174" i="5"/>
  <c r="R174" i="5"/>
  <c r="S174" i="5"/>
  <c r="T174" i="5"/>
  <c r="U174" i="5"/>
  <c r="V174" i="5"/>
  <c r="W174" i="5"/>
  <c r="E175" i="5"/>
  <c r="F175" i="5"/>
  <c r="G175" i="5"/>
  <c r="H175" i="5"/>
  <c r="I175" i="5"/>
  <c r="J175" i="5"/>
  <c r="K175" i="5"/>
  <c r="L175" i="5"/>
  <c r="M175" i="5"/>
  <c r="N175" i="5"/>
  <c r="O175" i="5"/>
  <c r="P175" i="5"/>
  <c r="Q175" i="5"/>
  <c r="R175" i="5"/>
  <c r="S175" i="5"/>
  <c r="T175" i="5"/>
  <c r="U175" i="5"/>
  <c r="V175" i="5"/>
  <c r="W175" i="5"/>
  <c r="C174" i="5"/>
  <c r="D174" i="5"/>
  <c r="C175" i="5"/>
  <c r="D175" i="5"/>
  <c r="B175" i="5"/>
  <c r="B174" i="5"/>
  <c r="C46"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AY46" i="5"/>
  <c r="AZ46" i="5"/>
  <c r="BA46" i="5"/>
  <c r="BB46" i="5"/>
  <c r="BC46" i="5"/>
  <c r="BD46" i="5"/>
  <c r="BE46" i="5"/>
  <c r="BF46" i="5"/>
  <c r="BG46" i="5"/>
  <c r="BH46" i="5"/>
  <c r="BI46" i="5"/>
  <c r="BJ46" i="5"/>
  <c r="BK46" i="5"/>
  <c r="BL46" i="5"/>
  <c r="BM46" i="5"/>
  <c r="BN46" i="5"/>
  <c r="BO46" i="5"/>
  <c r="BP46" i="5"/>
  <c r="BQ46" i="5"/>
  <c r="BR46" i="5"/>
  <c r="BS46" i="5"/>
  <c r="BT46" i="5"/>
  <c r="BU46" i="5"/>
  <c r="BV46" i="5"/>
  <c r="BW46" i="5"/>
  <c r="BX46" i="5"/>
  <c r="BY46" i="5"/>
  <c r="BZ46" i="5"/>
  <c r="CA46" i="5"/>
  <c r="CB46" i="5"/>
  <c r="CC46" i="5"/>
  <c r="CD46" i="5"/>
  <c r="CE46" i="5"/>
  <c r="CF46" i="5"/>
  <c r="CG46" i="5"/>
  <c r="CH46" i="5"/>
  <c r="CI46" i="5"/>
  <c r="CJ46" i="5"/>
  <c r="CK46" i="5"/>
  <c r="CL46" i="5"/>
  <c r="CM46" i="5"/>
  <c r="CN46" i="5"/>
  <c r="CO46" i="5"/>
  <c r="CP46" i="5"/>
  <c r="CQ46" i="5"/>
  <c r="CR46" i="5"/>
  <c r="CS46" i="5"/>
  <c r="CT46" i="5"/>
  <c r="C55"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AQ55" i="5"/>
  <c r="AR55" i="5"/>
  <c r="AS55" i="5"/>
  <c r="AT55" i="5"/>
  <c r="AU55" i="5"/>
  <c r="AV55" i="5"/>
  <c r="AW55" i="5"/>
  <c r="AX55" i="5"/>
  <c r="AY55" i="5"/>
  <c r="AZ55" i="5"/>
  <c r="BA55" i="5"/>
  <c r="BB55" i="5"/>
  <c r="BC55" i="5"/>
  <c r="BD55" i="5"/>
  <c r="BE55" i="5"/>
  <c r="BF55" i="5"/>
  <c r="BG55" i="5"/>
  <c r="BH55" i="5"/>
  <c r="BI55" i="5"/>
  <c r="BJ55" i="5"/>
  <c r="BK55" i="5"/>
  <c r="BL55" i="5"/>
  <c r="BM55" i="5"/>
  <c r="BN55" i="5"/>
  <c r="BO55" i="5"/>
  <c r="BP55" i="5"/>
  <c r="BQ55" i="5"/>
  <c r="BR55" i="5"/>
  <c r="BS55" i="5"/>
  <c r="BT55" i="5"/>
  <c r="BU55" i="5"/>
  <c r="BV55" i="5"/>
  <c r="BW55" i="5"/>
  <c r="BX55" i="5"/>
  <c r="BY55" i="5"/>
  <c r="BZ55" i="5"/>
  <c r="CA55" i="5"/>
  <c r="CB55" i="5"/>
  <c r="CC55" i="5"/>
  <c r="CD55" i="5"/>
  <c r="CE55" i="5"/>
  <c r="CF55" i="5"/>
  <c r="CG55" i="5"/>
  <c r="CH55" i="5"/>
  <c r="CI55" i="5"/>
  <c r="CJ55" i="5"/>
  <c r="CK55" i="5"/>
  <c r="CL55" i="5"/>
  <c r="CM55" i="5"/>
  <c r="CN55" i="5"/>
  <c r="CO55" i="5"/>
  <c r="CP55" i="5"/>
  <c r="CQ55" i="5"/>
  <c r="CR55" i="5"/>
  <c r="CS55" i="5"/>
  <c r="CT55" i="5"/>
  <c r="C48" i="5"/>
  <c r="D48" i="5"/>
  <c r="E48" i="5"/>
  <c r="F48" i="5"/>
  <c r="G48"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AJ48" i="5"/>
  <c r="AK48" i="5"/>
  <c r="AL48" i="5"/>
  <c r="AM48" i="5"/>
  <c r="AN48" i="5"/>
  <c r="AO48" i="5"/>
  <c r="AP48" i="5"/>
  <c r="AQ48" i="5"/>
  <c r="AR48" i="5"/>
  <c r="AS48" i="5"/>
  <c r="AT48" i="5"/>
  <c r="AU48" i="5"/>
  <c r="AV48" i="5"/>
  <c r="AW48" i="5"/>
  <c r="AX48" i="5"/>
  <c r="AY48" i="5"/>
  <c r="AZ48" i="5"/>
  <c r="BA48" i="5"/>
  <c r="BB48" i="5"/>
  <c r="BC48" i="5"/>
  <c r="BD48" i="5"/>
  <c r="BE48" i="5"/>
  <c r="BF48" i="5"/>
  <c r="BG48" i="5"/>
  <c r="BH48" i="5"/>
  <c r="BI48" i="5"/>
  <c r="BJ48" i="5"/>
  <c r="BK48" i="5"/>
  <c r="BL48" i="5"/>
  <c r="BM48" i="5"/>
  <c r="BN48" i="5"/>
  <c r="BO48" i="5"/>
  <c r="BP48" i="5"/>
  <c r="BQ48" i="5"/>
  <c r="BR48" i="5"/>
  <c r="BS48" i="5"/>
  <c r="BT48" i="5"/>
  <c r="BU48" i="5"/>
  <c r="BV48" i="5"/>
  <c r="BW48" i="5"/>
  <c r="BX48" i="5"/>
  <c r="BY48" i="5"/>
  <c r="BZ48" i="5"/>
  <c r="CA48" i="5"/>
  <c r="CB48" i="5"/>
  <c r="CC48" i="5"/>
  <c r="CD48" i="5"/>
  <c r="CE48" i="5"/>
  <c r="CF48" i="5"/>
  <c r="CG48" i="5"/>
  <c r="CH48" i="5"/>
  <c r="CI48" i="5"/>
  <c r="CJ48" i="5"/>
  <c r="CK48" i="5"/>
  <c r="CL48" i="5"/>
  <c r="CM48" i="5"/>
  <c r="CN48" i="5"/>
  <c r="CO48" i="5"/>
  <c r="CP48" i="5"/>
  <c r="CQ48" i="5"/>
  <c r="CR48" i="5"/>
  <c r="CS48" i="5"/>
  <c r="CT48" i="5"/>
  <c r="C53"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AR53" i="5"/>
  <c r="AS53" i="5"/>
  <c r="AT53" i="5"/>
  <c r="AU53" i="5"/>
  <c r="AV53" i="5"/>
  <c r="AW53" i="5"/>
  <c r="AX53" i="5"/>
  <c r="AY53" i="5"/>
  <c r="AZ53" i="5"/>
  <c r="BA53" i="5"/>
  <c r="BB53" i="5"/>
  <c r="BC53" i="5"/>
  <c r="BD53" i="5"/>
  <c r="BE53" i="5"/>
  <c r="BF53" i="5"/>
  <c r="BG53" i="5"/>
  <c r="BH53" i="5"/>
  <c r="BI53" i="5"/>
  <c r="BJ53" i="5"/>
  <c r="BK53" i="5"/>
  <c r="BL53" i="5"/>
  <c r="BM53" i="5"/>
  <c r="BN53" i="5"/>
  <c r="BO53" i="5"/>
  <c r="BP53" i="5"/>
  <c r="BQ53" i="5"/>
  <c r="BR53" i="5"/>
  <c r="BS53" i="5"/>
  <c r="BT53" i="5"/>
  <c r="BU53" i="5"/>
  <c r="BV53" i="5"/>
  <c r="BW53" i="5"/>
  <c r="BX53" i="5"/>
  <c r="BY53" i="5"/>
  <c r="BZ53" i="5"/>
  <c r="CA53" i="5"/>
  <c r="CB53" i="5"/>
  <c r="CC53" i="5"/>
  <c r="CD53" i="5"/>
  <c r="CE53" i="5"/>
  <c r="CF53" i="5"/>
  <c r="CG53" i="5"/>
  <c r="CH53" i="5"/>
  <c r="CI53" i="5"/>
  <c r="CJ53" i="5"/>
  <c r="CK53" i="5"/>
  <c r="CL53" i="5"/>
  <c r="CM53" i="5"/>
  <c r="CN53" i="5"/>
  <c r="CO53" i="5"/>
  <c r="CP53" i="5"/>
  <c r="CQ53" i="5"/>
  <c r="CR53" i="5"/>
  <c r="CS53" i="5"/>
  <c r="CT53" i="5"/>
  <c r="C52"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AQ52" i="5"/>
  <c r="AR52" i="5"/>
  <c r="AS52" i="5"/>
  <c r="AT52" i="5"/>
  <c r="AU52" i="5"/>
  <c r="AV52" i="5"/>
  <c r="AW52" i="5"/>
  <c r="AX52" i="5"/>
  <c r="AY52" i="5"/>
  <c r="AZ52" i="5"/>
  <c r="BA52" i="5"/>
  <c r="BB52" i="5"/>
  <c r="BC52" i="5"/>
  <c r="BD52" i="5"/>
  <c r="BE52" i="5"/>
  <c r="BF52" i="5"/>
  <c r="BG52" i="5"/>
  <c r="BH52" i="5"/>
  <c r="BI52" i="5"/>
  <c r="BJ52" i="5"/>
  <c r="BK52" i="5"/>
  <c r="BL52" i="5"/>
  <c r="BM52" i="5"/>
  <c r="BN52" i="5"/>
  <c r="BO52" i="5"/>
  <c r="BP52" i="5"/>
  <c r="BQ52" i="5"/>
  <c r="BR52" i="5"/>
  <c r="BS52" i="5"/>
  <c r="BT52" i="5"/>
  <c r="BU52" i="5"/>
  <c r="BV52" i="5"/>
  <c r="BW52" i="5"/>
  <c r="BX52" i="5"/>
  <c r="BY52" i="5"/>
  <c r="BZ52" i="5"/>
  <c r="CA52" i="5"/>
  <c r="CB52" i="5"/>
  <c r="CC52" i="5"/>
  <c r="CD52" i="5"/>
  <c r="CE52" i="5"/>
  <c r="CF52" i="5"/>
  <c r="CG52" i="5"/>
  <c r="CH52" i="5"/>
  <c r="CI52" i="5"/>
  <c r="CJ52" i="5"/>
  <c r="CK52" i="5"/>
  <c r="CL52" i="5"/>
  <c r="CM52" i="5"/>
  <c r="CN52" i="5"/>
  <c r="CO52" i="5"/>
  <c r="CP52" i="5"/>
  <c r="CQ52" i="5"/>
  <c r="CR52" i="5"/>
  <c r="CS52" i="5"/>
  <c r="CT52" i="5"/>
  <c r="C47" i="5"/>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AR47" i="5"/>
  <c r="AS47" i="5"/>
  <c r="AT47" i="5"/>
  <c r="AU47" i="5"/>
  <c r="AV47" i="5"/>
  <c r="AW47" i="5"/>
  <c r="AX47" i="5"/>
  <c r="AY47" i="5"/>
  <c r="AZ47" i="5"/>
  <c r="BA47" i="5"/>
  <c r="BB47" i="5"/>
  <c r="BC47" i="5"/>
  <c r="BD47" i="5"/>
  <c r="BE47" i="5"/>
  <c r="BF47" i="5"/>
  <c r="BG47" i="5"/>
  <c r="BH47" i="5"/>
  <c r="BI47" i="5"/>
  <c r="BJ47" i="5"/>
  <c r="BK47" i="5"/>
  <c r="BL47" i="5"/>
  <c r="BM47" i="5"/>
  <c r="BN47" i="5"/>
  <c r="BO47" i="5"/>
  <c r="BP47" i="5"/>
  <c r="BQ47" i="5"/>
  <c r="BR47" i="5"/>
  <c r="BS47" i="5"/>
  <c r="BT47" i="5"/>
  <c r="BU47" i="5"/>
  <c r="BV47" i="5"/>
  <c r="BW47" i="5"/>
  <c r="BX47" i="5"/>
  <c r="BY47" i="5"/>
  <c r="BZ47" i="5"/>
  <c r="CA47" i="5"/>
  <c r="CB47" i="5"/>
  <c r="CC47" i="5"/>
  <c r="CD47" i="5"/>
  <c r="CE47" i="5"/>
  <c r="CF47" i="5"/>
  <c r="CG47" i="5"/>
  <c r="CH47" i="5"/>
  <c r="CI47" i="5"/>
  <c r="CJ47" i="5"/>
  <c r="CK47" i="5"/>
  <c r="CL47" i="5"/>
  <c r="CM47" i="5"/>
  <c r="CN47" i="5"/>
  <c r="CO47" i="5"/>
  <c r="CP47" i="5"/>
  <c r="CQ47" i="5"/>
  <c r="CR47" i="5"/>
  <c r="CS47" i="5"/>
  <c r="CT47" i="5"/>
  <c r="C37" i="5"/>
  <c r="D37" i="5"/>
  <c r="E37" i="5"/>
  <c r="F37"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A37" i="5"/>
  <c r="CB37" i="5"/>
  <c r="CC37" i="5"/>
  <c r="CD37" i="5"/>
  <c r="CE37" i="5"/>
  <c r="CF37" i="5"/>
  <c r="CG37" i="5"/>
  <c r="CH37" i="5"/>
  <c r="CI37" i="5"/>
  <c r="CJ37" i="5"/>
  <c r="CK37" i="5"/>
  <c r="CL37" i="5"/>
  <c r="CM37" i="5"/>
  <c r="CN37" i="5"/>
  <c r="CO37" i="5"/>
  <c r="CP37" i="5"/>
  <c r="CQ37" i="5"/>
  <c r="CR37" i="5"/>
  <c r="CS37" i="5"/>
  <c r="CT37" i="5"/>
  <c r="C49" i="5"/>
  <c r="D49" i="5"/>
  <c r="E49" i="5"/>
  <c r="F49" i="5"/>
  <c r="G49"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M49" i="5"/>
  <c r="AN49" i="5"/>
  <c r="AO49" i="5"/>
  <c r="AP49" i="5"/>
  <c r="AQ49" i="5"/>
  <c r="AR49" i="5"/>
  <c r="AS49" i="5"/>
  <c r="AT49" i="5"/>
  <c r="AU49" i="5"/>
  <c r="AV49" i="5"/>
  <c r="AW49" i="5"/>
  <c r="AX49" i="5"/>
  <c r="AY49" i="5"/>
  <c r="AZ49" i="5"/>
  <c r="BA49" i="5"/>
  <c r="BB49" i="5"/>
  <c r="BC49" i="5"/>
  <c r="BD49" i="5"/>
  <c r="BE49" i="5"/>
  <c r="BF49" i="5"/>
  <c r="BG49" i="5"/>
  <c r="BH49" i="5"/>
  <c r="BI49" i="5"/>
  <c r="BJ49" i="5"/>
  <c r="BK49" i="5"/>
  <c r="BL49" i="5"/>
  <c r="BM49" i="5"/>
  <c r="BN49" i="5"/>
  <c r="BO49" i="5"/>
  <c r="BP49" i="5"/>
  <c r="BQ49" i="5"/>
  <c r="BR49" i="5"/>
  <c r="BS49" i="5"/>
  <c r="BT49" i="5"/>
  <c r="BU49" i="5"/>
  <c r="BV49" i="5"/>
  <c r="BW49" i="5"/>
  <c r="BX49" i="5"/>
  <c r="BY49" i="5"/>
  <c r="BZ49" i="5"/>
  <c r="CA49" i="5"/>
  <c r="CB49" i="5"/>
  <c r="CC49" i="5"/>
  <c r="CD49" i="5"/>
  <c r="CE49" i="5"/>
  <c r="CF49" i="5"/>
  <c r="CG49" i="5"/>
  <c r="CH49" i="5"/>
  <c r="CI49" i="5"/>
  <c r="CJ49" i="5"/>
  <c r="CK49" i="5"/>
  <c r="CL49" i="5"/>
  <c r="CM49" i="5"/>
  <c r="CN49" i="5"/>
  <c r="CO49" i="5"/>
  <c r="CP49" i="5"/>
  <c r="CQ49" i="5"/>
  <c r="CR49" i="5"/>
  <c r="CS49" i="5"/>
  <c r="CT49" i="5"/>
  <c r="C38"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AR38" i="5"/>
  <c r="AS38" i="5"/>
  <c r="AT38" i="5"/>
  <c r="AU38" i="5"/>
  <c r="AV38" i="5"/>
  <c r="AW38" i="5"/>
  <c r="AX38" i="5"/>
  <c r="AY38" i="5"/>
  <c r="AZ38" i="5"/>
  <c r="BA38" i="5"/>
  <c r="BB38" i="5"/>
  <c r="BC38" i="5"/>
  <c r="BD38" i="5"/>
  <c r="BE38" i="5"/>
  <c r="BF38" i="5"/>
  <c r="BG38" i="5"/>
  <c r="BH38" i="5"/>
  <c r="BI38" i="5"/>
  <c r="BJ38" i="5"/>
  <c r="BK38" i="5"/>
  <c r="BL38" i="5"/>
  <c r="BM38" i="5"/>
  <c r="BN38" i="5"/>
  <c r="BO38" i="5"/>
  <c r="BP38" i="5"/>
  <c r="BQ38" i="5"/>
  <c r="BR38" i="5"/>
  <c r="BS38" i="5"/>
  <c r="BT38" i="5"/>
  <c r="BU38" i="5"/>
  <c r="BV38" i="5"/>
  <c r="BW38" i="5"/>
  <c r="BX38" i="5"/>
  <c r="BY38" i="5"/>
  <c r="BZ38" i="5"/>
  <c r="CA38" i="5"/>
  <c r="CB38" i="5"/>
  <c r="CC38" i="5"/>
  <c r="CD38" i="5"/>
  <c r="CE38" i="5"/>
  <c r="CF38" i="5"/>
  <c r="CG38" i="5"/>
  <c r="CH38" i="5"/>
  <c r="CI38" i="5"/>
  <c r="CJ38" i="5"/>
  <c r="CK38" i="5"/>
  <c r="CL38" i="5"/>
  <c r="CM38" i="5"/>
  <c r="CN38" i="5"/>
  <c r="CO38" i="5"/>
  <c r="CP38" i="5"/>
  <c r="CQ38" i="5"/>
  <c r="CR38" i="5"/>
  <c r="CS38" i="5"/>
  <c r="CT38" i="5"/>
  <c r="C36" i="5"/>
  <c r="D36" i="5"/>
  <c r="E36" i="5"/>
  <c r="F36" i="5"/>
  <c r="G36"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AR36" i="5"/>
  <c r="AS36" i="5"/>
  <c r="AT36" i="5"/>
  <c r="AU36" i="5"/>
  <c r="AV36" i="5"/>
  <c r="AW36" i="5"/>
  <c r="AX36" i="5"/>
  <c r="AY36" i="5"/>
  <c r="AZ36" i="5"/>
  <c r="BA36" i="5"/>
  <c r="BB36" i="5"/>
  <c r="BC36" i="5"/>
  <c r="BD36" i="5"/>
  <c r="BE36" i="5"/>
  <c r="BF36" i="5"/>
  <c r="BG36" i="5"/>
  <c r="BH36" i="5"/>
  <c r="BI36" i="5"/>
  <c r="BJ36" i="5"/>
  <c r="BK36" i="5"/>
  <c r="BL36" i="5"/>
  <c r="BM36" i="5"/>
  <c r="BN36" i="5"/>
  <c r="BO36" i="5"/>
  <c r="BP36" i="5"/>
  <c r="BQ36" i="5"/>
  <c r="BR36" i="5"/>
  <c r="BS36" i="5"/>
  <c r="BT36" i="5"/>
  <c r="BU36" i="5"/>
  <c r="BV36" i="5"/>
  <c r="BW36" i="5"/>
  <c r="BX36" i="5"/>
  <c r="BY36" i="5"/>
  <c r="BZ36" i="5"/>
  <c r="CA36" i="5"/>
  <c r="CB36" i="5"/>
  <c r="CC36" i="5"/>
  <c r="CD36" i="5"/>
  <c r="CE36" i="5"/>
  <c r="CF36" i="5"/>
  <c r="CG36" i="5"/>
  <c r="CH36" i="5"/>
  <c r="CI36" i="5"/>
  <c r="CJ36" i="5"/>
  <c r="CK36" i="5"/>
  <c r="CL36" i="5"/>
  <c r="CM36" i="5"/>
  <c r="CN36" i="5"/>
  <c r="CO36" i="5"/>
  <c r="CP36" i="5"/>
  <c r="CQ36" i="5"/>
  <c r="CR36" i="5"/>
  <c r="CS36" i="5"/>
  <c r="CT36" i="5"/>
  <c r="C35" i="5"/>
  <c r="D35" i="5"/>
  <c r="E35" i="5"/>
  <c r="F35" i="5"/>
  <c r="G35"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M35" i="5"/>
  <c r="AN35" i="5"/>
  <c r="AO35" i="5"/>
  <c r="AP35" i="5"/>
  <c r="AQ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Y35" i="5"/>
  <c r="BZ35" i="5"/>
  <c r="CA35" i="5"/>
  <c r="CB35" i="5"/>
  <c r="CC35" i="5"/>
  <c r="CD35" i="5"/>
  <c r="CE35" i="5"/>
  <c r="CF35" i="5"/>
  <c r="CG35" i="5"/>
  <c r="CH35" i="5"/>
  <c r="CI35" i="5"/>
  <c r="CJ35" i="5"/>
  <c r="CK35" i="5"/>
  <c r="CL35" i="5"/>
  <c r="CM35" i="5"/>
  <c r="CN35" i="5"/>
  <c r="CO35" i="5"/>
  <c r="CP35" i="5"/>
  <c r="CQ35" i="5"/>
  <c r="CR35" i="5"/>
  <c r="CS35" i="5"/>
  <c r="CT35" i="5"/>
  <c r="C57" i="5"/>
  <c r="D57" i="5"/>
  <c r="E57" i="5"/>
  <c r="F57" i="5"/>
  <c r="G57"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M57" i="5"/>
  <c r="AN57" i="5"/>
  <c r="AO57" i="5"/>
  <c r="AP57" i="5"/>
  <c r="AQ57" i="5"/>
  <c r="AR57" i="5"/>
  <c r="AS57" i="5"/>
  <c r="AT57" i="5"/>
  <c r="AU57" i="5"/>
  <c r="AV57" i="5"/>
  <c r="AW57" i="5"/>
  <c r="AX57" i="5"/>
  <c r="AY57" i="5"/>
  <c r="AZ57" i="5"/>
  <c r="BA57" i="5"/>
  <c r="BB57" i="5"/>
  <c r="BC57" i="5"/>
  <c r="BD57" i="5"/>
  <c r="BE57" i="5"/>
  <c r="BF57" i="5"/>
  <c r="BG57" i="5"/>
  <c r="BH57" i="5"/>
  <c r="BI57" i="5"/>
  <c r="BJ57" i="5"/>
  <c r="BK57" i="5"/>
  <c r="BL57" i="5"/>
  <c r="BM57" i="5"/>
  <c r="BN57" i="5"/>
  <c r="BO57" i="5"/>
  <c r="BP57" i="5"/>
  <c r="BQ57" i="5"/>
  <c r="BR57" i="5"/>
  <c r="BS57" i="5"/>
  <c r="BT57" i="5"/>
  <c r="BU57" i="5"/>
  <c r="BV57" i="5"/>
  <c r="BW57" i="5"/>
  <c r="BX57" i="5"/>
  <c r="BY57" i="5"/>
  <c r="BZ57" i="5"/>
  <c r="CA57" i="5"/>
  <c r="CB57" i="5"/>
  <c r="CC57" i="5"/>
  <c r="CD57" i="5"/>
  <c r="CE57" i="5"/>
  <c r="CF57" i="5"/>
  <c r="CG57" i="5"/>
  <c r="CH57" i="5"/>
  <c r="CI57" i="5"/>
  <c r="CJ57" i="5"/>
  <c r="CK57" i="5"/>
  <c r="CL57" i="5"/>
  <c r="CM57" i="5"/>
  <c r="CN57" i="5"/>
  <c r="CO57" i="5"/>
  <c r="CP57" i="5"/>
  <c r="CQ57" i="5"/>
  <c r="CR57" i="5"/>
  <c r="CS57" i="5"/>
  <c r="CT57" i="5"/>
  <c r="C45"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A45" i="5"/>
  <c r="CB45" i="5"/>
  <c r="CC45" i="5"/>
  <c r="CD45" i="5"/>
  <c r="CE45" i="5"/>
  <c r="CF45" i="5"/>
  <c r="CG45" i="5"/>
  <c r="CH45" i="5"/>
  <c r="CI45" i="5"/>
  <c r="CJ45" i="5"/>
  <c r="CK45" i="5"/>
  <c r="CL45" i="5"/>
  <c r="CM45" i="5"/>
  <c r="CN45" i="5"/>
  <c r="CO45" i="5"/>
  <c r="CP45" i="5"/>
  <c r="CQ45" i="5"/>
  <c r="CR45" i="5"/>
  <c r="CS45" i="5"/>
  <c r="CT45" i="5"/>
  <c r="C50" i="5"/>
  <c r="D50" i="5"/>
  <c r="E50" i="5"/>
  <c r="F50" i="5"/>
  <c r="G50"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AJ50" i="5"/>
  <c r="AK50" i="5"/>
  <c r="AL50" i="5"/>
  <c r="AM50" i="5"/>
  <c r="AN50" i="5"/>
  <c r="AO50" i="5"/>
  <c r="AP50" i="5"/>
  <c r="AQ50" i="5"/>
  <c r="AR50" i="5"/>
  <c r="AS50" i="5"/>
  <c r="AT50" i="5"/>
  <c r="AU50" i="5"/>
  <c r="AV50" i="5"/>
  <c r="AW50" i="5"/>
  <c r="AX50" i="5"/>
  <c r="AY50" i="5"/>
  <c r="AZ50" i="5"/>
  <c r="BA50" i="5"/>
  <c r="BB50" i="5"/>
  <c r="BC50" i="5"/>
  <c r="BD50" i="5"/>
  <c r="BE50" i="5"/>
  <c r="BF50" i="5"/>
  <c r="BG50" i="5"/>
  <c r="BH50" i="5"/>
  <c r="BI50" i="5"/>
  <c r="BJ50" i="5"/>
  <c r="BK50" i="5"/>
  <c r="BL50" i="5"/>
  <c r="BM50" i="5"/>
  <c r="BN50" i="5"/>
  <c r="BO50" i="5"/>
  <c r="BP50" i="5"/>
  <c r="BQ50" i="5"/>
  <c r="BR50" i="5"/>
  <c r="BS50" i="5"/>
  <c r="BT50" i="5"/>
  <c r="BU50" i="5"/>
  <c r="BV50" i="5"/>
  <c r="BW50" i="5"/>
  <c r="BX50" i="5"/>
  <c r="BY50" i="5"/>
  <c r="BZ50" i="5"/>
  <c r="CA50" i="5"/>
  <c r="CB50" i="5"/>
  <c r="CC50" i="5"/>
  <c r="CD50" i="5"/>
  <c r="CE50" i="5"/>
  <c r="CF50" i="5"/>
  <c r="CG50" i="5"/>
  <c r="CH50" i="5"/>
  <c r="CI50" i="5"/>
  <c r="CJ50" i="5"/>
  <c r="CK50" i="5"/>
  <c r="CL50" i="5"/>
  <c r="CM50" i="5"/>
  <c r="CN50" i="5"/>
  <c r="CO50" i="5"/>
  <c r="CP50" i="5"/>
  <c r="CQ50" i="5"/>
  <c r="CR50" i="5"/>
  <c r="CS50" i="5"/>
  <c r="CT50" i="5"/>
  <c r="C51" i="5"/>
  <c r="D51" i="5"/>
  <c r="E51"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P51" i="5"/>
  <c r="AQ51" i="5"/>
  <c r="AR51" i="5"/>
  <c r="AS51" i="5"/>
  <c r="AT51" i="5"/>
  <c r="AU51" i="5"/>
  <c r="AV51" i="5"/>
  <c r="AW51" i="5"/>
  <c r="AX51" i="5"/>
  <c r="AY51" i="5"/>
  <c r="AZ51" i="5"/>
  <c r="BA51" i="5"/>
  <c r="BB51" i="5"/>
  <c r="BC51" i="5"/>
  <c r="BD51" i="5"/>
  <c r="BE51" i="5"/>
  <c r="BF51" i="5"/>
  <c r="BG51" i="5"/>
  <c r="BH51" i="5"/>
  <c r="BI51" i="5"/>
  <c r="BJ51" i="5"/>
  <c r="BK51" i="5"/>
  <c r="BL51" i="5"/>
  <c r="BM51" i="5"/>
  <c r="BN51" i="5"/>
  <c r="BO51" i="5"/>
  <c r="BP51" i="5"/>
  <c r="BQ51" i="5"/>
  <c r="BR51" i="5"/>
  <c r="BS51" i="5"/>
  <c r="BT51" i="5"/>
  <c r="BU51" i="5"/>
  <c r="BV51" i="5"/>
  <c r="BW51" i="5"/>
  <c r="BX51" i="5"/>
  <c r="BY51" i="5"/>
  <c r="BZ51" i="5"/>
  <c r="CA51" i="5"/>
  <c r="CB51" i="5"/>
  <c r="CC51" i="5"/>
  <c r="CD51" i="5"/>
  <c r="CE51" i="5"/>
  <c r="CF51" i="5"/>
  <c r="CG51" i="5"/>
  <c r="CH51" i="5"/>
  <c r="CI51" i="5"/>
  <c r="CJ51" i="5"/>
  <c r="CK51" i="5"/>
  <c r="CL51" i="5"/>
  <c r="CM51" i="5"/>
  <c r="CN51" i="5"/>
  <c r="CO51" i="5"/>
  <c r="CP51" i="5"/>
  <c r="CQ51" i="5"/>
  <c r="CR51" i="5"/>
  <c r="CS51" i="5"/>
  <c r="CT51" i="5"/>
  <c r="C42" i="5"/>
  <c r="D42" i="5"/>
  <c r="E42" i="5"/>
  <c r="F42" i="5"/>
  <c r="G42"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56"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AQ56" i="5"/>
  <c r="AR56" i="5"/>
  <c r="AS56" i="5"/>
  <c r="AT56" i="5"/>
  <c r="AU56" i="5"/>
  <c r="AV56" i="5"/>
  <c r="AW56" i="5"/>
  <c r="AX56" i="5"/>
  <c r="AY56" i="5"/>
  <c r="AZ56" i="5"/>
  <c r="BA56" i="5"/>
  <c r="BB56" i="5"/>
  <c r="BC56" i="5"/>
  <c r="BD56" i="5"/>
  <c r="BE56" i="5"/>
  <c r="BF56" i="5"/>
  <c r="BG56" i="5"/>
  <c r="BH56" i="5"/>
  <c r="BI56" i="5"/>
  <c r="BJ56" i="5"/>
  <c r="BK56" i="5"/>
  <c r="BL56" i="5"/>
  <c r="BM56" i="5"/>
  <c r="BN56" i="5"/>
  <c r="BO56" i="5"/>
  <c r="BP56" i="5"/>
  <c r="BQ56" i="5"/>
  <c r="BR56" i="5"/>
  <c r="BS56" i="5"/>
  <c r="BT56" i="5"/>
  <c r="BU56" i="5"/>
  <c r="BV56" i="5"/>
  <c r="BW56" i="5"/>
  <c r="BX56" i="5"/>
  <c r="BY56" i="5"/>
  <c r="BZ56" i="5"/>
  <c r="CA56" i="5"/>
  <c r="CB56" i="5"/>
  <c r="CC56" i="5"/>
  <c r="CD56" i="5"/>
  <c r="CE56" i="5"/>
  <c r="CF56" i="5"/>
  <c r="CG56" i="5"/>
  <c r="CH56" i="5"/>
  <c r="CI56" i="5"/>
  <c r="CJ56" i="5"/>
  <c r="CK56" i="5"/>
  <c r="CL56" i="5"/>
  <c r="CM56" i="5"/>
  <c r="CN56" i="5"/>
  <c r="CO56" i="5"/>
  <c r="CP56" i="5"/>
  <c r="CQ56" i="5"/>
  <c r="CR56" i="5"/>
  <c r="CS56" i="5"/>
  <c r="CT56" i="5"/>
  <c r="C41" i="5"/>
  <c r="D41" i="5"/>
  <c r="E41" i="5"/>
  <c r="F41" i="5"/>
  <c r="G41"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C44"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AP44" i="5"/>
  <c r="AQ44" i="5"/>
  <c r="AR44" i="5"/>
  <c r="AS44" i="5"/>
  <c r="AT44" i="5"/>
  <c r="AU44" i="5"/>
  <c r="AV44" i="5"/>
  <c r="AW44" i="5"/>
  <c r="AX44" i="5"/>
  <c r="AY44" i="5"/>
  <c r="AZ44" i="5"/>
  <c r="BA44" i="5"/>
  <c r="BB44" i="5"/>
  <c r="BC44" i="5"/>
  <c r="BD44" i="5"/>
  <c r="BE44" i="5"/>
  <c r="BF44" i="5"/>
  <c r="BG44" i="5"/>
  <c r="BH44" i="5"/>
  <c r="BI44" i="5"/>
  <c r="BJ44" i="5"/>
  <c r="BK44" i="5"/>
  <c r="BL44" i="5"/>
  <c r="BM44" i="5"/>
  <c r="BN44" i="5"/>
  <c r="BO44" i="5"/>
  <c r="BP44" i="5"/>
  <c r="BQ44" i="5"/>
  <c r="BR44" i="5"/>
  <c r="BS44" i="5"/>
  <c r="BT44" i="5"/>
  <c r="BU44" i="5"/>
  <c r="BV44" i="5"/>
  <c r="BW44" i="5"/>
  <c r="BX44" i="5"/>
  <c r="BY44" i="5"/>
  <c r="BZ44" i="5"/>
  <c r="CA44" i="5"/>
  <c r="CB44" i="5"/>
  <c r="CC44" i="5"/>
  <c r="CD44" i="5"/>
  <c r="CE44" i="5"/>
  <c r="CF44" i="5"/>
  <c r="CG44" i="5"/>
  <c r="CH44" i="5"/>
  <c r="CI44" i="5"/>
  <c r="CJ44" i="5"/>
  <c r="CK44" i="5"/>
  <c r="CL44" i="5"/>
  <c r="CM44" i="5"/>
  <c r="CN44" i="5"/>
  <c r="CO44" i="5"/>
  <c r="CP44" i="5"/>
  <c r="CQ44" i="5"/>
  <c r="CR44" i="5"/>
  <c r="CS44" i="5"/>
  <c r="CT44" i="5"/>
  <c r="C32" i="5"/>
  <c r="D32" i="5"/>
  <c r="E32" i="5"/>
  <c r="F32" i="5"/>
  <c r="G32"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AJ32" i="5"/>
  <c r="AK32" i="5"/>
  <c r="AL32" i="5"/>
  <c r="AM32" i="5"/>
  <c r="AN32" i="5"/>
  <c r="AO32" i="5"/>
  <c r="AP32" i="5"/>
  <c r="AQ32" i="5"/>
  <c r="AR32" i="5"/>
  <c r="AS32" i="5"/>
  <c r="AT32" i="5"/>
  <c r="AU32" i="5"/>
  <c r="AV32" i="5"/>
  <c r="AW32" i="5"/>
  <c r="AX32" i="5"/>
  <c r="AY32" i="5"/>
  <c r="AZ32" i="5"/>
  <c r="BA32" i="5"/>
  <c r="BB32" i="5"/>
  <c r="BC32" i="5"/>
  <c r="BD32" i="5"/>
  <c r="BE32" i="5"/>
  <c r="BF32" i="5"/>
  <c r="BG32" i="5"/>
  <c r="BH32" i="5"/>
  <c r="BI32" i="5"/>
  <c r="BJ32" i="5"/>
  <c r="BK32" i="5"/>
  <c r="BL32" i="5"/>
  <c r="BM32" i="5"/>
  <c r="BN32" i="5"/>
  <c r="BO32" i="5"/>
  <c r="BP32" i="5"/>
  <c r="BQ32" i="5"/>
  <c r="BR32" i="5"/>
  <c r="BS32" i="5"/>
  <c r="BT32" i="5"/>
  <c r="BU32" i="5"/>
  <c r="BV32" i="5"/>
  <c r="BW32" i="5"/>
  <c r="BX32" i="5"/>
  <c r="BY32" i="5"/>
  <c r="BZ32" i="5"/>
  <c r="CA32" i="5"/>
  <c r="CB32" i="5"/>
  <c r="CC32" i="5"/>
  <c r="CD32" i="5"/>
  <c r="CE32" i="5"/>
  <c r="CF32" i="5"/>
  <c r="CG32" i="5"/>
  <c r="CH32" i="5"/>
  <c r="CI32" i="5"/>
  <c r="CJ32" i="5"/>
  <c r="CK32" i="5"/>
  <c r="CL32" i="5"/>
  <c r="CM32" i="5"/>
  <c r="CN32" i="5"/>
  <c r="CO32" i="5"/>
  <c r="CP32" i="5"/>
  <c r="CQ32" i="5"/>
  <c r="CR32" i="5"/>
  <c r="CS32" i="5"/>
  <c r="CT32" i="5"/>
  <c r="C34" i="5"/>
  <c r="D34" i="5"/>
  <c r="E34" i="5"/>
  <c r="F34" i="5"/>
  <c r="G34"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AJ34" i="5"/>
  <c r="AK34" i="5"/>
  <c r="AL34" i="5"/>
  <c r="AM34" i="5"/>
  <c r="AN34" i="5"/>
  <c r="AO34" i="5"/>
  <c r="AP34" i="5"/>
  <c r="AQ34" i="5"/>
  <c r="AR34" i="5"/>
  <c r="AS34" i="5"/>
  <c r="AT34" i="5"/>
  <c r="AU34" i="5"/>
  <c r="AV34" i="5"/>
  <c r="AW34" i="5"/>
  <c r="AX34" i="5"/>
  <c r="AY34" i="5"/>
  <c r="AZ34" i="5"/>
  <c r="BA34" i="5"/>
  <c r="BB34" i="5"/>
  <c r="BC34" i="5"/>
  <c r="BD34" i="5"/>
  <c r="BE34" i="5"/>
  <c r="BF34" i="5"/>
  <c r="BG34" i="5"/>
  <c r="BH34" i="5"/>
  <c r="BI34" i="5"/>
  <c r="BJ34" i="5"/>
  <c r="BK34" i="5"/>
  <c r="BL34" i="5"/>
  <c r="BM34" i="5"/>
  <c r="BN34" i="5"/>
  <c r="BO34" i="5"/>
  <c r="BP34" i="5"/>
  <c r="BQ34" i="5"/>
  <c r="BR34" i="5"/>
  <c r="BS34" i="5"/>
  <c r="BT34" i="5"/>
  <c r="BU34" i="5"/>
  <c r="BV34" i="5"/>
  <c r="BW34" i="5"/>
  <c r="BX34" i="5"/>
  <c r="BY34" i="5"/>
  <c r="BZ34" i="5"/>
  <c r="CA34" i="5"/>
  <c r="CB34" i="5"/>
  <c r="CC34" i="5"/>
  <c r="CD34" i="5"/>
  <c r="CE34" i="5"/>
  <c r="CF34" i="5"/>
  <c r="CG34" i="5"/>
  <c r="CH34" i="5"/>
  <c r="CI34" i="5"/>
  <c r="CJ34" i="5"/>
  <c r="CK34" i="5"/>
  <c r="CL34" i="5"/>
  <c r="CM34" i="5"/>
  <c r="CN34" i="5"/>
  <c r="CO34" i="5"/>
  <c r="CP34" i="5"/>
  <c r="CQ34" i="5"/>
  <c r="CR34" i="5"/>
  <c r="CS34" i="5"/>
  <c r="CT34" i="5"/>
  <c r="C43"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AP43" i="5"/>
  <c r="AQ43" i="5"/>
  <c r="AR43" i="5"/>
  <c r="AS43" i="5"/>
  <c r="AT43" i="5"/>
  <c r="AU43" i="5"/>
  <c r="AV43" i="5"/>
  <c r="AW43" i="5"/>
  <c r="AX43" i="5"/>
  <c r="AY43" i="5"/>
  <c r="AZ43" i="5"/>
  <c r="BA43" i="5"/>
  <c r="BB43" i="5"/>
  <c r="BC43" i="5"/>
  <c r="BD43" i="5"/>
  <c r="BE43" i="5"/>
  <c r="BF43" i="5"/>
  <c r="BG43" i="5"/>
  <c r="BH43" i="5"/>
  <c r="BI43" i="5"/>
  <c r="BJ43" i="5"/>
  <c r="BK43" i="5"/>
  <c r="BL43" i="5"/>
  <c r="BM43" i="5"/>
  <c r="BN43" i="5"/>
  <c r="BO43" i="5"/>
  <c r="BP43" i="5"/>
  <c r="BQ43" i="5"/>
  <c r="BR43" i="5"/>
  <c r="BS43" i="5"/>
  <c r="BT43" i="5"/>
  <c r="BU43" i="5"/>
  <c r="BV43" i="5"/>
  <c r="BW43" i="5"/>
  <c r="BX43" i="5"/>
  <c r="BY43" i="5"/>
  <c r="BZ43" i="5"/>
  <c r="CA43" i="5"/>
  <c r="CB43" i="5"/>
  <c r="CC43" i="5"/>
  <c r="CD43" i="5"/>
  <c r="CE43" i="5"/>
  <c r="CF43" i="5"/>
  <c r="CG43" i="5"/>
  <c r="CH43" i="5"/>
  <c r="CI43" i="5"/>
  <c r="CJ43" i="5"/>
  <c r="CK43" i="5"/>
  <c r="CL43" i="5"/>
  <c r="CM43" i="5"/>
  <c r="CN43" i="5"/>
  <c r="CO43" i="5"/>
  <c r="CP43" i="5"/>
  <c r="CQ43" i="5"/>
  <c r="CR43" i="5"/>
  <c r="CS43" i="5"/>
  <c r="CT43" i="5"/>
  <c r="C33" i="5"/>
  <c r="D33" i="5"/>
  <c r="E33" i="5"/>
  <c r="F33" i="5"/>
  <c r="G33"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AR33" i="5"/>
  <c r="AS33" i="5"/>
  <c r="AT33" i="5"/>
  <c r="AU33" i="5"/>
  <c r="AV33" i="5"/>
  <c r="AW33" i="5"/>
  <c r="AX33" i="5"/>
  <c r="AY33" i="5"/>
  <c r="AZ33" i="5"/>
  <c r="BA33" i="5"/>
  <c r="BB33" i="5"/>
  <c r="BC33" i="5"/>
  <c r="BD33" i="5"/>
  <c r="BE33" i="5"/>
  <c r="BF33" i="5"/>
  <c r="BG33" i="5"/>
  <c r="BH33" i="5"/>
  <c r="BI33" i="5"/>
  <c r="BJ33" i="5"/>
  <c r="BK33" i="5"/>
  <c r="BL33" i="5"/>
  <c r="BM33" i="5"/>
  <c r="BN33" i="5"/>
  <c r="BO33" i="5"/>
  <c r="BP33" i="5"/>
  <c r="BQ33" i="5"/>
  <c r="BR33" i="5"/>
  <c r="BS33" i="5"/>
  <c r="BT33" i="5"/>
  <c r="BU33" i="5"/>
  <c r="BV33" i="5"/>
  <c r="BW33" i="5"/>
  <c r="BX33" i="5"/>
  <c r="BY33" i="5"/>
  <c r="BZ33" i="5"/>
  <c r="CA33" i="5"/>
  <c r="CB33" i="5"/>
  <c r="CC33" i="5"/>
  <c r="CD33" i="5"/>
  <c r="CE33" i="5"/>
  <c r="CF33" i="5"/>
  <c r="CG33" i="5"/>
  <c r="CH33" i="5"/>
  <c r="CI33" i="5"/>
  <c r="CJ33" i="5"/>
  <c r="CK33" i="5"/>
  <c r="CL33" i="5"/>
  <c r="CM33" i="5"/>
  <c r="CN33" i="5"/>
  <c r="CO33" i="5"/>
  <c r="CP33" i="5"/>
  <c r="CQ33" i="5"/>
  <c r="CR33" i="5"/>
  <c r="CS33" i="5"/>
  <c r="CT33" i="5"/>
  <c r="C54"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AQ54" i="5"/>
  <c r="AR54" i="5"/>
  <c r="AS54" i="5"/>
  <c r="AT54" i="5"/>
  <c r="AU54" i="5"/>
  <c r="AV54" i="5"/>
  <c r="AW54" i="5"/>
  <c r="AX54" i="5"/>
  <c r="AY54" i="5"/>
  <c r="AZ54" i="5"/>
  <c r="BA54" i="5"/>
  <c r="BB54" i="5"/>
  <c r="BC54" i="5"/>
  <c r="BD54" i="5"/>
  <c r="BE54" i="5"/>
  <c r="BF54" i="5"/>
  <c r="BG54" i="5"/>
  <c r="BH54" i="5"/>
  <c r="BI54" i="5"/>
  <c r="BJ54" i="5"/>
  <c r="BK54" i="5"/>
  <c r="BL54" i="5"/>
  <c r="BM54" i="5"/>
  <c r="BN54" i="5"/>
  <c r="BO54" i="5"/>
  <c r="BP54" i="5"/>
  <c r="BQ54" i="5"/>
  <c r="BR54" i="5"/>
  <c r="BS54" i="5"/>
  <c r="BT54" i="5"/>
  <c r="BU54" i="5"/>
  <c r="BV54" i="5"/>
  <c r="BW54" i="5"/>
  <c r="BX54" i="5"/>
  <c r="BY54" i="5"/>
  <c r="BZ54" i="5"/>
  <c r="CA54" i="5"/>
  <c r="CB54" i="5"/>
  <c r="CC54" i="5"/>
  <c r="CD54" i="5"/>
  <c r="CE54" i="5"/>
  <c r="CF54" i="5"/>
  <c r="CG54" i="5"/>
  <c r="CH54" i="5"/>
  <c r="CI54" i="5"/>
  <c r="CJ54" i="5"/>
  <c r="CK54" i="5"/>
  <c r="CL54" i="5"/>
  <c r="CM54" i="5"/>
  <c r="CN54" i="5"/>
  <c r="CO54" i="5"/>
  <c r="CP54" i="5"/>
  <c r="CQ54" i="5"/>
  <c r="CR54" i="5"/>
  <c r="CS54" i="5"/>
  <c r="CT54" i="5"/>
  <c r="C40" i="5"/>
  <c r="D40" i="5"/>
  <c r="E40" i="5"/>
  <c r="F40" i="5"/>
  <c r="G40"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AJ40" i="5"/>
  <c r="AK40" i="5"/>
  <c r="AL40" i="5"/>
  <c r="AM40" i="5"/>
  <c r="AN40" i="5"/>
  <c r="AO40" i="5"/>
  <c r="AP40" i="5"/>
  <c r="AQ40" i="5"/>
  <c r="AR40" i="5"/>
  <c r="AS40" i="5"/>
  <c r="AT40" i="5"/>
  <c r="AU40" i="5"/>
  <c r="AV40" i="5"/>
  <c r="AW40" i="5"/>
  <c r="AX40" i="5"/>
  <c r="AY40" i="5"/>
  <c r="AZ40" i="5"/>
  <c r="BA40" i="5"/>
  <c r="BB40" i="5"/>
  <c r="BC40" i="5"/>
  <c r="BD40" i="5"/>
  <c r="BE40" i="5"/>
  <c r="BF40" i="5"/>
  <c r="BG40" i="5"/>
  <c r="BH40" i="5"/>
  <c r="BI40" i="5"/>
  <c r="BJ40" i="5"/>
  <c r="BK40" i="5"/>
  <c r="BL40" i="5"/>
  <c r="BM40" i="5"/>
  <c r="BN40" i="5"/>
  <c r="BO40" i="5"/>
  <c r="BP40" i="5"/>
  <c r="BQ40" i="5"/>
  <c r="BR40" i="5"/>
  <c r="BS40" i="5"/>
  <c r="BT40" i="5"/>
  <c r="BU40" i="5"/>
  <c r="BV40" i="5"/>
  <c r="BW40" i="5"/>
  <c r="BX40" i="5"/>
  <c r="BY40" i="5"/>
  <c r="BZ40" i="5"/>
  <c r="CA40" i="5"/>
  <c r="CB40" i="5"/>
  <c r="CC40" i="5"/>
  <c r="CD40" i="5"/>
  <c r="CE40" i="5"/>
  <c r="CF40" i="5"/>
  <c r="CG40" i="5"/>
  <c r="CH40" i="5"/>
  <c r="CI40" i="5"/>
  <c r="CJ40" i="5"/>
  <c r="CK40" i="5"/>
  <c r="CL40" i="5"/>
  <c r="CM40" i="5"/>
  <c r="CN40" i="5"/>
  <c r="CO40" i="5"/>
  <c r="CP40" i="5"/>
  <c r="CQ40" i="5"/>
  <c r="CR40" i="5"/>
  <c r="CS40" i="5"/>
  <c r="CT40" i="5"/>
  <c r="C39" i="5"/>
  <c r="D39" i="5"/>
  <c r="E39" i="5"/>
  <c r="F39" i="5"/>
  <c r="G39"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AQ39" i="5"/>
  <c r="AR39" i="5"/>
  <c r="AS39" i="5"/>
  <c r="AT39" i="5"/>
  <c r="AU39" i="5"/>
  <c r="AV39" i="5"/>
  <c r="AW39" i="5"/>
  <c r="AX39" i="5"/>
  <c r="AY39" i="5"/>
  <c r="AZ39" i="5"/>
  <c r="BA39" i="5"/>
  <c r="BB39" i="5"/>
  <c r="BC39" i="5"/>
  <c r="BD39" i="5"/>
  <c r="BE39" i="5"/>
  <c r="BF39" i="5"/>
  <c r="BG39" i="5"/>
  <c r="BH39" i="5"/>
  <c r="BI39" i="5"/>
  <c r="BJ39" i="5"/>
  <c r="BK39" i="5"/>
  <c r="BL39" i="5"/>
  <c r="BM39" i="5"/>
  <c r="BN39" i="5"/>
  <c r="BO39" i="5"/>
  <c r="BP39" i="5"/>
  <c r="BQ39" i="5"/>
  <c r="BR39" i="5"/>
  <c r="BS39" i="5"/>
  <c r="BT39" i="5"/>
  <c r="BU39" i="5"/>
  <c r="BV39" i="5"/>
  <c r="BW39" i="5"/>
  <c r="BX39" i="5"/>
  <c r="BY39" i="5"/>
  <c r="BZ39" i="5"/>
  <c r="CA39" i="5"/>
  <c r="CB39" i="5"/>
  <c r="CC39" i="5"/>
  <c r="CD39" i="5"/>
  <c r="CE39" i="5"/>
  <c r="CF39" i="5"/>
  <c r="CG39" i="5"/>
  <c r="CH39" i="5"/>
  <c r="CI39" i="5"/>
  <c r="CJ39" i="5"/>
  <c r="CK39" i="5"/>
  <c r="CL39" i="5"/>
  <c r="CM39" i="5"/>
  <c r="CN39" i="5"/>
  <c r="CO39" i="5"/>
  <c r="CP39" i="5"/>
  <c r="CQ39" i="5"/>
  <c r="CR39" i="5"/>
  <c r="CS39" i="5"/>
  <c r="CT39" i="5"/>
  <c r="B46" i="5"/>
  <c r="B55" i="5"/>
  <c r="B48" i="5"/>
  <c r="B53" i="5"/>
  <c r="B52" i="5"/>
  <c r="B47" i="5"/>
  <c r="B37" i="5"/>
  <c r="B49" i="5"/>
  <c r="B38" i="5"/>
  <c r="B36" i="5"/>
  <c r="B35" i="5"/>
  <c r="B57" i="5"/>
  <c r="B45" i="5"/>
  <c r="B50" i="5"/>
  <c r="B51" i="5"/>
  <c r="B42" i="5"/>
  <c r="B56" i="5"/>
  <c r="B41" i="5"/>
  <c r="B44" i="5"/>
  <c r="B32" i="5"/>
  <c r="B34" i="5"/>
  <c r="B43" i="5"/>
  <c r="B33" i="5"/>
  <c r="B54" i="5"/>
  <c r="B40" i="5"/>
  <c r="B39" i="5"/>
  <c r="C31" i="5"/>
  <c r="D31" i="5"/>
  <c r="E31" i="5"/>
  <c r="F31" i="5"/>
  <c r="G31"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M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B31" i="5"/>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1" i="4"/>
  <c r="BC68" i="5" l="1"/>
  <c r="CI68" i="5"/>
  <c r="BS68" i="5"/>
  <c r="O68" i="5"/>
  <c r="B68" i="5"/>
  <c r="C68" i="5"/>
  <c r="CT68" i="5"/>
  <c r="BN68" i="5"/>
  <c r="BF68" i="5"/>
  <c r="AX68" i="5"/>
  <c r="AP68" i="5"/>
  <c r="AH68" i="5"/>
  <c r="Z68" i="5"/>
  <c r="R68" i="5"/>
  <c r="AO68" i="5"/>
  <c r="BM68" i="5"/>
  <c r="BE68" i="5"/>
  <c r="AC68" i="5"/>
  <c r="BU68" i="5"/>
  <c r="CO68" i="5"/>
  <c r="BY68" i="5"/>
  <c r="U68" i="5"/>
  <c r="CK68" i="5"/>
  <c r="AW68" i="5"/>
  <c r="CC68" i="5"/>
  <c r="Y68" i="5"/>
  <c r="Q68" i="5"/>
  <c r="AG68" i="5"/>
  <c r="I68" i="5"/>
  <c r="AM68" i="5"/>
  <c r="W68" i="5"/>
  <c r="BK68" i="5"/>
  <c r="G68" i="5"/>
  <c r="CQ68" i="5"/>
  <c r="CE68" i="5"/>
  <c r="S68" i="5"/>
  <c r="BG68" i="5"/>
  <c r="AY68" i="5"/>
  <c r="K68" i="5"/>
  <c r="M68" i="5"/>
  <c r="AI68" i="5"/>
  <c r="CD68" i="5"/>
  <c r="BV68" i="5"/>
  <c r="J68" i="5"/>
  <c r="AS68" i="5"/>
  <c r="AK68" i="5"/>
  <c r="E68" i="5"/>
  <c r="BI68" i="5"/>
  <c r="BO68" i="5"/>
  <c r="AA68" i="5"/>
  <c r="CG68" i="5"/>
  <c r="BQ68" i="5"/>
  <c r="BA68" i="5"/>
  <c r="CN68" i="5"/>
  <c r="CF68" i="5"/>
  <c r="BX68" i="5"/>
  <c r="BP68" i="5"/>
  <c r="L68" i="5"/>
  <c r="AQ68" i="5"/>
  <c r="CM68" i="5"/>
  <c r="BW68" i="5"/>
  <c r="CL68" i="5"/>
  <c r="CA68" i="5"/>
  <c r="AU68" i="5"/>
  <c r="AE68" i="5"/>
  <c r="BH68" i="5"/>
  <c r="AZ68" i="5"/>
  <c r="AR68" i="5"/>
  <c r="AJ68" i="5"/>
  <c r="AB68" i="5"/>
  <c r="T68" i="5"/>
  <c r="D68" i="5"/>
  <c r="CS68" i="5"/>
  <c r="CB68" i="5"/>
  <c r="AV68" i="5"/>
  <c r="X68" i="5"/>
  <c r="H68" i="5"/>
  <c r="BT68" i="5"/>
  <c r="AN68" i="5"/>
  <c r="CR68" i="5"/>
  <c r="BL68" i="5"/>
  <c r="AF68" i="5"/>
  <c r="CJ68" i="5"/>
  <c r="BD68" i="5"/>
  <c r="P68" i="5"/>
  <c r="CP68" i="5"/>
  <c r="CH68" i="5"/>
  <c r="BZ68" i="5"/>
  <c r="BR68" i="5"/>
  <c r="BJ68" i="5"/>
  <c r="BB68" i="5"/>
  <c r="AT68" i="5"/>
  <c r="AL68" i="5"/>
  <c r="AD68" i="5"/>
  <c r="V68" i="5"/>
  <c r="N68" i="5"/>
  <c r="F68" i="5"/>
  <c r="D61" i="4" l="1"/>
  <c r="E61" i="4"/>
  <c r="C2" i="4"/>
  <c r="C3" i="4"/>
  <c r="C4" i="4"/>
  <c r="C5" i="4"/>
  <c r="C6" i="4"/>
  <c r="C7" i="4"/>
  <c r="C8" i="4"/>
  <c r="C9" i="4"/>
  <c r="C10" i="4"/>
  <c r="C11" i="4"/>
  <c r="C12" i="4"/>
  <c r="C13" i="4"/>
  <c r="C14" i="4"/>
  <c r="C15" i="4"/>
  <c r="C16" i="4"/>
  <c r="C17" i="4"/>
  <c r="C18" i="4"/>
  <c r="C19" i="4"/>
  <c r="E19" i="4" s="1"/>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1" i="4"/>
  <c r="H6" i="3"/>
  <c r="H7" i="3"/>
  <c r="H8" i="3"/>
  <c r="H9" i="3"/>
  <c r="H10" i="3"/>
  <c r="H11" i="3"/>
  <c r="H12" i="3"/>
  <c r="H13" i="3"/>
  <c r="H14" i="3"/>
  <c r="H15" i="3"/>
  <c r="H16" i="3"/>
  <c r="H17" i="3"/>
  <c r="H18" i="3"/>
  <c r="H19" i="3"/>
  <c r="H21" i="3"/>
  <c r="H22" i="3"/>
  <c r="H23" i="3"/>
  <c r="H24" i="3"/>
  <c r="H25" i="3"/>
  <c r="H26" i="3"/>
  <c r="H27" i="3"/>
  <c r="H28" i="3"/>
  <c r="H29" i="3"/>
  <c r="H30" i="3"/>
  <c r="H31" i="3"/>
  <c r="H32" i="3"/>
  <c r="H33" i="3"/>
  <c r="H34" i="3"/>
  <c r="H36" i="3"/>
  <c r="H37" i="3"/>
  <c r="H38" i="3"/>
  <c r="H39" i="3"/>
  <c r="H40" i="3"/>
  <c r="H41" i="3"/>
  <c r="H43" i="3"/>
  <c r="H44" i="3"/>
  <c r="H45" i="3"/>
  <c r="H46" i="3"/>
  <c r="H47" i="3"/>
  <c r="H48" i="3"/>
  <c r="H50" i="3"/>
  <c r="H51" i="3"/>
  <c r="H52" i="3"/>
  <c r="H53" i="3"/>
  <c r="H54" i="3"/>
  <c r="H55" i="3"/>
  <c r="H57" i="3"/>
  <c r="H58" i="3"/>
  <c r="H59" i="3"/>
  <c r="H60" i="3"/>
  <c r="H61" i="3"/>
  <c r="H62" i="3"/>
  <c r="H64" i="3"/>
  <c r="H65" i="3"/>
  <c r="H66" i="3"/>
  <c r="H67" i="3"/>
  <c r="H68" i="3"/>
  <c r="H69" i="3"/>
  <c r="H70" i="3"/>
  <c r="H71" i="3"/>
  <c r="H72" i="3"/>
  <c r="H73" i="3"/>
  <c r="H75" i="3"/>
  <c r="H76" i="3"/>
  <c r="H77" i="3"/>
  <c r="H78" i="3"/>
  <c r="H79" i="3"/>
  <c r="H80" i="3"/>
  <c r="H82" i="3"/>
  <c r="H83" i="3"/>
  <c r="H84" i="3"/>
  <c r="H85" i="3"/>
  <c r="H86" i="3"/>
  <c r="H87" i="3"/>
  <c r="H88" i="3"/>
  <c r="H89" i="3"/>
  <c r="H90" i="3"/>
  <c r="H91" i="3"/>
  <c r="H93" i="3"/>
  <c r="H94" i="3"/>
  <c r="H95" i="3"/>
  <c r="H96" i="3"/>
  <c r="H97" i="3"/>
  <c r="H98" i="3"/>
  <c r="H99" i="3"/>
  <c r="H100" i="3"/>
  <c r="H101" i="3"/>
  <c r="H103" i="3"/>
  <c r="H104" i="3"/>
  <c r="H105" i="3"/>
  <c r="H106" i="3"/>
  <c r="H107" i="3"/>
  <c r="H108" i="3"/>
  <c r="H110" i="3"/>
  <c r="H111" i="3"/>
  <c r="H112" i="3"/>
  <c r="H113" i="3"/>
  <c r="H114" i="3"/>
  <c r="H115" i="3"/>
  <c r="H116" i="3"/>
  <c r="H117" i="3"/>
  <c r="H118" i="3"/>
  <c r="H119" i="3"/>
  <c r="H121" i="3"/>
  <c r="H122" i="3"/>
  <c r="H123" i="3"/>
  <c r="H124" i="3"/>
  <c r="H125" i="3"/>
  <c r="H126" i="3"/>
  <c r="H128" i="3"/>
  <c r="H129" i="3"/>
  <c r="H130" i="3"/>
  <c r="H131" i="3"/>
  <c r="H132" i="3"/>
  <c r="H133" i="3"/>
  <c r="H134" i="3"/>
  <c r="H135" i="3"/>
  <c r="H136" i="3"/>
  <c r="H137" i="3"/>
  <c r="H139" i="3"/>
  <c r="H140" i="3"/>
  <c r="H141" i="3"/>
  <c r="H142" i="3"/>
  <c r="H143" i="3"/>
  <c r="H144" i="3"/>
  <c r="H146" i="3"/>
  <c r="H147" i="3"/>
  <c r="H148" i="3"/>
  <c r="H149" i="3"/>
  <c r="H150" i="3"/>
  <c r="H151" i="3"/>
  <c r="H152" i="3"/>
  <c r="H153" i="3"/>
  <c r="H154" i="3"/>
  <c r="H155" i="3"/>
  <c r="H157" i="3"/>
  <c r="H158" i="3"/>
  <c r="H159" i="3"/>
  <c r="H160" i="3"/>
  <c r="H161" i="3"/>
  <c r="H162" i="3"/>
  <c r="H164" i="3"/>
  <c r="H165" i="3"/>
  <c r="H166" i="3"/>
  <c r="H167" i="3"/>
  <c r="H168" i="3"/>
  <c r="H169" i="3"/>
  <c r="H171" i="3"/>
  <c r="H172" i="3"/>
  <c r="H173" i="3"/>
  <c r="H174" i="3"/>
  <c r="H175" i="3"/>
  <c r="H176" i="3"/>
  <c r="H178" i="3"/>
  <c r="H179" i="3"/>
  <c r="H180" i="3"/>
  <c r="H181" i="3"/>
  <c r="H182" i="3"/>
  <c r="H183" i="3"/>
  <c r="H184" i="3"/>
  <c r="H185" i="3"/>
  <c r="H186" i="3"/>
  <c r="H187" i="3"/>
  <c r="H188" i="3"/>
  <c r="H189" i="3"/>
  <c r="H190" i="3"/>
  <c r="H191" i="3"/>
  <c r="H193" i="3"/>
  <c r="H194" i="3"/>
  <c r="H195" i="3"/>
  <c r="H196" i="3"/>
  <c r="H197" i="3"/>
  <c r="H198" i="3"/>
  <c r="H199" i="3"/>
  <c r="H200" i="3"/>
  <c r="H201" i="3"/>
  <c r="H202" i="3"/>
  <c r="H203" i="3"/>
  <c r="H204" i="3"/>
  <c r="H205" i="3"/>
  <c r="H206" i="3"/>
  <c r="H207" i="3"/>
  <c r="H208" i="3"/>
  <c r="H209" i="3"/>
  <c r="H210" i="3"/>
  <c r="H211" i="3"/>
  <c r="H212" i="3"/>
  <c r="H213" i="3"/>
  <c r="H214" i="3"/>
  <c r="H216" i="3"/>
  <c r="H217" i="3"/>
  <c r="H218" i="3"/>
  <c r="H219" i="3"/>
  <c r="H220" i="3"/>
  <c r="H221" i="3"/>
  <c r="H222" i="3"/>
  <c r="H223" i="3"/>
  <c r="H224" i="3"/>
  <c r="H225" i="3"/>
  <c r="H226" i="3"/>
  <c r="H227" i="3"/>
  <c r="H228" i="3"/>
  <c r="H229" i="3"/>
  <c r="H230" i="3"/>
  <c r="H231" i="3"/>
  <c r="H232" i="3"/>
  <c r="H233" i="3"/>
  <c r="H234" i="3"/>
  <c r="H239" i="3"/>
  <c r="H240" i="3"/>
  <c r="H241" i="3"/>
  <c r="H242" i="3"/>
  <c r="H246" i="3"/>
  <c r="H247" i="3"/>
  <c r="H248" i="3"/>
  <c r="H249" i="3"/>
  <c r="H250" i="3"/>
  <c r="H251" i="3"/>
  <c r="H252" i="3"/>
  <c r="H253" i="3"/>
  <c r="H254" i="3"/>
  <c r="H255" i="3"/>
  <c r="H256" i="3"/>
  <c r="H257" i="3"/>
  <c r="H260" i="3"/>
  <c r="H261" i="3"/>
  <c r="H262" i="3"/>
  <c r="H263" i="3"/>
  <c r="H264" i="3"/>
  <c r="H265" i="3"/>
  <c r="H266" i="3"/>
  <c r="H267" i="3"/>
  <c r="H268" i="3"/>
  <c r="H269" i="3"/>
  <c r="H270" i="3"/>
  <c r="H271" i="3"/>
  <c r="H272" i="3"/>
  <c r="H273" i="3"/>
  <c r="H274" i="3"/>
  <c r="H275" i="3"/>
  <c r="H276" i="3"/>
  <c r="H277" i="3"/>
  <c r="H278" i="3"/>
  <c r="H280" i="3"/>
  <c r="H281" i="3"/>
  <c r="H282" i="3"/>
  <c r="H283" i="3"/>
  <c r="H284" i="3"/>
  <c r="H285" i="3"/>
  <c r="H286" i="3"/>
  <c r="H287" i="3"/>
  <c r="H290" i="3"/>
  <c r="H291" i="3"/>
  <c r="H292" i="3"/>
  <c r="H293" i="3"/>
  <c r="H294" i="3"/>
  <c r="H295" i="3"/>
  <c r="H296" i="3"/>
  <c r="H297" i="3"/>
  <c r="H300" i="3"/>
  <c r="H301" i="3"/>
  <c r="H302" i="3"/>
  <c r="H303" i="3"/>
  <c r="H304" i="3"/>
  <c r="H305" i="3"/>
  <c r="H306" i="3"/>
  <c r="H307" i="3"/>
  <c r="H308" i="3"/>
  <c r="H309" i="3"/>
  <c r="H310" i="3"/>
  <c r="H311" i="3"/>
  <c r="H312" i="3"/>
  <c r="H313" i="3"/>
  <c r="H314" i="3"/>
  <c r="H318" i="3"/>
  <c r="H319" i="3"/>
  <c r="H320" i="3"/>
  <c r="H321" i="3"/>
  <c r="H322" i="3"/>
  <c r="H323" i="3"/>
  <c r="H324"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4" i="3"/>
  <c r="H357" i="3"/>
  <c r="H358" i="3"/>
  <c r="H359" i="3"/>
  <c r="H360" i="3"/>
  <c r="H363" i="3"/>
  <c r="H364" i="3"/>
  <c r="H365" i="3"/>
  <c r="H370" i="3"/>
  <c r="H371" i="3"/>
  <c r="H372" i="3"/>
  <c r="H373" i="3"/>
  <c r="H374" i="3"/>
  <c r="H375" i="3"/>
  <c r="H376" i="3"/>
  <c r="H377" i="3"/>
  <c r="H378" i="3"/>
  <c r="H379" i="3"/>
  <c r="H380" i="3"/>
  <c r="H381" i="3"/>
  <c r="H383" i="3"/>
  <c r="H384" i="3"/>
  <c r="H385" i="3"/>
  <c r="H386" i="3"/>
  <c r="H387" i="3"/>
  <c r="H388" i="3"/>
  <c r="H389" i="3"/>
  <c r="H390" i="3"/>
  <c r="H391" i="3"/>
  <c r="H392" i="3"/>
  <c r="H393" i="3"/>
  <c r="H394" i="3"/>
  <c r="H397" i="3"/>
  <c r="H398" i="3"/>
  <c r="H399" i="3"/>
  <c r="H400" i="3"/>
  <c r="H401" i="3"/>
  <c r="H402" i="3"/>
  <c r="H403" i="3"/>
  <c r="H404" i="3"/>
  <c r="H405" i="3"/>
  <c r="H406" i="3"/>
  <c r="H407" i="3"/>
  <c r="H408" i="3"/>
  <c r="H409" i="3"/>
  <c r="H410" i="3"/>
  <c r="H411" i="3"/>
  <c r="H412" i="3"/>
  <c r="H413" i="3"/>
  <c r="H414" i="3"/>
  <c r="H416" i="3"/>
  <c r="H417" i="3"/>
  <c r="H418" i="3"/>
  <c r="H419" i="3"/>
  <c r="H420" i="3"/>
  <c r="H421" i="3"/>
  <c r="H422" i="3"/>
  <c r="H423" i="3"/>
  <c r="H424" i="3"/>
  <c r="H425" i="3"/>
  <c r="H426" i="3"/>
  <c r="H427" i="3"/>
  <c r="H430" i="3"/>
  <c r="H431" i="3"/>
  <c r="H432" i="3"/>
  <c r="H433" i="3"/>
  <c r="H434" i="3"/>
  <c r="H435" i="3"/>
  <c r="H436" i="3"/>
  <c r="H437" i="3"/>
  <c r="H438" i="3"/>
  <c r="H441" i="3"/>
  <c r="H442" i="3"/>
  <c r="H443" i="3"/>
  <c r="H444" i="3"/>
  <c r="H445" i="3"/>
  <c r="H446" i="3"/>
  <c r="H447" i="3"/>
  <c r="H448" i="3"/>
  <c r="H449" i="3"/>
  <c r="H450" i="3"/>
  <c r="H451" i="3"/>
  <c r="H452" i="3"/>
  <c r="H453" i="3"/>
  <c r="H454" i="3"/>
  <c r="H455" i="3"/>
  <c r="H456" i="3"/>
  <c r="H457" i="3"/>
  <c r="H458" i="3"/>
  <c r="H459" i="3"/>
  <c r="H460" i="3"/>
  <c r="H461" i="3"/>
  <c r="H463" i="3"/>
  <c r="H464" i="3"/>
  <c r="H465" i="3"/>
  <c r="H466" i="3"/>
  <c r="H467" i="3"/>
  <c r="H468" i="3"/>
  <c r="H469" i="3"/>
  <c r="H470" i="3"/>
  <c r="H471" i="3"/>
  <c r="H472" i="3"/>
  <c r="H473" i="3"/>
  <c r="H475" i="3"/>
  <c r="H476" i="3"/>
  <c r="H477" i="3"/>
  <c r="H479" i="3"/>
  <c r="H480" i="3"/>
  <c r="H481" i="3"/>
  <c r="H483" i="3"/>
  <c r="H484" i="3"/>
  <c r="H485" i="3"/>
  <c r="H489" i="3"/>
  <c r="H490" i="3"/>
  <c r="H491" i="3"/>
  <c r="H493" i="3"/>
  <c r="H494" i="3"/>
  <c r="H495" i="3"/>
  <c r="H496" i="3"/>
  <c r="H497" i="3"/>
  <c r="H498" i="3"/>
  <c r="H499" i="3"/>
  <c r="H500" i="3"/>
  <c r="H501" i="3"/>
  <c r="H502" i="3"/>
  <c r="H503" i="3"/>
  <c r="H504" i="3"/>
  <c r="H509" i="3"/>
  <c r="H510" i="3"/>
  <c r="H511" i="3"/>
  <c r="H512" i="3"/>
  <c r="H513" i="3"/>
  <c r="H514" i="3"/>
  <c r="H515" i="3"/>
  <c r="H516"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2" i="3"/>
  <c r="H553" i="3"/>
  <c r="H554" i="3"/>
  <c r="H555" i="3"/>
  <c r="H556" i="3"/>
  <c r="H557" i="3"/>
  <c r="H558" i="3"/>
  <c r="H559" i="3"/>
  <c r="H560" i="3"/>
  <c r="H561" i="3"/>
  <c r="H562" i="3"/>
  <c r="H563" i="3"/>
  <c r="H564" i="3"/>
  <c r="H567" i="3"/>
  <c r="H568" i="3"/>
  <c r="H569" i="3"/>
  <c r="H570" i="3"/>
  <c r="H571" i="3"/>
  <c r="H575" i="3"/>
  <c r="H576" i="3"/>
  <c r="H577" i="3"/>
  <c r="H581" i="3"/>
  <c r="H582" i="3"/>
  <c r="H583" i="3"/>
  <c r="H584" i="3"/>
  <c r="H585" i="3"/>
  <c r="H586" i="3"/>
  <c r="H587" i="3"/>
  <c r="H588" i="3"/>
  <c r="H589" i="3"/>
  <c r="H590" i="3"/>
  <c r="H591" i="3"/>
  <c r="H592" i="3"/>
  <c r="H593" i="3"/>
  <c r="H594" i="3"/>
  <c r="H595" i="3"/>
  <c r="H596" i="3"/>
  <c r="H597" i="3"/>
  <c r="H598" i="3"/>
  <c r="H599" i="3"/>
  <c r="H600" i="3"/>
  <c r="H601" i="3"/>
  <c r="H602" i="3"/>
  <c r="H603" i="3"/>
  <c r="H604" i="3"/>
  <c r="H607" i="3"/>
  <c r="H608" i="3"/>
  <c r="H609" i="3"/>
  <c r="H610" i="3"/>
  <c r="H611" i="3"/>
  <c r="H612"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57" i="3"/>
  <c r="H658" i="3"/>
  <c r="H659" i="3"/>
  <c r="H660" i="3"/>
  <c r="H661" i="3"/>
  <c r="H662" i="3"/>
  <c r="H663" i="3"/>
  <c r="H664" i="3"/>
  <c r="H665" i="3"/>
  <c r="H666" i="3"/>
  <c r="H667" i="3"/>
  <c r="H668" i="3"/>
  <c r="H669" i="3"/>
  <c r="H670" i="3"/>
  <c r="H671" i="3"/>
  <c r="H672" i="3"/>
  <c r="H673" i="3"/>
  <c r="H674" i="3"/>
  <c r="H677" i="3"/>
  <c r="H678" i="3"/>
  <c r="H679" i="3"/>
  <c r="H680" i="3"/>
  <c r="H681" i="3"/>
  <c r="H682" i="3"/>
  <c r="H683" i="3"/>
  <c r="H684" i="3"/>
  <c r="H685" i="3"/>
  <c r="H686" i="3"/>
  <c r="H687" i="3"/>
  <c r="H688" i="3"/>
  <c r="H689" i="3"/>
  <c r="H690" i="3"/>
  <c r="H691" i="3"/>
  <c r="H695" i="3"/>
  <c r="H696" i="3"/>
  <c r="H697" i="3"/>
  <c r="H700" i="3"/>
  <c r="H701" i="3"/>
  <c r="H702" i="3"/>
  <c r="H703" i="3"/>
  <c r="H704" i="3"/>
  <c r="H705" i="3"/>
  <c r="H706" i="3"/>
  <c r="H707" i="3"/>
  <c r="H708" i="3"/>
  <c r="H711" i="3"/>
  <c r="H712" i="3"/>
  <c r="H713" i="3"/>
  <c r="H714" i="3"/>
  <c r="H715" i="3"/>
  <c r="H716" i="3"/>
  <c r="H717" i="3"/>
  <c r="H718" i="3"/>
  <c r="H719" i="3"/>
  <c r="H720" i="3"/>
  <c r="H721" i="3"/>
  <c r="H722" i="3"/>
  <c r="H733" i="3"/>
  <c r="H734" i="3"/>
  <c r="H735" i="3"/>
  <c r="H736" i="3"/>
  <c r="H737" i="3"/>
  <c r="H738" i="3"/>
  <c r="H745" i="3"/>
  <c r="H746" i="3"/>
  <c r="H747" i="3"/>
  <c r="H748" i="3"/>
  <c r="H749" i="3"/>
  <c r="H750" i="3"/>
  <c r="H751" i="3"/>
  <c r="H752" i="3"/>
  <c r="H753" i="3"/>
  <c r="H754" i="3"/>
  <c r="H755" i="3"/>
  <c r="H756" i="3"/>
  <c r="H757" i="3"/>
  <c r="H758" i="3"/>
  <c r="H759" i="3"/>
  <c r="H760" i="3"/>
  <c r="H761" i="3"/>
  <c r="H762" i="3"/>
  <c r="H763" i="3"/>
  <c r="H764" i="3"/>
  <c r="H765" i="3"/>
  <c r="H766" i="3"/>
  <c r="H767" i="3"/>
  <c r="H768" i="3"/>
  <c r="H884" i="3"/>
  <c r="H770" i="3"/>
  <c r="H771" i="3"/>
  <c r="H772" i="3"/>
  <c r="H773" i="3"/>
  <c r="H774" i="3"/>
  <c r="H775" i="3"/>
  <c r="H776" i="3"/>
  <c r="H777" i="3"/>
  <c r="H779" i="3"/>
  <c r="H780" i="3"/>
  <c r="H781" i="3"/>
  <c r="H782" i="3"/>
  <c r="H783" i="3"/>
  <c r="H784" i="3"/>
  <c r="H786" i="3"/>
  <c r="H787" i="3"/>
  <c r="H789" i="3"/>
  <c r="H790" i="3"/>
  <c r="H792" i="3"/>
  <c r="H793" i="3"/>
  <c r="H795" i="3"/>
  <c r="H796" i="3"/>
  <c r="H798" i="3"/>
  <c r="H799" i="3"/>
  <c r="H801" i="3"/>
  <c r="H802" i="3"/>
  <c r="H804" i="3"/>
  <c r="H805" i="3"/>
  <c r="H807" i="3"/>
  <c r="H808" i="3"/>
  <c r="H810" i="3"/>
  <c r="H811" i="3"/>
  <c r="H813" i="3"/>
  <c r="H814" i="3"/>
  <c r="H816" i="3"/>
  <c r="H817" i="3"/>
  <c r="H819" i="3"/>
  <c r="H820" i="3"/>
  <c r="H822" i="3"/>
  <c r="H823" i="3"/>
  <c r="H825" i="3"/>
  <c r="H826" i="3"/>
  <c r="H828" i="3"/>
  <c r="H829" i="3"/>
  <c r="H831" i="3"/>
  <c r="H832" i="3"/>
  <c r="H834" i="3"/>
  <c r="H835"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5" i="3"/>
  <c r="H886" i="3"/>
  <c r="H887" i="3"/>
  <c r="H888" i="3"/>
  <c r="H889" i="3"/>
  <c r="H890" i="3"/>
  <c r="H891" i="3"/>
  <c r="H892" i="3"/>
  <c r="H893" i="3"/>
  <c r="H894" i="3"/>
  <c r="H895" i="3"/>
  <c r="H896" i="3"/>
  <c r="H897" i="3"/>
  <c r="H900" i="3"/>
  <c r="H901" i="3"/>
  <c r="H902" i="3"/>
  <c r="H903" i="3"/>
  <c r="H904" i="3"/>
  <c r="H905" i="3"/>
  <c r="H906" i="3"/>
  <c r="H908" i="3"/>
  <c r="H909" i="3"/>
  <c r="H910" i="3"/>
  <c r="H911" i="3"/>
  <c r="H912" i="3"/>
  <c r="H913" i="3"/>
  <c r="H914" i="3"/>
  <c r="H915" i="3"/>
  <c r="H916" i="3"/>
  <c r="H917" i="3"/>
  <c r="H918" i="3"/>
  <c r="H919" i="3"/>
  <c r="H922" i="3"/>
  <c r="H923" i="3"/>
  <c r="H924" i="3"/>
  <c r="H925" i="3"/>
  <c r="H926" i="3"/>
  <c r="H927" i="3"/>
  <c r="H930" i="3"/>
  <c r="H931" i="3"/>
  <c r="H932" i="3"/>
  <c r="H933" i="3"/>
  <c r="H934" i="3"/>
  <c r="H935" i="3"/>
  <c r="H938" i="3"/>
  <c r="H939" i="3"/>
  <c r="H940" i="3"/>
  <c r="H941" i="3"/>
  <c r="H942" i="3"/>
  <c r="H943" i="3"/>
  <c r="H944" i="3"/>
  <c r="H945" i="3"/>
  <c r="H946" i="3"/>
  <c r="H947" i="3"/>
  <c r="H948" i="3"/>
  <c r="H949" i="3"/>
  <c r="H950" i="3"/>
  <c r="H951" i="3"/>
  <c r="H952" i="3"/>
  <c r="H953" i="3"/>
  <c r="H954" i="3"/>
  <c r="H955" i="3"/>
  <c r="H956" i="3"/>
  <c r="H957" i="3"/>
  <c r="H958" i="3"/>
  <c r="H959" i="3"/>
  <c r="H960" i="3"/>
  <c r="H962" i="3"/>
  <c r="H963" i="3"/>
  <c r="H964" i="3"/>
  <c r="H965" i="3"/>
  <c r="H966" i="3"/>
  <c r="H967" i="3"/>
  <c r="H968" i="3"/>
  <c r="H969" i="3"/>
  <c r="H970" i="3"/>
  <c r="H971" i="3"/>
  <c r="H972" i="3"/>
  <c r="H973" i="3"/>
  <c r="H974" i="3"/>
  <c r="H975" i="3"/>
  <c r="H976" i="3"/>
  <c r="H983" i="3"/>
  <c r="H984" i="3"/>
  <c r="H985" i="3"/>
  <c r="H986" i="3"/>
  <c r="H993" i="3"/>
  <c r="H994" i="3"/>
  <c r="H995" i="3"/>
  <c r="H996" i="3"/>
  <c r="H997" i="3"/>
  <c r="H998" i="3"/>
  <c r="H999" i="3"/>
  <c r="H1000" i="3"/>
  <c r="H1001" i="3"/>
  <c r="H1002" i="3"/>
  <c r="H1003" i="3"/>
  <c r="H1004" i="3"/>
  <c r="H1005" i="3"/>
  <c r="H1006" i="3"/>
  <c r="H1007" i="3"/>
  <c r="H1008" i="3"/>
  <c r="H1009" i="3"/>
  <c r="H1010" i="3"/>
  <c r="H1017" i="3"/>
  <c r="H1018" i="3"/>
  <c r="H1019" i="3"/>
  <c r="H1020" i="3"/>
  <c r="H1021" i="3"/>
  <c r="H1022" i="3"/>
  <c r="H1023" i="3"/>
  <c r="H1024" i="3"/>
  <c r="H1025" i="3"/>
  <c r="H1026" i="3"/>
  <c r="H1027" i="3"/>
  <c r="H1028" i="3"/>
  <c r="H1029" i="3"/>
  <c r="H1030" i="3"/>
  <c r="H1031" i="3"/>
  <c r="H1033" i="3"/>
  <c r="H1039" i="3"/>
  <c r="H1040" i="3"/>
  <c r="H1041" i="3"/>
  <c r="H1042" i="3"/>
  <c r="H1043" i="3"/>
  <c r="H1044" i="3"/>
  <c r="H1046" i="3"/>
  <c r="H1047" i="3"/>
  <c r="H1048" i="3"/>
  <c r="H1049" i="3"/>
  <c r="H1050" i="3"/>
  <c r="H1051" i="3"/>
  <c r="H1052" i="3"/>
  <c r="H1053" i="3"/>
  <c r="H1054" i="3"/>
  <c r="H1055" i="3"/>
  <c r="H1056" i="3"/>
  <c r="H1057" i="3"/>
  <c r="H1058" i="3"/>
  <c r="H1088" i="3"/>
  <c r="H1089" i="3"/>
  <c r="H1090" i="3"/>
  <c r="H1061" i="3"/>
  <c r="H1062" i="3"/>
  <c r="H1063" i="3"/>
  <c r="H1064" i="3"/>
  <c r="H1065" i="3"/>
  <c r="H1066" i="3"/>
  <c r="H1067" i="3"/>
  <c r="H1071" i="3"/>
  <c r="H1072" i="3"/>
  <c r="H1073" i="3"/>
  <c r="H1074" i="3"/>
  <c r="H1075" i="3"/>
  <c r="H1076" i="3"/>
  <c r="H1077" i="3"/>
  <c r="H1078" i="3"/>
  <c r="H1079" i="3"/>
  <c r="H1080" i="3"/>
  <c r="H1081" i="3"/>
  <c r="H1082" i="3"/>
  <c r="H1083" i="3"/>
  <c r="H1084" i="3"/>
  <c r="H1086" i="3"/>
  <c r="H1087" i="3"/>
  <c r="H1091" i="3"/>
  <c r="H1092" i="3"/>
  <c r="H1093" i="3"/>
  <c r="H1094" i="3"/>
  <c r="H1095" i="3"/>
  <c r="H1096" i="3"/>
  <c r="H1097" i="3"/>
  <c r="H1098" i="3"/>
  <c r="H1099" i="3"/>
  <c r="H1100" i="3"/>
  <c r="H1101" i="3"/>
  <c r="H1104" i="3"/>
  <c r="H1105" i="3"/>
  <c r="H1106" i="3"/>
  <c r="H1110" i="3"/>
  <c r="H1111" i="3"/>
  <c r="H1112" i="3"/>
  <c r="H1113" i="3"/>
  <c r="H1114" i="3"/>
  <c r="H1115" i="3"/>
  <c r="H1116" i="3"/>
  <c r="H1119" i="3"/>
  <c r="H1120" i="3"/>
  <c r="H1121" i="3"/>
  <c r="H1122" i="3"/>
  <c r="H1123" i="3"/>
  <c r="H1124" i="3"/>
  <c r="H1125" i="3"/>
  <c r="H1126" i="3"/>
  <c r="H1127" i="3"/>
  <c r="H1128" i="3"/>
  <c r="H1129" i="3"/>
  <c r="H1130" i="3"/>
  <c r="H1141" i="3"/>
  <c r="H1142" i="3"/>
  <c r="H1143" i="3"/>
  <c r="H1144" i="3"/>
  <c r="H1145" i="3"/>
  <c r="H1146" i="3"/>
  <c r="H1151" i="3"/>
  <c r="H1152" i="3"/>
  <c r="H1153" i="3"/>
  <c r="H1154" i="3"/>
  <c r="H1155" i="3"/>
  <c r="H1156" i="3"/>
  <c r="H1157" i="3"/>
  <c r="H1158" i="3"/>
  <c r="H1159" i="3"/>
  <c r="H1160" i="3"/>
  <c r="H1161" i="3"/>
  <c r="H1162" i="3"/>
  <c r="H1163" i="3"/>
  <c r="H1164" i="3"/>
  <c r="H1165" i="3"/>
  <c r="H1166" i="3"/>
  <c r="H1167" i="3"/>
  <c r="H1168" i="3"/>
  <c r="H1169" i="3"/>
  <c r="H1170" i="3"/>
  <c r="H1171" i="3"/>
  <c r="H1172"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70" i="3"/>
  <c r="H1271" i="3"/>
  <c r="H1272" i="3"/>
  <c r="H1273" i="3"/>
  <c r="H1274" i="3"/>
  <c r="H1275" i="3"/>
  <c r="H1276" i="3"/>
  <c r="H1277" i="3"/>
  <c r="H1278" i="3"/>
  <c r="H1279" i="3"/>
  <c r="H1280" i="3"/>
  <c r="H1281" i="3"/>
  <c r="H1283" i="3"/>
  <c r="H1284" i="3"/>
  <c r="H1285" i="3"/>
  <c r="H1286" i="3"/>
  <c r="H1287" i="3"/>
  <c r="H1288" i="3"/>
  <c r="H1289" i="3"/>
  <c r="H1290" i="3"/>
  <c r="H1292" i="3"/>
  <c r="H1293" i="3"/>
  <c r="H1294" i="3"/>
  <c r="H1295" i="3"/>
  <c r="H1296" i="3"/>
  <c r="H1297" i="3"/>
  <c r="H1299" i="3"/>
  <c r="H1300" i="3"/>
  <c r="H1302" i="3"/>
  <c r="H1303" i="3"/>
  <c r="H1305" i="3"/>
  <c r="H1306" i="3"/>
  <c r="H1308" i="3"/>
  <c r="H1309" i="3"/>
  <c r="H1311" i="3"/>
  <c r="H1312" i="3"/>
  <c r="H1314" i="3"/>
  <c r="H1315" i="3"/>
  <c r="H1317" i="3"/>
  <c r="H1318" i="3"/>
  <c r="H1320" i="3"/>
  <c r="H1321" i="3"/>
  <c r="H1323" i="3"/>
  <c r="H1324" i="3"/>
  <c r="H1326" i="3"/>
  <c r="H1327" i="3"/>
  <c r="H1329" i="3"/>
  <c r="H1330" i="3"/>
  <c r="H1332" i="3"/>
  <c r="H1333" i="3"/>
  <c r="H1335" i="3"/>
  <c r="H1336" i="3"/>
  <c r="H1338" i="3"/>
  <c r="H1339" i="3"/>
  <c r="H1341" i="3"/>
  <c r="H1342" i="3"/>
  <c r="H1344" i="3"/>
  <c r="H1345" i="3"/>
  <c r="H1347" i="3"/>
  <c r="H1348"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5" i="3"/>
  <c r="H1396" i="3"/>
  <c r="H1397" i="3"/>
  <c r="H1398" i="3"/>
  <c r="H1399" i="3"/>
  <c r="H1400" i="3"/>
  <c r="H1401" i="3"/>
  <c r="H1402" i="3"/>
  <c r="H1403" i="3"/>
  <c r="H1404"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51" i="3"/>
  <c r="H1452" i="3"/>
  <c r="H1453" i="3"/>
  <c r="H1454" i="3"/>
  <c r="H1455" i="3"/>
  <c r="H1456" i="3"/>
  <c r="H1457" i="3"/>
  <c r="H1458" i="3"/>
  <c r="H1459" i="3"/>
  <c r="H1461" i="3"/>
  <c r="H1462" i="3"/>
  <c r="H1463" i="3"/>
  <c r="H1464" i="3"/>
  <c r="H1465" i="3"/>
  <c r="H1466" i="3"/>
  <c r="H1467" i="3"/>
  <c r="H1468" i="3"/>
  <c r="H1469" i="3"/>
  <c r="H1470" i="3"/>
  <c r="H1471" i="3"/>
  <c r="H1472" i="3"/>
  <c r="H1473" i="3"/>
  <c r="H1474" i="3"/>
  <c r="H1475" i="3"/>
  <c r="H1476" i="3"/>
  <c r="H1477" i="3"/>
  <c r="H1478" i="3"/>
  <c r="H1479" i="3"/>
  <c r="H1480"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353" i="3"/>
  <c r="H428" i="3"/>
  <c r="H517" i="3"/>
  <c r="H613" i="3"/>
  <c r="H898" i="3"/>
  <c r="H936" i="3"/>
  <c r="H1032" i="3"/>
  <c r="H1068" i="3"/>
  <c r="H1102" i="3"/>
  <c r="H1914" i="3"/>
  <c r="H1557" i="3"/>
  <c r="H1558" i="3"/>
  <c r="H1559" i="3"/>
  <c r="H1560" i="3"/>
  <c r="H1561" i="3"/>
  <c r="H1562" i="3"/>
  <c r="H1563" i="3"/>
  <c r="H1564" i="3"/>
  <c r="H1565" i="3"/>
  <c r="H1566" i="3"/>
  <c r="H1567" i="3"/>
  <c r="H1569" i="3"/>
  <c r="H1570" i="3"/>
  <c r="H1571" i="3"/>
  <c r="H1573" i="3"/>
  <c r="H1574" i="3"/>
  <c r="H1575" i="3"/>
  <c r="H1576" i="3"/>
  <c r="H1577" i="3"/>
  <c r="H1578" i="3"/>
  <c r="H1579" i="3"/>
  <c r="H1582" i="3"/>
  <c r="H1583" i="3"/>
  <c r="H1585" i="3"/>
  <c r="H1586" i="3"/>
  <c r="H1587" i="3"/>
  <c r="H1590" i="3"/>
  <c r="H1591" i="3"/>
  <c r="H1592" i="3"/>
  <c r="H1594" i="3"/>
  <c r="H1595" i="3"/>
  <c r="H1596" i="3"/>
  <c r="H1597" i="3"/>
  <c r="H1598" i="3"/>
  <c r="H1599" i="3"/>
  <c r="H1600" i="3"/>
  <c r="H1601" i="3"/>
  <c r="H1602" i="3"/>
  <c r="H1603" i="3"/>
  <c r="H1604" i="3"/>
  <c r="H1605" i="3"/>
  <c r="H1606" i="3"/>
  <c r="H1607" i="3"/>
  <c r="H1608" i="3"/>
  <c r="H1609" i="3"/>
  <c r="H1610" i="3"/>
  <c r="H1611" i="3"/>
  <c r="H1614" i="3"/>
  <c r="H1615" i="3"/>
  <c r="H1616" i="3"/>
  <c r="H1618" i="3"/>
  <c r="H1619" i="3"/>
  <c r="H1620" i="3"/>
  <c r="H1621" i="3"/>
  <c r="H1622" i="3"/>
  <c r="H1623" i="3"/>
  <c r="H1624" i="3"/>
  <c r="H1625" i="3"/>
  <c r="H1626" i="3"/>
  <c r="H1627" i="3"/>
  <c r="H1628" i="3"/>
  <c r="H1629" i="3"/>
  <c r="H1630" i="3"/>
  <c r="H1631" i="3"/>
  <c r="H1634" i="3"/>
  <c r="H1635" i="3"/>
  <c r="H1636" i="3"/>
  <c r="H1638" i="3"/>
  <c r="H1639" i="3"/>
  <c r="H1640" i="3"/>
  <c r="H1642" i="3"/>
  <c r="H1643" i="3"/>
  <c r="H1644" i="3"/>
  <c r="H1646" i="3"/>
  <c r="H1647" i="3"/>
  <c r="H1648" i="3"/>
  <c r="H1649" i="3"/>
  <c r="H1650" i="3"/>
  <c r="H1651" i="3"/>
  <c r="H1652" i="3"/>
  <c r="H1653" i="3"/>
  <c r="H1654" i="3"/>
  <c r="H1655" i="3"/>
  <c r="H1656" i="3"/>
  <c r="H1659" i="3"/>
  <c r="H1660" i="3"/>
  <c r="H1661" i="3"/>
  <c r="H1663" i="3"/>
  <c r="H1664" i="3"/>
  <c r="H1665" i="3"/>
  <c r="H1666" i="3"/>
  <c r="H1667" i="3"/>
  <c r="H1668" i="3"/>
  <c r="H1669" i="3"/>
  <c r="H1670" i="3"/>
  <c r="H1671" i="3"/>
  <c r="H1672" i="3"/>
  <c r="H1673" i="3"/>
  <c r="H1676" i="3"/>
  <c r="H1677" i="3"/>
  <c r="H1678" i="3"/>
  <c r="H1679" i="3"/>
  <c r="H1680" i="3"/>
  <c r="H1681" i="3"/>
  <c r="H1682" i="3"/>
  <c r="H1683" i="3"/>
  <c r="H1684" i="3"/>
  <c r="H1685" i="3"/>
  <c r="H1686" i="3"/>
  <c r="H1687" i="3"/>
  <c r="H1688" i="3"/>
  <c r="H1689" i="3"/>
  <c r="H1690" i="3"/>
  <c r="H1693" i="3"/>
  <c r="H1694" i="3"/>
  <c r="H1695" i="3"/>
  <c r="H1696" i="3"/>
  <c r="H1697" i="3"/>
  <c r="H1698" i="3"/>
  <c r="H1699" i="3"/>
  <c r="H1700" i="3"/>
  <c r="H1701" i="3"/>
  <c r="H1702" i="3"/>
  <c r="H1703" i="3"/>
  <c r="H1704" i="3"/>
  <c r="H1705" i="3"/>
  <c r="H1706" i="3"/>
  <c r="H1707" i="3"/>
  <c r="H1708" i="3"/>
  <c r="H1709" i="3"/>
  <c r="H1710" i="3"/>
  <c r="H1711" i="3"/>
  <c r="H1712" i="3"/>
  <c r="H1713" i="3"/>
  <c r="H1714" i="3"/>
  <c r="H1717" i="3"/>
  <c r="H1718" i="3"/>
  <c r="H1719" i="3"/>
  <c r="H1720" i="3"/>
  <c r="H1722" i="3"/>
  <c r="H1723" i="3"/>
  <c r="H1724" i="3"/>
  <c r="H1725" i="3"/>
  <c r="H1726" i="3"/>
  <c r="H1727" i="3"/>
  <c r="H1728" i="3"/>
  <c r="H1729" i="3"/>
  <c r="H1730" i="3"/>
  <c r="H1731" i="3"/>
  <c r="H1732" i="3"/>
  <c r="H1733" i="3"/>
  <c r="H1734" i="3"/>
  <c r="H1735" i="3"/>
  <c r="H1736" i="3"/>
  <c r="H1737" i="3"/>
  <c r="H1738" i="3"/>
  <c r="H1739" i="3"/>
  <c r="H1741" i="3"/>
  <c r="H1742" i="3"/>
  <c r="H1743" i="3"/>
  <c r="H1744" i="3"/>
  <c r="H1745" i="3"/>
  <c r="H1746" i="3"/>
  <c r="H1747" i="3"/>
  <c r="H1748" i="3"/>
  <c r="H1749" i="3"/>
  <c r="H1750" i="3"/>
  <c r="H1751" i="3"/>
  <c r="H1754" i="3"/>
  <c r="H1755" i="3"/>
  <c r="H1756" i="3"/>
  <c r="H1757" i="3"/>
  <c r="H1758" i="3"/>
  <c r="H1759" i="3"/>
  <c r="H1760" i="3"/>
  <c r="H1761" i="3"/>
  <c r="H1762" i="3"/>
  <c r="H1763" i="3"/>
  <c r="H1764" i="3"/>
  <c r="H1767" i="3"/>
  <c r="H1768" i="3"/>
  <c r="H1769" i="3"/>
  <c r="H1770" i="3"/>
  <c r="H1771" i="3"/>
  <c r="H1772" i="3"/>
  <c r="H1773" i="3"/>
  <c r="H1774" i="3"/>
  <c r="H1775" i="3"/>
  <c r="H1776" i="3"/>
  <c r="H1777" i="3"/>
  <c r="H1778" i="3"/>
  <c r="H1779" i="3"/>
  <c r="H1782" i="3"/>
  <c r="H1783" i="3"/>
  <c r="H1784" i="3"/>
  <c r="H1785" i="3"/>
  <c r="H1786" i="3"/>
  <c r="H1789" i="3"/>
  <c r="H1790" i="3"/>
  <c r="H1791" i="3"/>
  <c r="H1792" i="3"/>
  <c r="H1793" i="3"/>
  <c r="H1794" i="3"/>
  <c r="H1795" i="3"/>
  <c r="H1796" i="3"/>
  <c r="H1797" i="3"/>
  <c r="H1798" i="3"/>
  <c r="H1799" i="3"/>
  <c r="H1800" i="3"/>
  <c r="H1801" i="3"/>
  <c r="H1802" i="3"/>
  <c r="H1803" i="3"/>
  <c r="H1804" i="3"/>
  <c r="H1805" i="3"/>
  <c r="H1806" i="3"/>
  <c r="H1807" i="3"/>
  <c r="H1808" i="3"/>
  <c r="H1809" i="3"/>
  <c r="H1815" i="3"/>
  <c r="H1816" i="3"/>
  <c r="H1817" i="3"/>
  <c r="H1818" i="3"/>
  <c r="H1819" i="3"/>
  <c r="H1820" i="3"/>
  <c r="H1821" i="3"/>
  <c r="H1822" i="3"/>
  <c r="H1825" i="3"/>
  <c r="H1826" i="3"/>
  <c r="H1827" i="3"/>
  <c r="H1828" i="3"/>
  <c r="H1829" i="3"/>
  <c r="H1830" i="3"/>
  <c r="H1831"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8" i="3"/>
  <c r="H1869" i="3"/>
  <c r="H1870" i="3"/>
  <c r="H1871" i="3"/>
  <c r="H1872" i="3"/>
  <c r="H1873" i="3"/>
  <c r="H1874" i="3"/>
  <c r="H1875" i="3"/>
  <c r="H1878" i="3"/>
  <c r="H1879" i="3"/>
  <c r="H1880" i="3"/>
  <c r="H1886" i="3"/>
  <c r="H1887" i="3"/>
  <c r="H1888" i="3"/>
  <c r="H1889" i="3"/>
  <c r="H1890" i="3"/>
  <c r="H1891" i="3"/>
  <c r="H1892" i="3"/>
  <c r="H1893" i="3"/>
  <c r="H1894" i="3"/>
  <c r="H1895" i="3"/>
  <c r="H1896" i="3"/>
  <c r="H1897" i="3"/>
  <c r="H1898" i="3"/>
  <c r="H1899" i="3"/>
  <c r="H1902" i="3"/>
  <c r="H1903" i="3"/>
  <c r="H1904" i="3"/>
  <c r="H1905" i="3"/>
  <c r="H1906" i="3"/>
  <c r="H1907" i="3"/>
  <c r="H1908" i="3"/>
  <c r="H1909" i="3"/>
  <c r="H1910" i="3"/>
  <c r="H1911" i="3"/>
  <c r="H1912" i="3"/>
  <c r="H1913" i="3"/>
  <c r="H1915" i="3"/>
  <c r="H1916" i="3"/>
  <c r="H1917" i="3"/>
  <c r="H1921" i="3"/>
  <c r="H1922" i="3"/>
  <c r="H1923" i="3"/>
  <c r="H1924" i="3"/>
  <c r="H1925" i="3"/>
  <c r="H1926" i="3"/>
  <c r="H1927" i="3"/>
  <c r="H1928" i="3"/>
  <c r="H1929" i="3"/>
  <c r="H1934" i="3"/>
  <c r="H1935" i="3"/>
  <c r="H1936" i="3"/>
  <c r="H1937" i="3"/>
  <c r="H1938" i="3"/>
  <c r="H1939" i="3"/>
  <c r="H1940" i="3"/>
  <c r="H1941" i="3"/>
  <c r="H1944" i="3"/>
  <c r="H1945" i="3"/>
  <c r="H1946" i="3"/>
  <c r="H1947" i="3"/>
  <c r="H1948" i="3"/>
  <c r="H883" i="3"/>
  <c r="H1949" i="3"/>
  <c r="H1950" i="3"/>
  <c r="H1951" i="3"/>
  <c r="H1952" i="3"/>
  <c r="H1953" i="3"/>
  <c r="H1954" i="3"/>
  <c r="H1955" i="3"/>
  <c r="H1956" i="3"/>
  <c r="H1957" i="3"/>
  <c r="H1958" i="3"/>
  <c r="H1959" i="3"/>
  <c r="H1960" i="3"/>
  <c r="H1962" i="3"/>
  <c r="H1963" i="3"/>
  <c r="H1964"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8" i="3"/>
  <c r="H2009" i="3"/>
  <c r="H2010" i="3"/>
  <c r="H2012" i="3"/>
  <c r="H2013" i="3"/>
  <c r="H2014" i="3"/>
  <c r="H2016" i="3"/>
  <c r="H2017" i="3"/>
  <c r="H2018" i="3"/>
  <c r="H2020" i="3"/>
  <c r="H2021" i="3"/>
  <c r="H2022" i="3"/>
  <c r="H2023" i="3"/>
  <c r="H2024" i="3"/>
  <c r="H2025" i="3"/>
  <c r="H2026" i="3"/>
  <c r="H2027" i="3"/>
  <c r="H2028" i="3"/>
  <c r="H2029" i="3"/>
  <c r="H2030" i="3"/>
  <c r="H2031" i="3"/>
  <c r="H2032" i="3"/>
  <c r="H2033" i="3"/>
  <c r="H2034" i="3"/>
  <c r="H2035" i="3"/>
  <c r="H279" i="3"/>
  <c r="H2005" i="3"/>
  <c r="H1069" i="3"/>
  <c r="H192" i="3"/>
  <c r="H215" i="3"/>
  <c r="H1511" i="3"/>
  <c r="H235" i="3"/>
  <c r="H237" i="3"/>
  <c r="H366" i="3"/>
  <c r="H382" i="3"/>
  <c r="H298" i="3"/>
  <c r="H395" i="3"/>
  <c r="H361" i="3"/>
  <c r="H415" i="3"/>
  <c r="H325" i="3"/>
  <c r="H355" i="3"/>
  <c r="H429" i="3"/>
  <c r="H1740" i="3"/>
  <c r="H1752" i="3"/>
  <c r="H439" i="3"/>
  <c r="H920" i="3"/>
  <c r="H505" i="3"/>
  <c r="H572" i="3"/>
  <c r="H550" i="3"/>
  <c r="H565" i="3"/>
  <c r="H605" i="3"/>
  <c r="H614" i="3"/>
  <c r="H615" i="3"/>
  <c r="H653" i="3"/>
  <c r="H649" i="3"/>
  <c r="H650" i="3"/>
  <c r="H655" i="3"/>
  <c r="H675" i="3"/>
  <c r="H692" i="3"/>
  <c r="H731" i="3"/>
  <c r="H709" i="3"/>
  <c r="H723" i="3"/>
  <c r="H727" i="3"/>
  <c r="H729" i="3"/>
  <c r="H725" i="3"/>
  <c r="H739" i="3"/>
  <c r="H741" i="3"/>
  <c r="H928" i="3"/>
  <c r="H743" i="3"/>
  <c r="H778" i="3"/>
  <c r="H785" i="3"/>
  <c r="H788" i="3"/>
  <c r="H791" i="3"/>
  <c r="H794" i="3"/>
  <c r="H797" i="3"/>
  <c r="H800" i="3"/>
  <c r="H803" i="3"/>
  <c r="H806" i="3"/>
  <c r="H809" i="3"/>
  <c r="H812" i="3"/>
  <c r="H815" i="3"/>
  <c r="H818" i="3"/>
  <c r="H821" i="3"/>
  <c r="H824" i="3"/>
  <c r="H827" i="3"/>
  <c r="H830" i="3"/>
  <c r="H833" i="3"/>
  <c r="H836" i="3"/>
  <c r="H487" i="3"/>
  <c r="H482" i="3"/>
  <c r="H486" i="3"/>
  <c r="H474" i="3"/>
  <c r="H478" i="3"/>
  <c r="H462" i="3"/>
  <c r="H492" i="3"/>
  <c r="H899" i="3"/>
  <c r="H907" i="3"/>
  <c r="H368" i="3"/>
  <c r="H2006" i="3"/>
  <c r="H2011" i="3"/>
  <c r="H2019" i="3"/>
  <c r="H2015" i="3"/>
  <c r="H937" i="3"/>
  <c r="H961" i="3"/>
  <c r="H1632" i="3"/>
  <c r="H1919" i="3"/>
  <c r="H977" i="3"/>
  <c r="H518" i="3"/>
  <c r="H989" i="3"/>
  <c r="H991" i="3"/>
  <c r="H1011" i="3"/>
  <c r="H1013" i="3"/>
  <c r="H987" i="3"/>
  <c r="H1015" i="3"/>
  <c r="H1034" i="3"/>
  <c r="H1035" i="3"/>
  <c r="H1036" i="3"/>
  <c r="H1085" i="3"/>
  <c r="H1107" i="3"/>
  <c r="H1108" i="3"/>
  <c r="H1103" i="3"/>
  <c r="H507" i="3"/>
  <c r="H1139" i="3"/>
  <c r="H1117" i="3"/>
  <c r="H1135" i="3"/>
  <c r="H1137" i="3"/>
  <c r="H1131" i="3"/>
  <c r="H1133" i="3"/>
  <c r="H1147" i="3"/>
  <c r="H1149" i="3"/>
  <c r="H979" i="3"/>
  <c r="H1173" i="3"/>
  <c r="H1175" i="3"/>
  <c r="H1269" i="3"/>
  <c r="H1291" i="3"/>
  <c r="H1298" i="3"/>
  <c r="H1301" i="3"/>
  <c r="H1304" i="3"/>
  <c r="H1307" i="3"/>
  <c r="H1310" i="3"/>
  <c r="H1313" i="3"/>
  <c r="H1316" i="3"/>
  <c r="H1319" i="3"/>
  <c r="H1322" i="3"/>
  <c r="H1325" i="3"/>
  <c r="H1328" i="3"/>
  <c r="H1331" i="3"/>
  <c r="H1334" i="3"/>
  <c r="H1337" i="3"/>
  <c r="H1340" i="3"/>
  <c r="H1343" i="3"/>
  <c r="H1346" i="3"/>
  <c r="H1349" i="3"/>
  <c r="H1393" i="3"/>
  <c r="H1612" i="3"/>
  <c r="H1449" i="3"/>
  <c r="H1460" i="3"/>
  <c r="H315" i="3"/>
  <c r="H693" i="3"/>
  <c r="H258" i="3"/>
  <c r="H1481" i="3"/>
  <c r="H1568" i="3"/>
  <c r="H1593" i="3"/>
  <c r="H1556" i="3"/>
  <c r="H243" i="3"/>
  <c r="H578" i="3"/>
  <c r="H1572" i="3"/>
  <c r="H1580" i="3"/>
  <c r="H769" i="3"/>
  <c r="H1282" i="3"/>
  <c r="H1584" i="3"/>
  <c r="H1617" i="3"/>
  <c r="H1765" i="3"/>
  <c r="H1780" i="3"/>
  <c r="H1637" i="3"/>
  <c r="H1641" i="3"/>
  <c r="H1657" i="3"/>
  <c r="H1662" i="3"/>
  <c r="H1645" i="3"/>
  <c r="H1674" i="3"/>
  <c r="H519" i="3"/>
  <c r="H520" i="3"/>
  <c r="H1876" i="3"/>
  <c r="H1070" i="3"/>
  <c r="H1721" i="3"/>
  <c r="H1787" i="3"/>
  <c r="H1813" i="3"/>
  <c r="H1811" i="3"/>
  <c r="H1823" i="3"/>
  <c r="H1866" i="3"/>
  <c r="H1867" i="3"/>
  <c r="H1881" i="3"/>
  <c r="H1882" i="3"/>
  <c r="H1405" i="3"/>
  <c r="H1901" i="3"/>
  <c r="H1900" i="3"/>
  <c r="H1824" i="3"/>
  <c r="H288" i="3"/>
  <c r="H698" i="3"/>
  <c r="H980" i="3"/>
  <c r="H981" i="3"/>
  <c r="H1884" i="3"/>
  <c r="H1037" i="3"/>
  <c r="H1715" i="3"/>
  <c r="H20" i="3"/>
  <c r="H35" i="3"/>
  <c r="H42" i="3"/>
  <c r="H49" i="3"/>
  <c r="H56" i="3"/>
  <c r="H63" i="3"/>
  <c r="H74" i="3"/>
  <c r="H81" i="3"/>
  <c r="H92" i="3"/>
  <c r="H102" i="3"/>
  <c r="H109" i="3"/>
  <c r="H120" i="3"/>
  <c r="H127" i="3"/>
  <c r="H138" i="3"/>
  <c r="H145" i="3"/>
  <c r="H156" i="3"/>
  <c r="H163" i="3"/>
  <c r="H170" i="3"/>
  <c r="H177" i="3"/>
  <c r="H1918" i="3"/>
  <c r="H1930" i="3"/>
  <c r="H1932" i="3"/>
  <c r="H1942" i="3"/>
  <c r="H1966" i="3"/>
  <c r="H1961" i="3"/>
  <c r="H1965" i="3"/>
  <c r="H2007" i="3"/>
  <c r="H1588" i="3"/>
  <c r="H1691" i="3"/>
  <c r="H1832" i="3"/>
  <c r="H2" i="3"/>
  <c r="H367" i="3"/>
  <c r="H3" i="3"/>
  <c r="H299" i="3"/>
  <c r="H369" i="3"/>
  <c r="H396" i="3"/>
  <c r="H988" i="3"/>
  <c r="H990" i="3"/>
  <c r="H992" i="3"/>
  <c r="H1012" i="3"/>
  <c r="H1014" i="3"/>
  <c r="H1016" i="3"/>
  <c r="H236" i="3"/>
  <c r="H238" i="3"/>
  <c r="H1059" i="3"/>
  <c r="H1060" i="3"/>
  <c r="H1045" i="3"/>
  <c r="H1810" i="3"/>
  <c r="H488" i="3"/>
  <c r="H656" i="3"/>
  <c r="H710" i="3"/>
  <c r="H732" i="3"/>
  <c r="H921" i="3"/>
  <c r="H1118" i="3"/>
  <c r="H1140" i="3"/>
  <c r="H1589" i="3"/>
  <c r="H1920" i="3"/>
  <c r="H259" i="3"/>
  <c r="H289" i="3"/>
  <c r="H326" i="3"/>
  <c r="H440" i="3"/>
  <c r="H506" i="3"/>
  <c r="H508" i="3"/>
  <c r="H551" i="3"/>
  <c r="H566" i="3"/>
  <c r="H606" i="3"/>
  <c r="H654" i="3"/>
  <c r="H676" i="3"/>
  <c r="H694" i="3"/>
  <c r="H699" i="3"/>
  <c r="H724" i="3"/>
  <c r="H728" i="3"/>
  <c r="H730" i="3"/>
  <c r="H726" i="3"/>
  <c r="H740" i="3"/>
  <c r="H742" i="3"/>
  <c r="H744" i="3"/>
  <c r="H929" i="3"/>
  <c r="H978" i="3"/>
  <c r="H982" i="3"/>
  <c r="H1038" i="3"/>
  <c r="H1109" i="3"/>
  <c r="H1132" i="3"/>
  <c r="H1136" i="3"/>
  <c r="H1138" i="3"/>
  <c r="H1134" i="3"/>
  <c r="H1148" i="3"/>
  <c r="H1150" i="3"/>
  <c r="H1174" i="3"/>
  <c r="H1176" i="3"/>
  <c r="H1394" i="3"/>
  <c r="H1450" i="3"/>
  <c r="H1613" i="3"/>
  <c r="H1581" i="3"/>
  <c r="H1633" i="3"/>
  <c r="H1658" i="3"/>
  <c r="H1675" i="3"/>
  <c r="H1692" i="3"/>
  <c r="H1716" i="3"/>
  <c r="H1753" i="3"/>
  <c r="H1766" i="3"/>
  <c r="H1781" i="3"/>
  <c r="H1788" i="3"/>
  <c r="H1812" i="3"/>
  <c r="H1814" i="3"/>
  <c r="H1833" i="3"/>
  <c r="H1877" i="3"/>
  <c r="H1883" i="3"/>
  <c r="H1885" i="3"/>
  <c r="H1931" i="3"/>
  <c r="H1933" i="3"/>
  <c r="H1943" i="3"/>
  <c r="H1967" i="3"/>
  <c r="H244" i="3"/>
  <c r="H316" i="3"/>
  <c r="H573" i="3"/>
  <c r="H579" i="3"/>
  <c r="H651" i="3"/>
  <c r="H1406" i="3"/>
  <c r="H652" i="3"/>
  <c r="H356" i="3"/>
  <c r="H245" i="3"/>
  <c r="H317" i="3"/>
  <c r="H574" i="3"/>
  <c r="H580" i="3"/>
  <c r="H1407" i="3"/>
  <c r="H362" i="3"/>
  <c r="H5" i="3"/>
  <c r="H4" i="3"/>
  <c r="C580" i="3"/>
  <c r="C574" i="3"/>
  <c r="C245" i="3"/>
  <c r="C652" i="3"/>
  <c r="B652" i="3"/>
  <c r="C651" i="3"/>
  <c r="C1788" i="3"/>
  <c r="C1781" i="3"/>
  <c r="C1766" i="3"/>
  <c r="C1716" i="3"/>
  <c r="C1692" i="3"/>
  <c r="C1675" i="3"/>
  <c r="C1658" i="3"/>
  <c r="C1633" i="3"/>
  <c r="C694" i="3"/>
  <c r="B694" i="3"/>
  <c r="C676" i="3"/>
  <c r="B676" i="3"/>
  <c r="C654" i="3"/>
  <c r="B654" i="3"/>
  <c r="C606" i="3"/>
  <c r="B606" i="3"/>
  <c r="C1589" i="3"/>
  <c r="C656" i="3"/>
  <c r="B656" i="3"/>
  <c r="C238" i="3"/>
  <c r="C236" i="3"/>
  <c r="G1832" i="3"/>
  <c r="D1832" i="3" s="1"/>
  <c r="G1691" i="3"/>
  <c r="D1691" i="3" s="1"/>
  <c r="G1588" i="3"/>
  <c r="D1588" i="3" s="1"/>
  <c r="G2007" i="3"/>
  <c r="D2007" i="3" s="1"/>
  <c r="G1965" i="3"/>
  <c r="D1965" i="3" s="1"/>
  <c r="G1961" i="3"/>
  <c r="D1961" i="3" s="1"/>
  <c r="G1966" i="3"/>
  <c r="D1966" i="3" s="1"/>
  <c r="G1942" i="3"/>
  <c r="D1942" i="3" s="1"/>
  <c r="G1932" i="3"/>
  <c r="D1932" i="3" s="1"/>
  <c r="G1930" i="3"/>
  <c r="D1930" i="3" s="1"/>
  <c r="D1918" i="3"/>
  <c r="G177" i="3"/>
  <c r="D177" i="3" s="1"/>
  <c r="G170" i="3"/>
  <c r="D170" i="3" s="1"/>
  <c r="G163" i="3"/>
  <c r="D163" i="3" s="1"/>
  <c r="G156" i="3"/>
  <c r="D156" i="3" s="1"/>
  <c r="G145" i="3"/>
  <c r="D145" i="3" s="1"/>
  <c r="G138" i="3"/>
  <c r="D138" i="3" s="1"/>
  <c r="G127" i="3"/>
  <c r="D127" i="3" s="1"/>
  <c r="G120" i="3"/>
  <c r="D120" i="3" s="1"/>
  <c r="G109" i="3"/>
  <c r="D109" i="3" s="1"/>
  <c r="G102" i="3"/>
  <c r="D102" i="3" s="1"/>
  <c r="G92" i="3"/>
  <c r="D92" i="3" s="1"/>
  <c r="G81" i="3"/>
  <c r="D81" i="3" s="1"/>
  <c r="G74" i="3"/>
  <c r="D74" i="3" s="1"/>
  <c r="G63" i="3"/>
  <c r="D63" i="3" s="1"/>
  <c r="G56" i="3"/>
  <c r="D56" i="3" s="1"/>
  <c r="G49" i="3"/>
  <c r="D49" i="3" s="1"/>
  <c r="G42" i="3"/>
  <c r="D42" i="3" s="1"/>
  <c r="G35" i="3"/>
  <c r="D35" i="3" s="1"/>
  <c r="G20" i="3"/>
  <c r="D20" i="3" s="1"/>
  <c r="G1715" i="3"/>
  <c r="D1715" i="3" s="1"/>
  <c r="G1037" i="3"/>
  <c r="D1037" i="3" s="1"/>
  <c r="G1884" i="3"/>
  <c r="D1884" i="3" s="1"/>
  <c r="G981" i="3"/>
  <c r="D981" i="3" s="1"/>
  <c r="G980" i="3"/>
  <c r="D980" i="3" s="1"/>
  <c r="G698" i="3"/>
  <c r="D698" i="3" s="1"/>
  <c r="G288" i="3"/>
  <c r="D288" i="3" s="1"/>
  <c r="G1824" i="3"/>
  <c r="D1824" i="3" s="1"/>
  <c r="G1900" i="3"/>
  <c r="D1900" i="3" s="1"/>
  <c r="G1901" i="3"/>
  <c r="D1901" i="3" s="1"/>
  <c r="D1405" i="3"/>
  <c r="G1882" i="3"/>
  <c r="D1882" i="3" s="1"/>
  <c r="G1881" i="3"/>
  <c r="D1881" i="3" s="1"/>
  <c r="G1867" i="3"/>
  <c r="D1867" i="3" s="1"/>
  <c r="G1866" i="3"/>
  <c r="D1866" i="3" s="1"/>
  <c r="G1823" i="3"/>
  <c r="D1823" i="3" s="1"/>
  <c r="G1811" i="3"/>
  <c r="D1811" i="3" s="1"/>
  <c r="G1813" i="3"/>
  <c r="D1813" i="3" s="1"/>
  <c r="G1787" i="3"/>
  <c r="D1787" i="3" s="1"/>
  <c r="G1721" i="3"/>
  <c r="D1721" i="3" s="1"/>
  <c r="D1070" i="3"/>
  <c r="G1876" i="3"/>
  <c r="D1876" i="3" s="1"/>
  <c r="G520" i="3"/>
  <c r="D520" i="3" s="1"/>
  <c r="D519" i="3"/>
  <c r="G1674" i="3"/>
  <c r="D1674" i="3" s="1"/>
  <c r="G1645" i="3"/>
  <c r="D1645" i="3" s="1"/>
  <c r="G1662" i="3"/>
  <c r="D1662" i="3" s="1"/>
  <c r="G1657" i="3"/>
  <c r="D1657" i="3" s="1"/>
  <c r="G1641" i="3"/>
  <c r="D1641" i="3" s="1"/>
  <c r="G1637" i="3"/>
  <c r="D1637" i="3" s="1"/>
  <c r="G1780" i="3"/>
  <c r="D1780" i="3" s="1"/>
  <c r="G1765" i="3"/>
  <c r="D1765" i="3" s="1"/>
  <c r="G1617" i="3"/>
  <c r="D1617" i="3" s="1"/>
  <c r="D1584" i="3"/>
  <c r="D1282" i="3"/>
  <c r="D769" i="3"/>
  <c r="G1580" i="3"/>
  <c r="D1580" i="3" s="1"/>
  <c r="G1572" i="3"/>
  <c r="D1572" i="3" s="1"/>
  <c r="D578" i="3"/>
  <c r="D243" i="3"/>
  <c r="G1556" i="3"/>
  <c r="D1556" i="3" s="1"/>
  <c r="G1593" i="3"/>
  <c r="D1593" i="3" s="1"/>
  <c r="G1568" i="3"/>
  <c r="D1568" i="3" s="1"/>
  <c r="D1481" i="3"/>
  <c r="G258" i="3"/>
  <c r="D258" i="3" s="1"/>
  <c r="G693" i="3"/>
  <c r="D693" i="3" s="1"/>
  <c r="D315" i="3"/>
  <c r="G1460" i="3"/>
  <c r="D1460" i="3" s="1"/>
  <c r="G1449" i="3"/>
  <c r="D1449" i="3" s="1"/>
  <c r="G1612" i="3"/>
  <c r="D1612" i="3" s="1"/>
  <c r="G1393" i="3"/>
  <c r="D1393" i="3" s="1"/>
  <c r="G1349" i="3"/>
  <c r="D1349" i="3" s="1"/>
  <c r="G1346" i="3"/>
  <c r="D1346" i="3" s="1"/>
  <c r="G1343" i="3"/>
  <c r="D1343" i="3" s="1"/>
  <c r="G1340" i="3"/>
  <c r="D1340" i="3" s="1"/>
  <c r="G1337" i="3"/>
  <c r="D1337" i="3" s="1"/>
  <c r="G1334" i="3"/>
  <c r="D1334" i="3" s="1"/>
  <c r="G1331" i="3"/>
  <c r="D1331" i="3" s="1"/>
  <c r="G1328" i="3"/>
  <c r="D1328" i="3" s="1"/>
  <c r="G1325" i="3"/>
  <c r="D1325" i="3" s="1"/>
  <c r="G1322" i="3"/>
  <c r="D1322" i="3" s="1"/>
  <c r="G1319" i="3"/>
  <c r="D1319" i="3" s="1"/>
  <c r="G1316" i="3"/>
  <c r="D1316" i="3" s="1"/>
  <c r="G1313" i="3"/>
  <c r="D1313" i="3" s="1"/>
  <c r="G1310" i="3"/>
  <c r="D1310" i="3" s="1"/>
  <c r="G1307" i="3"/>
  <c r="D1307" i="3" s="1"/>
  <c r="G1304" i="3"/>
  <c r="D1304" i="3" s="1"/>
  <c r="G1301" i="3"/>
  <c r="D1301" i="3" s="1"/>
  <c r="G1298" i="3"/>
  <c r="D1298" i="3" s="1"/>
  <c r="G1291" i="3"/>
  <c r="D1291" i="3" s="1"/>
  <c r="D1269" i="3"/>
  <c r="G1175" i="3"/>
  <c r="D1175" i="3" s="1"/>
  <c r="G1173" i="3"/>
  <c r="D1173" i="3" s="1"/>
  <c r="G979" i="3"/>
  <c r="D979" i="3" s="1"/>
  <c r="G1149" i="3"/>
  <c r="D1149" i="3" s="1"/>
  <c r="G1147" i="3"/>
  <c r="D1147" i="3" s="1"/>
  <c r="G1133" i="3"/>
  <c r="D1133" i="3" s="1"/>
  <c r="G1131" i="3"/>
  <c r="D1131" i="3" s="1"/>
  <c r="G1137" i="3"/>
  <c r="D1137" i="3" s="1"/>
  <c r="G1135" i="3"/>
  <c r="D1135" i="3" s="1"/>
  <c r="G1117" i="3"/>
  <c r="D1117" i="3" s="1"/>
  <c r="G1139" i="3"/>
  <c r="D1139" i="3" s="1"/>
  <c r="G507" i="3"/>
  <c r="D507" i="3" s="1"/>
  <c r="D1103" i="3"/>
  <c r="G1108" i="3"/>
  <c r="D1108" i="3" s="1"/>
  <c r="G1107" i="3"/>
  <c r="D1107" i="3" s="1"/>
  <c r="G1085" i="3"/>
  <c r="D1085" i="3" s="1"/>
  <c r="G1036" i="3"/>
  <c r="D1036" i="3" s="1"/>
  <c r="D1035" i="3"/>
  <c r="D1034" i="3"/>
  <c r="D1015" i="3"/>
  <c r="D987" i="3"/>
  <c r="D1013" i="3"/>
  <c r="D1011" i="3"/>
  <c r="D991" i="3"/>
  <c r="D989" i="3"/>
  <c r="G518" i="3"/>
  <c r="D518" i="3" s="1"/>
  <c r="G977" i="3"/>
  <c r="D977" i="3" s="1"/>
  <c r="G1919" i="3"/>
  <c r="D1919" i="3" s="1"/>
  <c r="G1632" i="3"/>
  <c r="D1632" i="3" s="1"/>
  <c r="G961" i="3"/>
  <c r="D961" i="3" s="1"/>
  <c r="D937" i="3"/>
  <c r="G2015" i="3"/>
  <c r="D2015" i="3" s="1"/>
  <c r="G2019" i="3"/>
  <c r="D2019" i="3" s="1"/>
  <c r="G2011" i="3"/>
  <c r="D2011" i="3" s="1"/>
  <c r="G2006" i="3"/>
  <c r="D2006" i="3" s="1"/>
  <c r="D368" i="3"/>
  <c r="G907" i="3"/>
  <c r="D907" i="3" s="1"/>
  <c r="D899" i="3"/>
  <c r="G492" i="3"/>
  <c r="D492" i="3" s="1"/>
  <c r="G462" i="3"/>
  <c r="D462" i="3" s="1"/>
  <c r="G478" i="3"/>
  <c r="D478" i="3" s="1"/>
  <c r="G474" i="3"/>
  <c r="D474" i="3" s="1"/>
  <c r="G486" i="3"/>
  <c r="D486" i="3" s="1"/>
  <c r="G482" i="3"/>
  <c r="D482" i="3" s="1"/>
  <c r="G487" i="3"/>
  <c r="D487" i="3" s="1"/>
  <c r="G836" i="3"/>
  <c r="D836" i="3" s="1"/>
  <c r="G833" i="3"/>
  <c r="D833" i="3" s="1"/>
  <c r="G830" i="3"/>
  <c r="D830" i="3" s="1"/>
  <c r="G827" i="3"/>
  <c r="D827" i="3" s="1"/>
  <c r="G824" i="3"/>
  <c r="D824" i="3" s="1"/>
  <c r="G821" i="3"/>
  <c r="D821" i="3" s="1"/>
  <c r="G818" i="3"/>
  <c r="D818" i="3" s="1"/>
  <c r="G815" i="3"/>
  <c r="D815" i="3" s="1"/>
  <c r="G812" i="3"/>
  <c r="D812" i="3" s="1"/>
  <c r="G809" i="3"/>
  <c r="D809" i="3" s="1"/>
  <c r="G806" i="3"/>
  <c r="D806" i="3" s="1"/>
  <c r="G803" i="3"/>
  <c r="D803" i="3" s="1"/>
  <c r="G800" i="3"/>
  <c r="D800" i="3" s="1"/>
  <c r="G797" i="3"/>
  <c r="D797" i="3" s="1"/>
  <c r="G794" i="3"/>
  <c r="D794" i="3" s="1"/>
  <c r="G791" i="3"/>
  <c r="D791" i="3" s="1"/>
  <c r="G788" i="3"/>
  <c r="D788" i="3" s="1"/>
  <c r="G785" i="3"/>
  <c r="D785" i="3" s="1"/>
  <c r="G778" i="3"/>
  <c r="D778" i="3" s="1"/>
  <c r="G743" i="3"/>
  <c r="D743" i="3" s="1"/>
  <c r="G928" i="3"/>
  <c r="D928" i="3" s="1"/>
  <c r="G741" i="3"/>
  <c r="D741" i="3" s="1"/>
  <c r="G739" i="3"/>
  <c r="D739" i="3" s="1"/>
  <c r="G725" i="3"/>
  <c r="D725" i="3" s="1"/>
  <c r="G729" i="3"/>
  <c r="D729" i="3" s="1"/>
  <c r="G727" i="3"/>
  <c r="D727" i="3" s="1"/>
  <c r="G723" i="3"/>
  <c r="D723" i="3" s="1"/>
  <c r="G709" i="3"/>
  <c r="D709" i="3" s="1"/>
  <c r="G731" i="3"/>
  <c r="D731" i="3" s="1"/>
  <c r="G692" i="3"/>
  <c r="D692" i="3" s="1"/>
  <c r="G675" i="3"/>
  <c r="D675" i="3" s="1"/>
  <c r="G655" i="3"/>
  <c r="D655" i="3" s="1"/>
  <c r="D650" i="3"/>
  <c r="D649" i="3"/>
  <c r="G653" i="3"/>
  <c r="D653" i="3" s="1"/>
  <c r="G615" i="3"/>
  <c r="D615" i="3" s="1"/>
  <c r="D614" i="3"/>
  <c r="G605" i="3"/>
  <c r="D605" i="3" s="1"/>
  <c r="G565" i="3"/>
  <c r="D565" i="3" s="1"/>
  <c r="G550" i="3"/>
  <c r="D550" i="3" s="1"/>
  <c r="D572" i="3"/>
  <c r="G505" i="3"/>
  <c r="D505" i="3" s="1"/>
  <c r="G920" i="3"/>
  <c r="D920" i="3" s="1"/>
  <c r="G439" i="3"/>
  <c r="D439" i="3" s="1"/>
  <c r="G1752" i="3"/>
  <c r="D1752" i="3" s="1"/>
  <c r="G1740" i="3"/>
  <c r="D1740" i="3" s="1"/>
  <c r="D429" i="3"/>
  <c r="D355" i="3"/>
  <c r="G325" i="3"/>
  <c r="D325" i="3" s="1"/>
  <c r="D415" i="3"/>
  <c r="D361" i="3"/>
  <c r="D395" i="3"/>
  <c r="D298" i="3"/>
  <c r="D382" i="3"/>
  <c r="D366" i="3"/>
  <c r="G237" i="3"/>
  <c r="D237" i="3" s="1"/>
  <c r="G235" i="3"/>
  <c r="D235" i="3" s="1"/>
  <c r="G1511" i="3"/>
  <c r="D1511" i="3" s="1"/>
  <c r="G215" i="3"/>
  <c r="D215" i="3" s="1"/>
  <c r="G192" i="3"/>
  <c r="D192" i="3" s="1"/>
  <c r="G1069" i="3"/>
  <c r="D1069" i="3" s="1"/>
  <c r="D2005" i="3"/>
  <c r="D279" i="3"/>
  <c r="G1171" i="3"/>
  <c r="G1169" i="3"/>
  <c r="G1167" i="3"/>
  <c r="G1165" i="3"/>
  <c r="G1163" i="3"/>
  <c r="G1161" i="3"/>
  <c r="G1159" i="3"/>
  <c r="G1157" i="3"/>
  <c r="G902" i="3"/>
  <c r="G748" i="3"/>
  <c r="G268" i="3"/>
  <c r="G266" i="3"/>
  <c r="G229" i="3"/>
  <c r="N36" i="1"/>
  <c r="J36" i="1"/>
  <c r="G36" i="1" s="1"/>
  <c r="G29" i="1"/>
  <c r="F8" i="1"/>
  <c r="J44" i="1"/>
  <c r="G44" i="1" s="1"/>
  <c r="E95" i="4" l="1"/>
  <c r="E87" i="4"/>
  <c r="E79" i="4"/>
  <c r="E71" i="4"/>
  <c r="E63" i="4"/>
  <c r="E56" i="4"/>
  <c r="E48" i="4"/>
  <c r="E40" i="4"/>
  <c r="E32" i="4"/>
  <c r="E24" i="4"/>
  <c r="E16" i="4"/>
  <c r="E8" i="4"/>
  <c r="E94" i="4"/>
  <c r="E86" i="4"/>
  <c r="E78" i="4"/>
  <c r="E70" i="4"/>
  <c r="E62" i="4"/>
  <c r="E55" i="4"/>
  <c r="E47" i="4"/>
  <c r="E39" i="4"/>
  <c r="E31" i="4"/>
  <c r="E23" i="4"/>
  <c r="E15" i="4"/>
  <c r="E7" i="4"/>
  <c r="E93" i="4"/>
  <c r="E85" i="4"/>
  <c r="E77" i="4"/>
  <c r="E69" i="4"/>
  <c r="E54" i="4"/>
  <c r="E46" i="4"/>
  <c r="E38" i="4"/>
  <c r="E30" i="4"/>
  <c r="E22" i="4"/>
  <c r="E14" i="4"/>
  <c r="E6" i="4"/>
  <c r="E92" i="4"/>
  <c r="E84" i="4"/>
  <c r="E76" i="4"/>
  <c r="E68" i="4"/>
  <c r="E60" i="4"/>
  <c r="E53" i="4"/>
  <c r="E45" i="4"/>
  <c r="E37" i="4"/>
  <c r="E29" i="4"/>
  <c r="E21" i="4"/>
  <c r="E13" i="4"/>
  <c r="E5" i="4"/>
  <c r="E91" i="4"/>
  <c r="E83" i="4"/>
  <c r="E75" i="4"/>
  <c r="E67" i="4"/>
  <c r="E59" i="4"/>
  <c r="E52" i="4"/>
  <c r="E44" i="4"/>
  <c r="E36" i="4"/>
  <c r="E28" i="4"/>
  <c r="E20" i="4"/>
  <c r="E12" i="4"/>
  <c r="E4" i="4"/>
  <c r="E1" i="4"/>
  <c r="E90" i="4"/>
  <c r="E82" i="4"/>
  <c r="E74" i="4"/>
  <c r="E66" i="4"/>
  <c r="E51" i="4"/>
  <c r="E43" i="4"/>
  <c r="E35" i="4"/>
  <c r="E27" i="4"/>
  <c r="E11" i="4"/>
  <c r="E3" i="4"/>
  <c r="E97" i="4"/>
  <c r="E89" i="4"/>
  <c r="E81" i="4"/>
  <c r="E73" i="4"/>
  <c r="E65" i="4"/>
  <c r="E58" i="4"/>
  <c r="E50" i="4"/>
  <c r="E42" i="4"/>
  <c r="E34" i="4"/>
  <c r="E26" i="4"/>
  <c r="E18" i="4"/>
  <c r="E10" i="4"/>
  <c r="E2" i="4"/>
  <c r="E96" i="4"/>
  <c r="E88" i="4"/>
  <c r="E80" i="4"/>
  <c r="E72" i="4"/>
  <c r="E64" i="4"/>
  <c r="E57" i="4"/>
  <c r="E49" i="4"/>
  <c r="E41" i="4"/>
  <c r="E33" i="4"/>
  <c r="E25" i="4"/>
  <c r="E17" i="4"/>
  <c r="E9" i="4"/>
  <c r="N29" i="1"/>
  <c r="N90" i="1" l="1"/>
  <c r="N64" i="1"/>
  <c r="N13" i="1"/>
  <c r="N68" i="1"/>
  <c r="N7" i="1"/>
  <c r="N44" i="1"/>
  <c r="O67" i="1"/>
  <c r="N65" i="1"/>
  <c r="G65" i="1"/>
  <c r="N48" i="1"/>
  <c r="J48" i="1"/>
  <c r="G48" i="1" s="1"/>
  <c r="N88" i="1"/>
  <c r="J88" i="1"/>
  <c r="G88" i="1" s="1"/>
  <c r="N109" i="1"/>
  <c r="G109" i="1"/>
  <c r="N12" i="1"/>
  <c r="G12" i="1"/>
  <c r="N110" i="1"/>
  <c r="N108" i="1"/>
  <c r="N107" i="1"/>
  <c r="N106" i="1"/>
  <c r="N105" i="1"/>
  <c r="N104" i="1"/>
  <c r="N103" i="1"/>
  <c r="N102" i="1"/>
  <c r="N101" i="1"/>
  <c r="N100" i="1"/>
  <c r="N99" i="1"/>
  <c r="N98" i="1"/>
  <c r="N97" i="1"/>
  <c r="N96" i="1"/>
  <c r="N95" i="1"/>
  <c r="N94" i="1"/>
  <c r="N93" i="1"/>
  <c r="N92" i="1"/>
  <c r="N91" i="1"/>
  <c r="N89" i="1"/>
  <c r="N87" i="1"/>
  <c r="N86" i="1"/>
  <c r="N85" i="1"/>
  <c r="N84" i="1"/>
  <c r="N83" i="1"/>
  <c r="N82" i="1"/>
  <c r="N81" i="1"/>
  <c r="N80" i="1"/>
  <c r="N79" i="1"/>
  <c r="N78" i="1"/>
  <c r="N77" i="1"/>
  <c r="N76" i="1"/>
  <c r="N75" i="1"/>
  <c r="N74" i="1"/>
  <c r="N73" i="1"/>
  <c r="N72" i="1"/>
  <c r="N71" i="1"/>
  <c r="N70" i="1"/>
  <c r="N69" i="1"/>
  <c r="N66" i="1"/>
  <c r="N63" i="1"/>
  <c r="N62" i="1"/>
  <c r="N61" i="1"/>
  <c r="N60" i="1"/>
  <c r="N59" i="1"/>
  <c r="N58" i="1"/>
  <c r="N57" i="1"/>
  <c r="N56" i="1"/>
  <c r="N55" i="1"/>
  <c r="N54" i="1"/>
  <c r="N53" i="1"/>
  <c r="N52" i="1"/>
  <c r="N51" i="1"/>
  <c r="N50" i="1"/>
  <c r="N49" i="1"/>
  <c r="N47" i="1"/>
  <c r="N46" i="1"/>
  <c r="N45" i="1"/>
  <c r="N43" i="1"/>
  <c r="N42" i="1"/>
  <c r="N41" i="1"/>
  <c r="N40" i="1"/>
  <c r="N39" i="1"/>
  <c r="N38" i="1"/>
  <c r="N37" i="1"/>
  <c r="N35" i="1"/>
  <c r="N34" i="1"/>
  <c r="N33" i="1"/>
  <c r="N32" i="1"/>
  <c r="N31" i="1"/>
  <c r="N30" i="1"/>
  <c r="N28" i="1"/>
  <c r="N27" i="1"/>
  <c r="N26" i="1"/>
  <c r="N25" i="1"/>
  <c r="N24" i="1"/>
  <c r="N23" i="1"/>
  <c r="N22" i="1"/>
  <c r="N21" i="1"/>
  <c r="N20" i="1"/>
  <c r="N19" i="1"/>
  <c r="N18" i="1"/>
  <c r="N17" i="1"/>
  <c r="N16" i="1"/>
  <c r="N15" i="1"/>
  <c r="N14" i="1"/>
  <c r="N11" i="1"/>
  <c r="N10" i="1"/>
  <c r="N9" i="1"/>
  <c r="N6" i="1"/>
  <c r="N5" i="1"/>
  <c r="N4" i="1"/>
  <c r="N3" i="1"/>
  <c r="N2" i="1"/>
  <c r="B3" i="3"/>
  <c r="C3" i="3"/>
  <c r="A494" i="3"/>
  <c r="B1648" i="3"/>
  <c r="C1246" i="3"/>
  <c r="A272" i="3"/>
  <c r="A352" i="3"/>
  <c r="A965" i="3"/>
  <c r="B241" i="3"/>
  <c r="C628" i="3"/>
  <c r="B1908" i="3"/>
  <c r="C670" i="3"/>
  <c r="C976" i="3"/>
  <c r="A625" i="3"/>
  <c r="C418" i="3"/>
  <c r="C265" i="3"/>
  <c r="B719" i="3"/>
  <c r="C888" i="3"/>
  <c r="A1602" i="3"/>
  <c r="C228" i="3"/>
  <c r="A511" i="3"/>
  <c r="A1636" i="3"/>
  <c r="A888" i="3"/>
  <c r="B641" i="3"/>
  <c r="A919" i="3"/>
  <c r="A1680" i="3"/>
  <c r="B402" i="3"/>
  <c r="B1478" i="3"/>
  <c r="C2030" i="3"/>
  <c r="C1905" i="3"/>
  <c r="C1911" i="3"/>
  <c r="B891" i="3"/>
  <c r="A1075" i="3"/>
  <c r="B722" i="3"/>
  <c r="A644" i="3"/>
  <c r="B1865" i="3"/>
  <c r="A1610" i="3"/>
  <c r="A957" i="3"/>
  <c r="A545" i="3"/>
  <c r="A1905" i="3"/>
  <c r="A1794" i="3"/>
  <c r="C445" i="3"/>
  <c r="B628" i="3"/>
  <c r="A1478" i="3"/>
  <c r="A457" i="3"/>
  <c r="C1865" i="3"/>
  <c r="C408" i="3"/>
  <c r="C329" i="3"/>
  <c r="B1472" i="3"/>
  <c r="A665" i="3"/>
  <c r="A612" i="3"/>
  <c r="A941" i="3"/>
  <c r="C967" i="3"/>
  <c r="A1495" i="3"/>
  <c r="B1850" i="3"/>
  <c r="A758" i="3"/>
  <c r="C960" i="3"/>
  <c r="B976" i="3"/>
  <c r="C647" i="3"/>
  <c r="C1836" i="3"/>
  <c r="A504" i="3"/>
  <c r="C1538" i="3"/>
  <c r="B2030" i="3"/>
  <c r="A716" i="3"/>
  <c r="C625" i="3"/>
  <c r="B222" i="3"/>
  <c r="A1101" i="3"/>
  <c r="A1739" i="3"/>
  <c r="C1116" i="3"/>
  <c r="B1714" i="3"/>
  <c r="A454" i="3"/>
  <c r="C1794" i="3"/>
  <c r="B1606" i="3"/>
  <c r="B477" i="3"/>
  <c r="C1661" i="3"/>
  <c r="A1908" i="3"/>
  <c r="C542" i="3"/>
  <c r="B534" i="3"/>
  <c r="C399" i="3"/>
  <c r="A897" i="3"/>
  <c r="B1529" i="3"/>
  <c r="B457" i="3"/>
  <c r="A1124" i="3"/>
  <c r="A1232" i="3"/>
  <c r="C496" i="3"/>
  <c r="B1458" i="3"/>
  <c r="A542" i="3"/>
  <c r="B1080" i="3"/>
  <c r="A1644" i="3"/>
  <c r="C758" i="3"/>
  <c r="A735" i="3"/>
  <c r="B1526" i="3"/>
  <c r="A297" i="3"/>
  <c r="C644" i="3"/>
  <c r="B549" i="3"/>
  <c r="C932" i="3"/>
  <c r="A534" i="3"/>
  <c r="C919" i="3"/>
  <c r="A679" i="3"/>
  <c r="A1517" i="3"/>
  <c r="A225" i="3"/>
  <c r="C1631" i="3"/>
  <c r="B634" i="3"/>
  <c r="A1964" i="3"/>
  <c r="B297" i="3"/>
  <c r="C947" i="3"/>
  <c r="B1775" i="3"/>
  <c r="C1101" i="3"/>
  <c r="A609" i="3"/>
  <c r="C1746" i="3"/>
  <c r="C405" i="3"/>
  <c r="A1492" i="3"/>
  <c r="C1399" i="3"/>
  <c r="B1830" i="3"/>
  <c r="A659" i="3"/>
  <c r="C969" i="3"/>
  <c r="A1427" i="3"/>
  <c r="B408" i="3"/>
  <c r="A713" i="3"/>
  <c r="C1751" i="3"/>
  <c r="A1547" i="3"/>
  <c r="A1093" i="3"/>
  <c r="C402" i="3"/>
  <c r="C421" i="3"/>
  <c r="C1636" i="3"/>
  <c r="C1982" i="3"/>
  <c r="B1982" i="3"/>
  <c r="A134" i="3"/>
  <c r="C935" i="3"/>
  <c r="C631" i="3"/>
  <c r="A1146" i="3"/>
  <c r="A1880" i="3"/>
  <c r="C950" i="3"/>
  <c r="A1501" i="3"/>
  <c r="C1875" i="3"/>
  <c r="C2010" i="3"/>
  <c r="B1517" i="3"/>
  <c r="A752" i="3"/>
  <c r="A960" i="3"/>
  <c r="A2030" i="3"/>
  <c r="A1504" i="3"/>
  <c r="A1143" i="3"/>
  <c r="B1631" i="3"/>
  <c r="A1599" i="3"/>
  <c r="C612" i="3"/>
  <c r="A697" i="3"/>
  <c r="C1402" i="3"/>
  <c r="B538" i="3"/>
  <c r="C2004" i="3"/>
  <c r="A738" i="3"/>
  <c r="C1970" i="3"/>
  <c r="A641" i="3"/>
  <c r="A491" i="3"/>
  <c r="B716" i="3"/>
  <c r="A405" i="3"/>
  <c r="C1880" i="3"/>
  <c r="A1979" i="3"/>
  <c r="C1666" i="3"/>
  <c r="C1739" i="3"/>
  <c r="C1080" i="3"/>
  <c r="A1399" i="3"/>
  <c r="C134" i="3"/>
  <c r="C1775" i="3"/>
  <c r="B1146" i="3"/>
  <c r="B708" i="3"/>
  <c r="C2027" i="3"/>
  <c r="C941" i="3"/>
  <c r="A399" i="3"/>
  <c r="A967" i="3"/>
  <c r="C494" i="3"/>
  <c r="A1917" i="3"/>
  <c r="C511" i="3"/>
  <c r="A953" i="3"/>
  <c r="B1726" i="3"/>
  <c r="B1562" i="3"/>
  <c r="B965" i="3"/>
  <c r="B1661" i="3"/>
  <c r="A515" i="3"/>
  <c r="B941" i="3"/>
  <c r="C897" i="3"/>
  <c r="C965" i="3"/>
  <c r="A891" i="3"/>
  <c r="C1610" i="3"/>
  <c r="B622" i="3"/>
  <c r="C1743" i="3"/>
  <c r="A481" i="3"/>
  <c r="B1911" i="3"/>
  <c r="B1402" i="3"/>
  <c r="C352" i="3"/>
  <c r="B494" i="3"/>
  <c r="B944" i="3"/>
  <c r="B418" i="3"/>
  <c r="A1458" i="3"/>
  <c r="B1127" i="3"/>
  <c r="C1594" i="3"/>
  <c r="B1602" i="3"/>
  <c r="A294" i="3"/>
  <c r="C1850" i="3"/>
  <c r="B88" i="3"/>
  <c r="B631" i="3"/>
  <c r="A1562" i="3"/>
  <c r="C219" i="3"/>
  <c r="A1751" i="3"/>
  <c r="A647" i="3"/>
  <c r="B1875" i="3"/>
  <c r="A1686" i="3"/>
  <c r="B1964" i="3"/>
  <c r="B1495" i="3"/>
  <c r="A1822" i="3"/>
  <c r="C1772" i="3"/>
  <c r="B1640" i="3"/>
  <c r="B414" i="3"/>
  <c r="B679" i="3"/>
  <c r="C1079" i="3"/>
  <c r="C1640" i="3"/>
  <c r="A449" i="3"/>
  <c r="A1246" i="3"/>
  <c r="C659" i="3"/>
  <c r="B1686" i="3"/>
  <c r="A1850" i="3"/>
  <c r="B1666" i="3"/>
  <c r="C638" i="3"/>
  <c r="C545" i="3"/>
  <c r="B491" i="3"/>
  <c r="C427" i="3"/>
  <c r="B1697" i="3"/>
  <c r="A1929" i="3"/>
  <c r="A446" i="3"/>
  <c r="A473" i="3"/>
  <c r="A1127" i="3"/>
  <c r="B1547" i="3"/>
  <c r="B485" i="3"/>
  <c r="B545" i="3"/>
  <c r="C634" i="3"/>
  <c r="A1402" i="3"/>
  <c r="A1726" i="3"/>
  <c r="A402" i="3"/>
  <c r="C152" i="3"/>
  <c r="B957" i="3"/>
  <c r="C534" i="3"/>
  <c r="C1870" i="3"/>
  <c r="A329" i="3"/>
  <c r="C1697" i="3"/>
  <c r="B1856" i="3"/>
  <c r="C1644" i="3"/>
  <c r="A1836" i="3"/>
  <c r="B1743" i="3"/>
  <c r="B702" i="3"/>
  <c r="A935" i="3"/>
  <c r="B1228" i="3"/>
  <c r="B399" i="3"/>
  <c r="C1896" i="3"/>
  <c r="C1239" i="3"/>
  <c r="A1960" i="3"/>
  <c r="B1644" i="3"/>
  <c r="A1982" i="3"/>
  <c r="C755" i="3"/>
  <c r="B504" i="3"/>
  <c r="B454" i="3"/>
  <c r="C1700" i="3"/>
  <c r="C549" i="3"/>
  <c r="B1970" i="3"/>
  <c r="B228" i="3"/>
  <c r="A1529" i="3"/>
  <c r="A1228" i="3"/>
  <c r="C1686" i="3"/>
  <c r="B924" i="3"/>
  <c r="C1090" i="3"/>
  <c r="C1606" i="3"/>
  <c r="C1729" i="3"/>
  <c r="C1856" i="3"/>
  <c r="C70" i="3"/>
  <c r="A932" i="3"/>
  <c r="B405" i="3"/>
  <c r="B947" i="3"/>
  <c r="A1541" i="3"/>
  <c r="A1648" i="3"/>
  <c r="B1130" i="3"/>
  <c r="C641" i="3"/>
  <c r="A1112" i="3"/>
  <c r="C1592" i="3"/>
  <c r="C1830" i="3"/>
  <c r="A1720" i="3"/>
  <c r="A485" i="3"/>
  <c r="A1594" i="3"/>
  <c r="C449" i="3"/>
  <c r="B713" i="3"/>
  <c r="B735" i="3"/>
  <c r="B1246" i="3"/>
  <c r="C1526" i="3"/>
  <c r="A88" i="3"/>
  <c r="C1498" i="3"/>
  <c r="A674" i="3"/>
  <c r="A241" i="3"/>
  <c r="C1567" i="3"/>
  <c r="C1756" i="3"/>
  <c r="B1756" i="3"/>
  <c r="B1075" i="3"/>
  <c r="B960" i="3"/>
  <c r="C538" i="3"/>
  <c r="B932" i="3"/>
  <c r="A950" i="3"/>
  <c r="B294" i="3"/>
  <c r="B1507" i="3"/>
  <c r="C294" i="3"/>
  <c r="B1822" i="3"/>
  <c r="C1827" i="3"/>
  <c r="A1498" i="3"/>
  <c r="C927" i="3"/>
  <c r="B411" i="3"/>
  <c r="C1602" i="3"/>
  <c r="C1455" i="3"/>
  <c r="A1875" i="3"/>
  <c r="A1263" i="3"/>
  <c r="B329" i="3"/>
  <c r="B1116" i="3"/>
  <c r="B70" i="3"/>
  <c r="A152" i="3"/>
  <c r="A1925" i="3"/>
  <c r="A1697" i="3"/>
  <c r="B1905" i="3"/>
  <c r="A1714" i="3"/>
  <c r="A1700" i="3"/>
  <c r="C1243" i="3"/>
  <c r="C1495" i="3"/>
  <c r="A702" i="3"/>
  <c r="B1541" i="3"/>
  <c r="A2004" i="3"/>
  <c r="A501" i="3"/>
  <c r="C702" i="3"/>
  <c r="C1726" i="3"/>
  <c r="A944" i="3"/>
  <c r="C1784" i="3"/>
  <c r="C1472" i="3"/>
  <c r="A460" i="3"/>
  <c r="C1732" i="3"/>
  <c r="C241" i="3"/>
  <c r="B1112" i="3"/>
  <c r="C1093" i="3"/>
  <c r="A427" i="3"/>
  <c r="A1856" i="3"/>
  <c r="A631" i="3"/>
  <c r="C1648" i="3"/>
  <c r="A477" i="3"/>
  <c r="B1124" i="3"/>
  <c r="A228" i="3"/>
  <c r="B765" i="3"/>
  <c r="B609" i="3"/>
  <c r="C924" i="3"/>
  <c r="C1075" i="3"/>
  <c r="A1532" i="3"/>
  <c r="C589" i="3"/>
  <c r="C1112" i="3"/>
  <c r="B1093" i="3"/>
  <c r="C697" i="3"/>
  <c r="A526" i="3"/>
  <c r="B1121" i="3"/>
  <c r="C350" i="3"/>
  <c r="A1079" i="3"/>
  <c r="C765" i="3"/>
  <c r="B919" i="3"/>
  <c r="A414" i="3"/>
  <c r="C1908" i="3"/>
  <c r="B272" i="3"/>
  <c r="C1960" i="3"/>
  <c r="A70" i="3"/>
  <c r="C1547" i="3"/>
  <c r="B752" i="3"/>
  <c r="C752" i="3"/>
  <c r="A762" i="3"/>
  <c r="C1782" i="3"/>
  <c r="C1720" i="3"/>
  <c r="A275" i="3"/>
  <c r="B618" i="3"/>
  <c r="B2027" i="3"/>
  <c r="C1475" i="3"/>
  <c r="B421" i="3"/>
  <c r="B1979" i="3"/>
  <c r="A222" i="3"/>
  <c r="B950" i="3"/>
  <c r="A1817" i="3"/>
  <c r="B638" i="3"/>
  <c r="B1636" i="3"/>
  <c r="C1507" i="3"/>
  <c r="C414" i="3"/>
  <c r="B1720" i="3"/>
  <c r="A1743" i="3"/>
  <c r="A1865" i="3"/>
  <c r="B511" i="3"/>
  <c r="A634" i="3"/>
  <c r="B1827" i="3"/>
  <c r="B659" i="3"/>
  <c r="C1478" i="3"/>
  <c r="C1844" i="3"/>
  <c r="A549" i="3"/>
  <c r="B1455" i="3"/>
  <c r="C351" i="3"/>
  <c r="C526" i="3"/>
  <c r="B1836" i="3"/>
  <c r="C1599" i="3"/>
  <c r="A1870" i="3"/>
  <c r="A1526" i="3"/>
  <c r="B953" i="3"/>
  <c r="A1756" i="3"/>
  <c r="B1532" i="3"/>
  <c r="C454" i="3"/>
  <c r="C1714" i="3"/>
  <c r="C1564" i="3"/>
  <c r="B738" i="3"/>
  <c r="C222" i="3"/>
  <c r="C225" i="3"/>
  <c r="A1239" i="3"/>
  <c r="A1538" i="3"/>
  <c r="A411" i="3"/>
  <c r="C1517" i="3"/>
  <c r="A2010" i="3"/>
  <c r="A1911" i="3"/>
  <c r="A1472" i="3"/>
  <c r="C411" i="3"/>
  <c r="B542" i="3"/>
  <c r="B225" i="3"/>
  <c r="B470" i="3"/>
  <c r="A1827" i="3"/>
  <c r="A1475" i="3"/>
  <c r="A765" i="3"/>
  <c r="A2027" i="3"/>
  <c r="A1666" i="3"/>
  <c r="B1090" i="3"/>
  <c r="A1729" i="3"/>
  <c r="A947" i="3"/>
  <c r="B1592" i="3"/>
  <c r="B697" i="3"/>
  <c r="C1232" i="3"/>
  <c r="B1772" i="3"/>
  <c r="A1067" i="3"/>
  <c r="A628" i="3"/>
  <c r="A670" i="3"/>
  <c r="B2004" i="3"/>
  <c r="C504" i="3"/>
  <c r="A1772" i="3"/>
  <c r="A1567" i="3"/>
  <c r="C1532" i="3"/>
  <c r="C448" i="3"/>
  <c r="C1031" i="3"/>
  <c r="C1562" i="3"/>
  <c r="C275" i="3"/>
  <c r="A755" i="3"/>
  <c r="C1501" i="3"/>
  <c r="A1631" i="3"/>
  <c r="B1427" i="3"/>
  <c r="C1683" i="3"/>
  <c r="B265" i="3"/>
  <c r="A1711" i="3"/>
  <c r="B1475" i="3"/>
  <c r="C88" i="3"/>
  <c r="A589" i="3"/>
  <c r="C708" i="3"/>
  <c r="B1880" i="3"/>
  <c r="A408" i="3"/>
  <c r="A418" i="3"/>
  <c r="B670" i="3"/>
  <c r="C501" i="3"/>
  <c r="A1455" i="3"/>
  <c r="A722" i="3"/>
  <c r="A976" i="3"/>
  <c r="A1844" i="3"/>
  <c r="C1504" i="3"/>
  <c r="B589" i="3"/>
  <c r="B647" i="3"/>
  <c r="B625" i="3"/>
  <c r="B1729" i="3"/>
  <c r="B1079" i="3"/>
  <c r="C446" i="3"/>
  <c r="C622" i="3"/>
  <c r="C1263" i="3"/>
  <c r="A538" i="3"/>
  <c r="B467" i="3"/>
  <c r="C1228" i="3"/>
  <c r="C679" i="3"/>
  <c r="A1970" i="3"/>
  <c r="B1960" i="3"/>
  <c r="B1746" i="3"/>
  <c r="C1529" i="3"/>
  <c r="B644" i="3"/>
  <c r="A1946" i="3"/>
  <c r="B967" i="3"/>
  <c r="C297" i="3"/>
  <c r="C1082" i="3"/>
  <c r="A116" i="3"/>
  <c r="A622" i="3"/>
  <c r="B1896" i="3"/>
  <c r="B473" i="3"/>
  <c r="C1917" i="3"/>
  <c r="A927" i="3"/>
  <c r="A618" i="3"/>
  <c r="B481" i="3"/>
  <c r="C618" i="3"/>
  <c r="B888" i="3"/>
  <c r="A421" i="3"/>
  <c r="B1504" i="3"/>
  <c r="A1507" i="3"/>
  <c r="C1979" i="3"/>
  <c r="B755" i="3"/>
  <c r="A1116" i="3"/>
  <c r="B1711" i="3"/>
  <c r="B762" i="3"/>
  <c r="A1243" i="3"/>
  <c r="A1080" i="3"/>
  <c r="B152" i="3"/>
  <c r="C515" i="3"/>
  <c r="B1751" i="3"/>
  <c r="C762" i="3"/>
  <c r="A1896" i="3"/>
  <c r="C1964" i="3"/>
  <c r="B275" i="3"/>
  <c r="A638" i="3"/>
  <c r="C1822" i="3"/>
  <c r="C1680" i="3"/>
  <c r="A1732" i="3"/>
  <c r="C116" i="3"/>
  <c r="B1567" i="3"/>
  <c r="C444" i="3"/>
  <c r="B1232" i="3"/>
  <c r="C953" i="3"/>
  <c r="A1775" i="3"/>
  <c r="B1599" i="3"/>
  <c r="B460" i="3"/>
  <c r="A1592" i="3"/>
  <c r="B1870" i="3"/>
  <c r="A708" i="3"/>
  <c r="A470" i="3"/>
  <c r="B1739" i="3"/>
  <c r="B1782" i="3"/>
  <c r="B1538" i="3"/>
  <c r="C1596" i="3"/>
  <c r="C272" i="3"/>
  <c r="C944" i="3"/>
  <c r="A1661" i="3"/>
  <c r="B927" i="3"/>
  <c r="C1427" i="3"/>
  <c r="A1606" i="3"/>
  <c r="B1700" i="3"/>
  <c r="B1498" i="3"/>
  <c r="B134" i="3"/>
  <c r="B116" i="3"/>
  <c r="C217" i="3"/>
  <c r="C1067" i="3"/>
  <c r="A2024" i="3"/>
  <c r="B1399" i="3"/>
  <c r="B1501" i="3"/>
  <c r="C1458" i="3"/>
  <c r="C609" i="3"/>
  <c r="A1746" i="3"/>
  <c r="B501" i="3"/>
  <c r="B1610" i="3"/>
  <c r="A1640" i="3"/>
  <c r="A1683" i="3"/>
  <c r="B2010" i="3"/>
  <c r="B1732" i="3"/>
  <c r="C891" i="3"/>
  <c r="B2024" i="3"/>
  <c r="A719" i="3"/>
  <c r="A1090" i="3"/>
  <c r="C447" i="3"/>
  <c r="B1594" i="3"/>
  <c r="C957" i="3"/>
  <c r="B1263" i="3"/>
  <c r="A265" i="3"/>
  <c r="C1492" i="3"/>
  <c r="B526" i="3"/>
  <c r="C2024" i="3"/>
  <c r="A467" i="3"/>
  <c r="B1844" i="3"/>
  <c r="A1031" i="3"/>
  <c r="A1121" i="3"/>
  <c r="C1711" i="3"/>
  <c r="B758" i="3"/>
  <c r="B1492" i="3"/>
  <c r="C457" i="3"/>
  <c r="C1541" i="3"/>
  <c r="A1782" i="3"/>
  <c r="A924" i="3"/>
  <c r="A1830" i="3"/>
  <c r="A1130" i="3"/>
  <c r="B1143" i="3"/>
  <c r="B1753" i="3"/>
  <c r="B1613" i="3"/>
  <c r="B1589" i="3"/>
  <c r="B1766" i="3"/>
  <c r="B1633" i="3"/>
  <c r="B1810" i="3"/>
  <c r="B1675" i="3"/>
  <c r="B1658" i="3"/>
  <c r="B1833" i="3"/>
  <c r="B1716" i="3"/>
  <c r="B1781" i="3"/>
  <c r="B1692" i="3"/>
  <c r="B1814" i="3"/>
  <c r="B1788" i="3"/>
  <c r="B1812" i="3"/>
  <c r="B990" i="3"/>
  <c r="B730" i="3"/>
  <c r="B699" i="3"/>
  <c r="C1012" i="3"/>
  <c r="B1406" i="3"/>
  <c r="B1038" i="3"/>
  <c r="B1138" i="3"/>
  <c r="C1176" i="3"/>
  <c r="B929" i="3"/>
  <c r="C988" i="3"/>
  <c r="C1136" i="3"/>
  <c r="B1134" i="3"/>
  <c r="C726" i="3"/>
  <c r="C1059" i="3"/>
  <c r="B1132" i="3"/>
  <c r="C1150" i="3"/>
  <c r="B1174" i="3"/>
  <c r="C1394" i="3"/>
  <c r="C1016" i="3"/>
  <c r="B724" i="3"/>
  <c r="B732" i="3"/>
  <c r="C742" i="3"/>
  <c r="C1140" i="3"/>
  <c r="B988" i="3"/>
  <c r="C1109" i="3"/>
  <c r="B740" i="3"/>
  <c r="B1060" i="3"/>
  <c r="B1150" i="3"/>
  <c r="B1118" i="3"/>
  <c r="B1012" i="3"/>
  <c r="C929" i="3"/>
  <c r="B1450" i="3"/>
  <c r="B1045" i="3"/>
  <c r="C982" i="3"/>
  <c r="C740" i="3"/>
  <c r="B978" i="3"/>
  <c r="C1138" i="3"/>
  <c r="B1148" i="3"/>
  <c r="C1045" i="3"/>
  <c r="C699" i="3"/>
  <c r="C1134" i="3"/>
  <c r="C921" i="3"/>
  <c r="C1450" i="3"/>
  <c r="C1014" i="3"/>
  <c r="C1038" i="3"/>
  <c r="C710" i="3"/>
  <c r="B1140" i="3"/>
  <c r="C1406" i="3"/>
  <c r="B1014" i="3"/>
  <c r="C744" i="3"/>
  <c r="C978" i="3"/>
  <c r="B1109" i="3"/>
  <c r="B1016" i="3"/>
  <c r="C1118" i="3"/>
  <c r="C724" i="3"/>
  <c r="B1059" i="3"/>
  <c r="B742" i="3"/>
  <c r="C1132" i="3"/>
  <c r="C1148" i="3"/>
  <c r="C730" i="3"/>
  <c r="B1176" i="3"/>
  <c r="B992" i="3"/>
  <c r="B1394" i="3"/>
  <c r="C1174" i="3"/>
  <c r="B1407" i="3"/>
  <c r="B728" i="3"/>
  <c r="B710" i="3"/>
  <c r="C1060" i="3"/>
  <c r="B982" i="3"/>
  <c r="B921" i="3"/>
  <c r="C732" i="3"/>
  <c r="B1136" i="3"/>
  <c r="C992" i="3"/>
  <c r="B726" i="3"/>
  <c r="C990" i="3"/>
  <c r="C1407" i="3"/>
  <c r="B1581" i="3"/>
  <c r="C1581" i="3"/>
  <c r="B744" i="3"/>
  <c r="C728" i="3"/>
</calcChain>
</file>

<file path=xl/sharedStrings.xml><?xml version="1.0" encoding="utf-8"?>
<sst xmlns="http://schemas.openxmlformats.org/spreadsheetml/2006/main" count="16208" uniqueCount="3433">
  <si>
    <t>Domain</t>
  </si>
  <si>
    <t>Theme</t>
  </si>
  <si>
    <t>Sub_Theme</t>
  </si>
  <si>
    <t>File_name</t>
  </si>
  <si>
    <t>Indic_full</t>
  </si>
  <si>
    <t>Indic_360</t>
  </si>
  <si>
    <t>Scope</t>
  </si>
  <si>
    <t>Operator</t>
  </si>
  <si>
    <t>Units</t>
  </si>
  <si>
    <t>Subset</t>
  </si>
  <si>
    <t>Harmonize</t>
  </si>
  <si>
    <t>Impact</t>
  </si>
  <si>
    <t>Completeness</t>
  </si>
  <si>
    <t>Data_origin</t>
  </si>
  <si>
    <t>Sel_360</t>
  </si>
  <si>
    <t>Sel_KPI</t>
  </si>
  <si>
    <t>Definitions</t>
  </si>
  <si>
    <t>Scope_geo</t>
  </si>
  <si>
    <t>Links</t>
  </si>
  <si>
    <t>Population</t>
  </si>
  <si>
    <t>Socio-demo</t>
  </si>
  <si>
    <t>Gender_Age</t>
  </si>
  <si>
    <t>Population_1990_2020</t>
  </si>
  <si>
    <t>0_0#Abs#0_0</t>
  </si>
  <si>
    <t>0_0</t>
  </si>
  <si>
    <t>Abs</t>
  </si>
  <si>
    <t>Data</t>
  </si>
  <si>
    <t>No</t>
  </si>
  <si>
    <t>Context</t>
  </si>
  <si>
    <t>World</t>
  </si>
  <si>
    <t>360_Humanity</t>
  </si>
  <si>
    <t>0#Per#Population</t>
  </si>
  <si>
    <t>0_0#Per#Population</t>
  </si>
  <si>
    <t>Per</t>
  </si>
  <si>
    <t>Calculation</t>
  </si>
  <si>
    <t>0_4#Abs#0_4</t>
  </si>
  <si>
    <t>0_4</t>
  </si>
  <si>
    <t>0_4#Per#Population</t>
  </si>
  <si>
    <t>Living Areas</t>
  </si>
  <si>
    <t>0_Rural#Abs#0_Rural</t>
  </si>
  <si>
    <t>0_Rural</t>
  </si>
  <si>
    <t>0_Rural#Per#Population</t>
  </si>
  <si>
    <t>0_Urban#Abs#0_Urban</t>
  </si>
  <si>
    <t>0_Urban</t>
  </si>
  <si>
    <t>0_Urban#Per#Population</t>
  </si>
  <si>
    <t>1_4#Abs#1_4</t>
  </si>
  <si>
    <t>1_4</t>
  </si>
  <si>
    <t>1_4#Per#Population</t>
  </si>
  <si>
    <t>1_4_Rural#Abs#1_4_Rural</t>
  </si>
  <si>
    <t>1_4_Rural</t>
  </si>
  <si>
    <t>1_4_Rural#Per#Population</t>
  </si>
  <si>
    <t>1_4_Urban#Abs#1_4_Urban</t>
  </si>
  <si>
    <t>1_4_Urban</t>
  </si>
  <si>
    <t>1_4_Urban#Per#Population</t>
  </si>
  <si>
    <t>10_14#Abs#10_14</t>
  </si>
  <si>
    <t>10_14</t>
  </si>
  <si>
    <t>10_14#Per#Population</t>
  </si>
  <si>
    <t>10_14_Rural#Abs#10_14_Rural</t>
  </si>
  <si>
    <t>10_14_Rural</t>
  </si>
  <si>
    <t>10_14_Rural#Per#Population</t>
  </si>
  <si>
    <t>10_14_Urban#Abs#10_14_Urban</t>
  </si>
  <si>
    <t>10_14_Urban</t>
  </si>
  <si>
    <t>10_14_Urban#Per#Population</t>
  </si>
  <si>
    <t>100_+#Abs#100_+</t>
  </si>
  <si>
    <t>100_+</t>
  </si>
  <si>
    <t>100_+#Per#Population</t>
  </si>
  <si>
    <t>100_+_Rural#Abs#100_+_Rural</t>
  </si>
  <si>
    <t>100_+_Rural</t>
  </si>
  <si>
    <t>100_+_Rural#Per#Population</t>
  </si>
  <si>
    <t>100_+_Urban#Abs#100_+_Urban</t>
  </si>
  <si>
    <t>100_+_Urban</t>
  </si>
  <si>
    <t>100_+_Urban#Per#Population</t>
  </si>
  <si>
    <t>100+#Abs#100+</t>
  </si>
  <si>
    <t>100+</t>
  </si>
  <si>
    <t>100+#Per#Population</t>
  </si>
  <si>
    <t>15_19#Abs#15_19</t>
  </si>
  <si>
    <t>15_19</t>
  </si>
  <si>
    <t>15_19#Per#Population</t>
  </si>
  <si>
    <t>15_19_Rural#Abs#15_19_Rural</t>
  </si>
  <si>
    <t>15_19_Rural</t>
  </si>
  <si>
    <t>15_19_Rural#Per#Population</t>
  </si>
  <si>
    <t>15_19_Urban#Abs#15_19_Urban</t>
  </si>
  <si>
    <t>15_19_Urban</t>
  </si>
  <si>
    <t>15_19_Urban#Per#Population</t>
  </si>
  <si>
    <t>20_24#Abs#20_24</t>
  </si>
  <si>
    <t>20_24</t>
  </si>
  <si>
    <t>20_24#Per#Population</t>
  </si>
  <si>
    <t>20_24_Rural#Abs#20_24_Rural</t>
  </si>
  <si>
    <t>20_24_Rural</t>
  </si>
  <si>
    <t>20_24_Rural#Per#Population</t>
  </si>
  <si>
    <t>20_24_Urban#Abs#20_24_Urban</t>
  </si>
  <si>
    <t>20_24_Urban</t>
  </si>
  <si>
    <t>20_24_Urban#Per#Population</t>
  </si>
  <si>
    <t>25_29#Abs#25_29</t>
  </si>
  <si>
    <t>25_29</t>
  </si>
  <si>
    <t>25_29#Per#Population</t>
  </si>
  <si>
    <t>25_29_Rural#Abs#25_29_Rural</t>
  </si>
  <si>
    <t>25_29_Rural</t>
  </si>
  <si>
    <t>25_29_Rural#Per#Population</t>
  </si>
  <si>
    <t>25_29_Urban#Abs#25_29_Urban</t>
  </si>
  <si>
    <t>25_29_Urban</t>
  </si>
  <si>
    <t>25_29_Urban#Per#Population</t>
  </si>
  <si>
    <t>30_34#Abs#30_34</t>
  </si>
  <si>
    <t>30_34</t>
  </si>
  <si>
    <t>30_34#Per#Population</t>
  </si>
  <si>
    <t>30_34_Rural#Abs#30_34_Rural</t>
  </si>
  <si>
    <t>30_34_Rural</t>
  </si>
  <si>
    <t>30_34_Rural#Per#Population</t>
  </si>
  <si>
    <t>30_34_Urban#Abs#30_34_Urban</t>
  </si>
  <si>
    <t>30_34_Urban</t>
  </si>
  <si>
    <t>30_34_Urban#Per#Population</t>
  </si>
  <si>
    <t>35_39#Abs#35_39</t>
  </si>
  <si>
    <t>35_39</t>
  </si>
  <si>
    <t>35_39#Per#Population</t>
  </si>
  <si>
    <t>35_39_Rural#Abs#35_39_Rural</t>
  </si>
  <si>
    <t>35_39_Rural</t>
  </si>
  <si>
    <t>35_39_Rural#Per#Population</t>
  </si>
  <si>
    <t>35_39_Urban#Abs#35_39_Urban</t>
  </si>
  <si>
    <t>35_39_Urban</t>
  </si>
  <si>
    <t>35_39_Urban#Per#Population</t>
  </si>
  <si>
    <t>Economy</t>
  </si>
  <si>
    <t>Wealth</t>
  </si>
  <si>
    <t>Savings</t>
  </si>
  <si>
    <t>savings</t>
  </si>
  <si>
    <t>35_44_Savings#Abs#35_44_Savings</t>
  </si>
  <si>
    <t>35_44_Savings</t>
  </si>
  <si>
    <t>Europe</t>
  </si>
  <si>
    <t>https://ec.europa.eu/eurostat/databrowser/view/icw_sr_01/default/table?lang=en</t>
  </si>
  <si>
    <t>35_44_Savings#Per#GDP</t>
  </si>
  <si>
    <t>GDP</t>
  </si>
  <si>
    <t>35_44_Savings#Per#Population</t>
  </si>
  <si>
    <t>35_44_Savings#Percent#Salary</t>
  </si>
  <si>
    <t>Percent</t>
  </si>
  <si>
    <t>Salary</t>
  </si>
  <si>
    <t>40_44#Abs#40_44</t>
  </si>
  <si>
    <t>40_44</t>
  </si>
  <si>
    <t>40_44#Per#Population</t>
  </si>
  <si>
    <t>40_44_Rural#Abs#40_44_Rural</t>
  </si>
  <si>
    <t>40_44_Rural</t>
  </si>
  <si>
    <t>40_44_Rural#Per#Population</t>
  </si>
  <si>
    <t>40_44_Urban#Abs#40_44_Urban</t>
  </si>
  <si>
    <t>40_44_Urban</t>
  </si>
  <si>
    <t>40_44_Urban#Per#Population</t>
  </si>
  <si>
    <t>45_49#Abs#45_49</t>
  </si>
  <si>
    <t>45_49</t>
  </si>
  <si>
    <t>45_49#Per#Population</t>
  </si>
  <si>
    <t>45_49_Rural#Abs#45_49_Rural</t>
  </si>
  <si>
    <t>45_49_Rural</t>
  </si>
  <si>
    <t>45_49_Rural#Per#Population</t>
  </si>
  <si>
    <t>45_49_Urban#Abs#45_49_Urban</t>
  </si>
  <si>
    <t>45_49_Urban</t>
  </si>
  <si>
    <t>45_49_Urban#Per#Population</t>
  </si>
  <si>
    <t>45_54_Savings#Abs#45_54_Savings</t>
  </si>
  <si>
    <t>45_54_Savings</t>
  </si>
  <si>
    <t>45_54_Savings#Per#GDP</t>
  </si>
  <si>
    <t>45_54_Savings#Per#Population</t>
  </si>
  <si>
    <t>45_54_Savings#Percent#Salary</t>
  </si>
  <si>
    <t>5_9#Abs#5_9</t>
  </si>
  <si>
    <t>5_9</t>
  </si>
  <si>
    <t>5_9#Per#Population</t>
  </si>
  <si>
    <t>5_9_Rural#Abs#5_9_Rural</t>
  </si>
  <si>
    <t>5_9_Rural</t>
  </si>
  <si>
    <t>5_9_Rural#Per#Population</t>
  </si>
  <si>
    <t>5_9_Urban#Abs#5_9_Urban</t>
  </si>
  <si>
    <t>5_9_Urban</t>
  </si>
  <si>
    <t>5_9_Urban#Per#Population</t>
  </si>
  <si>
    <t>Health</t>
  </si>
  <si>
    <t>Healthy</t>
  </si>
  <si>
    <t>5_veggies#Abs#5_veggies</t>
  </si>
  <si>
    <t>5_veggies</t>
  </si>
  <si>
    <t>5_veggies#Per#Population</t>
  </si>
  <si>
    <t>5_veggies#Percent#Population</t>
  </si>
  <si>
    <t>Yes</t>
  </si>
  <si>
    <t>50_54#Abs#50_54</t>
  </si>
  <si>
    <t>50_54</t>
  </si>
  <si>
    <t>50_54#Per#Population</t>
  </si>
  <si>
    <t>50_54_Rural#Abs#50_54_Rural</t>
  </si>
  <si>
    <t>50_54_Rural</t>
  </si>
  <si>
    <t>50_54_Rural#Per#Population</t>
  </si>
  <si>
    <t>50_54_Urban#Abs#50_54_Urban</t>
  </si>
  <si>
    <t>50_54_Urban</t>
  </si>
  <si>
    <t>50_54_Urban#Per#Population</t>
  </si>
  <si>
    <t>55_59#Abs#55_59</t>
  </si>
  <si>
    <t>55_59</t>
  </si>
  <si>
    <t>55_59#Per#Population</t>
  </si>
  <si>
    <t>55_59_Rural#Abs#55_59_Rural</t>
  </si>
  <si>
    <t>55_59_Rural</t>
  </si>
  <si>
    <t>55_59_Rural#Per#Population</t>
  </si>
  <si>
    <t>55_59_Urban#Abs#55_59_Urban</t>
  </si>
  <si>
    <t>55_59_Urban</t>
  </si>
  <si>
    <t>55_59_Urban#Per#Population</t>
  </si>
  <si>
    <t>55_64_Savings#Abs#55_64_Savings</t>
  </si>
  <si>
    <t>55_64_Savings</t>
  </si>
  <si>
    <t>55_64_Savings#Per#GDP</t>
  </si>
  <si>
    <t>55_64_Savings#Per#Population</t>
  </si>
  <si>
    <t>55_64_Savings#Percent#Salary</t>
  </si>
  <si>
    <t>60_64#Abs#60_64</t>
  </si>
  <si>
    <t>60_64</t>
  </si>
  <si>
    <t>60_64#Per#Population</t>
  </si>
  <si>
    <t>60_64_Rural#Abs#60_64_Rural</t>
  </si>
  <si>
    <t>60_64_Rural</t>
  </si>
  <si>
    <t>60_64_Rural#Per#Population</t>
  </si>
  <si>
    <t>60_64_Urban#Abs#60_64_Urban</t>
  </si>
  <si>
    <t>60_64_Urban</t>
  </si>
  <si>
    <t>60_64_Urban#Per#Population</t>
  </si>
  <si>
    <t>65_69#Abs#65_69</t>
  </si>
  <si>
    <t>65_69</t>
  </si>
  <si>
    <t>65_69#Per#Population</t>
  </si>
  <si>
    <t>65_69_Rural#Abs#65_69_Rural</t>
  </si>
  <si>
    <t>65_69_Rural</t>
  </si>
  <si>
    <t>65_69_Rural#Per#Population</t>
  </si>
  <si>
    <t>65_69_Urban#Abs#65_69_Urban</t>
  </si>
  <si>
    <t>65_69_Urban</t>
  </si>
  <si>
    <t>65_69_Urban#Per#Population</t>
  </si>
  <si>
    <t>65_74_Savings#Abs#65_74_Savings</t>
  </si>
  <si>
    <t>65_74_Savings</t>
  </si>
  <si>
    <t>65_74_Savings#Per#GDP</t>
  </si>
  <si>
    <t>65_74_Savings#Per#Population</t>
  </si>
  <si>
    <t>65_74_Savings#Percent#Salary</t>
  </si>
  <si>
    <t>70_74#Abs#70_74</t>
  </si>
  <si>
    <t>70_74</t>
  </si>
  <si>
    <t>70_74#Per#Population</t>
  </si>
  <si>
    <t>70_74_Rural#Abs#70_74_Rural</t>
  </si>
  <si>
    <t>70_74_Rural</t>
  </si>
  <si>
    <t>70_74_Rural#Per#Population</t>
  </si>
  <si>
    <t>70_74_Urban#Abs#70_74_Urban</t>
  </si>
  <si>
    <t>70_74_Urban</t>
  </si>
  <si>
    <t>70_74_Urban#Per#Population</t>
  </si>
  <si>
    <t>75_79#Abs#75_79</t>
  </si>
  <si>
    <t>75_79</t>
  </si>
  <si>
    <t>75_79#Per#Population</t>
  </si>
  <si>
    <t>75_79_Rural#Abs#75_79_Rural</t>
  </si>
  <si>
    <t>75_79_Rural</t>
  </si>
  <si>
    <t>75_79_Rural#Per#Population</t>
  </si>
  <si>
    <t>75_79_Urban#Abs#75_79_Urban</t>
  </si>
  <si>
    <t>75_79_Urban</t>
  </si>
  <si>
    <t>75_79_Urban#Per#Population</t>
  </si>
  <si>
    <t>75+_Savings#Abs#75+_Savings</t>
  </si>
  <si>
    <t>75+_Savings</t>
  </si>
  <si>
    <t>75+_Savings#Per#GDP</t>
  </si>
  <si>
    <t>75+_Savings#Per#Population</t>
  </si>
  <si>
    <t>75+_Savings#Percent#Salary</t>
  </si>
  <si>
    <t>80_84#Abs#80_84</t>
  </si>
  <si>
    <t>80_84</t>
  </si>
  <si>
    <t>80_84#Per#Population</t>
  </si>
  <si>
    <t>80_84_Rural#Abs#80_84_Rural</t>
  </si>
  <si>
    <t>80_84_Rural</t>
  </si>
  <si>
    <t>80_84_Rural#Per#Population</t>
  </si>
  <si>
    <t>80_84_Urban#Abs#80_84_Urban</t>
  </si>
  <si>
    <t>80_84_Urban</t>
  </si>
  <si>
    <t>80_84_Urban#Per#Population</t>
  </si>
  <si>
    <t>85_89#Abs#85_89</t>
  </si>
  <si>
    <t>85_89</t>
  </si>
  <si>
    <t>85_89#Per#Population</t>
  </si>
  <si>
    <t>85_89_Rural#Abs#85_89_Rural</t>
  </si>
  <si>
    <t>85_89_Rural</t>
  </si>
  <si>
    <t>85_89_Rural#Per#Population</t>
  </si>
  <si>
    <t>85_89_Urban#Abs#85_89_Urban</t>
  </si>
  <si>
    <t>85_89_Urban</t>
  </si>
  <si>
    <t>85_89_Urban#Per#Population</t>
  </si>
  <si>
    <t>90_94#Abs#90_94</t>
  </si>
  <si>
    <t>90_94</t>
  </si>
  <si>
    <t>90_94#Per#Population</t>
  </si>
  <si>
    <t>90_94_Rural#Abs#90_94_Rural</t>
  </si>
  <si>
    <t>90_94_Rural</t>
  </si>
  <si>
    <t>90_94_Rural#Per#Population</t>
  </si>
  <si>
    <t>90_94_Urban#Abs#90_94_Urban</t>
  </si>
  <si>
    <t>90_94_Urban</t>
  </si>
  <si>
    <t>90_94_Urban#Per#Population</t>
  </si>
  <si>
    <t>95_99#Abs#95_99</t>
  </si>
  <si>
    <t>95_99</t>
  </si>
  <si>
    <t>95_99#Per#Population</t>
  </si>
  <si>
    <t>95_99_Rural#Abs#95_99_Rural</t>
  </si>
  <si>
    <t>95_99_Rural</t>
  </si>
  <si>
    <t>95_99_Rural#Per#Population</t>
  </si>
  <si>
    <t>95_99_Urban#Abs#95_99_Urban</t>
  </si>
  <si>
    <t>95_99_Urban</t>
  </si>
  <si>
    <t>95_99_Urban#Per#Population</t>
  </si>
  <si>
    <t>Active#Abs#Active</t>
  </si>
  <si>
    <t>Active</t>
  </si>
  <si>
    <t>Grouping</t>
  </si>
  <si>
    <t>Active#Per#Population</t>
  </si>
  <si>
    <t>Adult</t>
  </si>
  <si>
    <t>Active_rural#Abs#Active_rural</t>
  </si>
  <si>
    <t>Active_rural</t>
  </si>
  <si>
    <t>Active_rural#Per#Population</t>
  </si>
  <si>
    <t>Active_urban#Abs#Active_urban</t>
  </si>
  <si>
    <t>Active_urban</t>
  </si>
  <si>
    <t>Active_urban#Per#Population</t>
  </si>
  <si>
    <t>Active2#Abs#Active2</t>
  </si>
  <si>
    <t>Active2</t>
  </si>
  <si>
    <t>Active2#Per#Population</t>
  </si>
  <si>
    <t>Birth_Death</t>
  </si>
  <si>
    <t>Death_Causes</t>
  </si>
  <si>
    <t>Addictions_death#Abs#Addictions_death</t>
  </si>
  <si>
    <t>Addictions_death</t>
  </si>
  <si>
    <t>Addictions_death#Per#Population</t>
  </si>
  <si>
    <t>KPI</t>
  </si>
  <si>
    <t>Adult#Abs#Adult</t>
  </si>
  <si>
    <t>Adult#Per#Population</t>
  </si>
  <si>
    <t>Adult#Percent#Population</t>
  </si>
  <si>
    <t>Adult_rural#Abs#Adult_rural</t>
  </si>
  <si>
    <t>Adult_rural</t>
  </si>
  <si>
    <t>Adult_rural#Per#Population</t>
  </si>
  <si>
    <t>Adult_urban#Abs#Adult_urban</t>
  </si>
  <si>
    <t>Adult_urban</t>
  </si>
  <si>
    <t>Adult_urban#Per#Population</t>
  </si>
  <si>
    <t>Activity</t>
  </si>
  <si>
    <t>Digital</t>
  </si>
  <si>
    <t>Advanced_digital_skills#Abs#Advanced_digital_skills</t>
  </si>
  <si>
    <t>Advanced_digital_skills</t>
  </si>
  <si>
    <t>Advanced_digital_skills#Per#Population</t>
  </si>
  <si>
    <t>Advanced_digital_skills#Percent#Adult</t>
  </si>
  <si>
    <t>Age_dependency#Abs#Age_dependency</t>
  </si>
  <si>
    <t>Age_dependency</t>
  </si>
  <si>
    <t>Age_dependency#Per#Population</t>
  </si>
  <si>
    <t>Age_dependency#Percent#Active</t>
  </si>
  <si>
    <t>Age_dependency_rural#Abs#Age_dependency_rural</t>
  </si>
  <si>
    <t>Age_dependency_rural</t>
  </si>
  <si>
    <t>Age_dependency_rural#Per#Population</t>
  </si>
  <si>
    <t>Age_dependency_rural#Percent#Active_rural</t>
  </si>
  <si>
    <t>Age_dependency_urban#Abs#Age_dependency_urban</t>
  </si>
  <si>
    <t>Age_dependency_urban</t>
  </si>
  <si>
    <t>Age_dependency_urban#Per#Population</t>
  </si>
  <si>
    <t>Age_dependency_urban#Percent#Active_urban</t>
  </si>
  <si>
    <t>agri_farm_laborforce</t>
  </si>
  <si>
    <t>Agriculture Labor force</t>
  </si>
  <si>
    <t>Agri_job#Abs#Agri_job</t>
  </si>
  <si>
    <t>Agri_job</t>
  </si>
  <si>
    <t>https://ec.europa.eu/eurostat/databrowser/view/EF_LF_MAIN__custom_1833847/default/table?lang=en</t>
  </si>
  <si>
    <t>Agri_job#Per#Population</t>
  </si>
  <si>
    <t>Environment</t>
  </si>
  <si>
    <t>Land</t>
  </si>
  <si>
    <t>Farms</t>
  </si>
  <si>
    <t>agri_farm</t>
  </si>
  <si>
    <t>Agri_land#Abs_Ha#Agri_land</t>
  </si>
  <si>
    <t>Agri_land</t>
  </si>
  <si>
    <t>Abs_Ha</t>
  </si>
  <si>
    <t>https://ec.europa.eu/eurostat/databrowser/view/ef_m_farmleg/default/table?lang=en</t>
  </si>
  <si>
    <t>Agri_land_organic#Abs_Ha#Agri_land_organic</t>
  </si>
  <si>
    <t>Agri_land_organic</t>
  </si>
  <si>
    <t>Agri_land_organic#Per#Land</t>
  </si>
  <si>
    <t>Agri_land_organic#Abs#Agri_land_organic</t>
  </si>
  <si>
    <t>Agri_land_organic#Per#Population</t>
  </si>
  <si>
    <t>Transport</t>
  </si>
  <si>
    <t>Air</t>
  </si>
  <si>
    <t>Air_freight#Abs#Air_freight</t>
  </si>
  <si>
    <t>Air_freight</t>
  </si>
  <si>
    <t>Air_freight#Per#GDP</t>
  </si>
  <si>
    <t>Air_freight#Per#Population</t>
  </si>
  <si>
    <t>air_passengers</t>
  </si>
  <si>
    <t>Passengers on board</t>
  </si>
  <si>
    <t>Air_passenger#Abs#Air_passenger</t>
  </si>
  <si>
    <t>Air_passenger</t>
  </si>
  <si>
    <t>https://ec.europa.eu/eurostat/databrowser/view/AVIA_PAOC__custom_1834292/default/table?lang=en</t>
  </si>
  <si>
    <t>Air_passenger#Per#GDP</t>
  </si>
  <si>
    <t>Air_passenger#Per#Population</t>
  </si>
  <si>
    <t>Airport#Abs#Airport</t>
  </si>
  <si>
    <t>Airport</t>
  </si>
  <si>
    <t>Airport#Per#GDP</t>
  </si>
  <si>
    <t>Airport#Per#Population</t>
  </si>
  <si>
    <t>Healthcare</t>
  </si>
  <si>
    <t>Alcohol_liter#Abs#Alcohol_liter</t>
  </si>
  <si>
    <t>Alcohol_liter</t>
  </si>
  <si>
    <t>https://ec.europa.eu/eurostat/databrowser/view/NAMA_10_GDP__custom_1828463/default/table?lang=en</t>
  </si>
  <si>
    <t>Alcohol</t>
  </si>
  <si>
    <t>Total alcohol consumption per capita (liters of pure alcohol, projected estimates, 15+ years of age)</t>
  </si>
  <si>
    <t>Alcohol_liter#Per#Adult</t>
  </si>
  <si>
    <t>https://data.worldbank.org/indicator/SH.ALC.PCAP.LI</t>
  </si>
  <si>
    <t>Price</t>
  </si>
  <si>
    <t>consumer_prices</t>
  </si>
  <si>
    <t>Alcoholic beverages, tobacco and narcotics</t>
  </si>
  <si>
    <t>Alcohol_Price_Index#Ratio#Price</t>
  </si>
  <si>
    <t>Alcohol_Price_Index</t>
  </si>
  <si>
    <t>Ratio</t>
  </si>
  <si>
    <t>https://ec.europa.eu/eurostat/databrowser/view/PRC_HICP_AIND__custom_1828545/default/table?lang=en</t>
  </si>
  <si>
    <t>Alcohol_use#Abs#Alcohol_use</t>
  </si>
  <si>
    <t>Alcohol_use</t>
  </si>
  <si>
    <t>https://ourworldindata.org/causes-of-death</t>
  </si>
  <si>
    <t>Alcohol_use#Per#Population</t>
  </si>
  <si>
    <t>Debt</t>
  </si>
  <si>
    <t>debt_Household</t>
  </si>
  <si>
    <t>All_Debts#Per#Population</t>
  </si>
  <si>
    <t>All_Debts</t>
  </si>
  <si>
    <t>Construction</t>
  </si>
  <si>
    <t>House</t>
  </si>
  <si>
    <t>Appartment#Abs#Appartment</t>
  </si>
  <si>
    <t>Appartment</t>
  </si>
  <si>
    <t>Appartment#Per#GDP</t>
  </si>
  <si>
    <t>Appartment#Per#Population</t>
  </si>
  <si>
    <t>Appartment#Percent#House</t>
  </si>
  <si>
    <t>Time</t>
  </si>
  <si>
    <t>timing</t>
  </si>
  <si>
    <t>Associative_life#Ratio#Time</t>
  </si>
  <si>
    <t>Associative_life</t>
  </si>
  <si>
    <t>https://ec.europa.eu/eurostat/databrowser/view/TUS_00AGE__custom_1802151/default/table?lang=en</t>
  </si>
  <si>
    <t>Associative_life2#Ratio#Time</t>
  </si>
  <si>
    <t>Associative_life2</t>
  </si>
  <si>
    <t>Associative_travel#Ratio#Time</t>
  </si>
  <si>
    <t>Associative_travel</t>
  </si>
  <si>
    <t>Baby#Abs#Baby</t>
  </si>
  <si>
    <t>Baby</t>
  </si>
  <si>
    <t>Baby#Per#Population</t>
  </si>
  <si>
    <t>Baby#Percent#Population</t>
  </si>
  <si>
    <t>Baby_Boomer#Abs#Baby_Boomer</t>
  </si>
  <si>
    <t>Baby_Boomer</t>
  </si>
  <si>
    <t>Baby_Boomer#Per#Population</t>
  </si>
  <si>
    <t>Baby_rural#Abs#Baby_rural</t>
  </si>
  <si>
    <t>Baby_rural</t>
  </si>
  <si>
    <t>Baby_rural#Per#Population</t>
  </si>
  <si>
    <t>Baby_urban#Abs#Baby_urban</t>
  </si>
  <si>
    <t>Baby_urban</t>
  </si>
  <si>
    <t>Baby_urban#Per#Population</t>
  </si>
  <si>
    <t>Basic_digital_skills#Abs#Basic_digital_skills</t>
  </si>
  <si>
    <t>Basic_digital_skills</t>
  </si>
  <si>
    <t>Basic_digital_skills#Per#Population</t>
  </si>
  <si>
    <t>Basic_digital_skills#Percent#Adult</t>
  </si>
  <si>
    <t>Real_Estate</t>
  </si>
  <si>
    <t>Beach_house#Abs#Beach_house</t>
  </si>
  <si>
    <t>Beach_house</t>
  </si>
  <si>
    <t>Beach_house#Per#GDP</t>
  </si>
  <si>
    <t>Beach_house#Per#Population</t>
  </si>
  <si>
    <t>Biocapacity</t>
  </si>
  <si>
    <t>Footprint</t>
  </si>
  <si>
    <t>Biocapacity#Abs#Biocapacity</t>
  </si>
  <si>
    <t>Total biocapacity [gha per capita]</t>
  </si>
  <si>
    <t>Biocapacity#Per#Population</t>
  </si>
  <si>
    <t>Global footprint index</t>
  </si>
  <si>
    <t>Biocapacity per person equals total biocapacity of a region divided by the region's population. The average biocapacity per person for the entire world is 1.6 global hectares. Countries with an average biocapacity of 3.2 global hectares per person have twice as many resources as the world average.</t>
  </si>
  <si>
    <t>Biocapacity_balance#Abs#Biocapacity_balance</t>
  </si>
  <si>
    <t>Biocapacity_balance</t>
  </si>
  <si>
    <t>Biocapacity_balance#Per#Population</t>
  </si>
  <si>
    <t>Energy</t>
  </si>
  <si>
    <t>Use</t>
  </si>
  <si>
    <t>Biofuel_use#Abs#Biofuel_use</t>
  </si>
  <si>
    <t>Biofuel_use</t>
  </si>
  <si>
    <t>Biofuel_use#Per#GDP</t>
  </si>
  <si>
    <t>Biofuel_use#Per#Population</t>
  </si>
  <si>
    <t>Biogases_use#Abs#Biogases_use</t>
  </si>
  <si>
    <t>Biogases_use</t>
  </si>
  <si>
    <t>Biogases_use#Per#GDP</t>
  </si>
  <si>
    <t>Biogases_use#Per#Population</t>
  </si>
  <si>
    <t>Biodiversity</t>
  </si>
  <si>
    <t>Birds_Threatened</t>
  </si>
  <si>
    <t>Birds_Threatened#Abs#Birds_Threatened</t>
  </si>
  <si>
    <t>birth</t>
  </si>
  <si>
    <t>Birth#Abs#Birth</t>
  </si>
  <si>
    <t>Birth</t>
  </si>
  <si>
    <t>https://data.worldbank.org/indicator/SP.DYN.CBRT.IN</t>
  </si>
  <si>
    <t>Birth#Per#Population</t>
  </si>
  <si>
    <t>Birth_death#Abs#Birth_death</t>
  </si>
  <si>
    <t>Birth_death</t>
  </si>
  <si>
    <t>Birth_death#Per#Population</t>
  </si>
  <si>
    <t>Values</t>
  </si>
  <si>
    <t>Culture</t>
  </si>
  <si>
    <t>Book_spent#Ratio#PPS</t>
  </si>
  <si>
    <t>Book_spent</t>
  </si>
  <si>
    <t>PPS</t>
  </si>
  <si>
    <t>Religion</t>
  </si>
  <si>
    <t>Buddhist#Abs#Buddhist</t>
  </si>
  <si>
    <t>Buddhist</t>
  </si>
  <si>
    <t>Buddhist#Per#Population</t>
  </si>
  <si>
    <t>Buddhist#Percent#Population</t>
  </si>
  <si>
    <t>Justice</t>
  </si>
  <si>
    <t>crimes</t>
  </si>
  <si>
    <t>Burglary#Abs#Burglary</t>
  </si>
  <si>
    <t>Burglary</t>
  </si>
  <si>
    <t>https://ec.europa.eu/eurostat/databrowser/view/CRIM_GEN__custom_1824274/default/table?lang=en</t>
  </si>
  <si>
    <t>Burglary#Per#Population</t>
  </si>
  <si>
    <t>industry</t>
  </si>
  <si>
    <t>Business_job#Abs#Business_job</t>
  </si>
  <si>
    <t>Business_job</t>
  </si>
  <si>
    <t>https://ec.europa.eu/eurostat/databrowser/view/SBS_SC_SCA_R2__custom_1831910/default/table?lang=en</t>
  </si>
  <si>
    <t>Business_job#Per#Population</t>
  </si>
  <si>
    <t>Business</t>
  </si>
  <si>
    <t>Trade</t>
  </si>
  <si>
    <t>Total business economy / Enterprises - number</t>
  </si>
  <si>
    <t>Business_number#Abs#Business_number</t>
  </si>
  <si>
    <t>Business_number</t>
  </si>
  <si>
    <t>Business_number#Per#GDP</t>
  </si>
  <si>
    <t>Business_number#Per#Population</t>
  </si>
  <si>
    <t>Business_revenue#Abs#Business_revenue</t>
  </si>
  <si>
    <t>Business_revenue</t>
  </si>
  <si>
    <t>Business_revenue#Per#GDP</t>
  </si>
  <si>
    <t>Business_revenue#Per#Population</t>
  </si>
  <si>
    <t>Cancers</t>
  </si>
  <si>
    <t>Cancer#Abs#Cancer</t>
  </si>
  <si>
    <t>Cancer</t>
  </si>
  <si>
    <t>Cancer#Per#Population</t>
  </si>
  <si>
    <t>Cancer_death#Abs#Cancer_death</t>
  </si>
  <si>
    <t>Cancer_death</t>
  </si>
  <si>
    <t>Cancer_death#Per#Population</t>
  </si>
  <si>
    <t>Consumption</t>
  </si>
  <si>
    <t>Car#Abs#Car</t>
  </si>
  <si>
    <t>Car</t>
  </si>
  <si>
    <t>Car#Per#GDP</t>
  </si>
  <si>
    <t>Car#Per#Population</t>
  </si>
  <si>
    <t>Car_thefts#Abs#Car_thefts</t>
  </si>
  <si>
    <t>Car_thefts</t>
  </si>
  <si>
    <t>Car_thefts#Per#Population</t>
  </si>
  <si>
    <t>Cardio_death#Abs#Cardio_death</t>
  </si>
  <si>
    <t>Cardio_death</t>
  </si>
  <si>
    <t>Cardio_death#Per#Population</t>
  </si>
  <si>
    <t>Cardiovascular#Abs#Cardiovascular</t>
  </si>
  <si>
    <t>Cardiovascular</t>
  </si>
  <si>
    <t>Cardiovascular#Per#Population</t>
  </si>
  <si>
    <t>Care_family#Ratio#Time</t>
  </si>
  <si>
    <t>Care_family</t>
  </si>
  <si>
    <t>Caring_for_pets#Ratio#Time</t>
  </si>
  <si>
    <t>Caring_for_pets</t>
  </si>
  <si>
    <t>Centenary#Abs#Centenary</t>
  </si>
  <si>
    <t>Centenary</t>
  </si>
  <si>
    <t>Centenary#Per#Population</t>
  </si>
  <si>
    <t>Centenary_rural#Abs#Centenary_rural</t>
  </si>
  <si>
    <t>Centenary_rural</t>
  </si>
  <si>
    <t>Centenary_rural#Per#Population</t>
  </si>
  <si>
    <t>Centenary_urban#Abs#Centenary_urban</t>
  </si>
  <si>
    <t>Centenary_urban</t>
  </si>
  <si>
    <t>Centenary_urban#Per#Population</t>
  </si>
  <si>
    <t>diet</t>
  </si>
  <si>
    <t>Cereals#Percent#Food</t>
  </si>
  <si>
    <t>Cereals</t>
  </si>
  <si>
    <t>Food</t>
  </si>
  <si>
    <t>https://ceoworld.biz/2021/04/27/revealed-countries-with-the-best-health-care-systems-2021/</t>
  </si>
  <si>
    <t>Agriculture</t>
  </si>
  <si>
    <t>Revenue</t>
  </si>
  <si>
    <t>Cereals_revenue#Abs#Cereals_revenue</t>
  </si>
  <si>
    <t>Cereals_revenue</t>
  </si>
  <si>
    <t>Cereals_revenue#Per#GDP</t>
  </si>
  <si>
    <t>Cereals_revenue#Per#Population</t>
  </si>
  <si>
    <t>Child#Ratio#Time</t>
  </si>
  <si>
    <t>Child</t>
  </si>
  <si>
    <t>Child#Abs#Child</t>
  </si>
  <si>
    <t>Child#Per#Population</t>
  </si>
  <si>
    <t>Child_rural#Abs#Child_rural</t>
  </si>
  <si>
    <t>Child_rural</t>
  </si>
  <si>
    <t>Child_rural#Per#Population</t>
  </si>
  <si>
    <t>Child_teaching#Ratio#Time</t>
  </si>
  <si>
    <t>Child_teaching</t>
  </si>
  <si>
    <t>Child_travel#Ratio#Time</t>
  </si>
  <si>
    <t>Child_travel</t>
  </si>
  <si>
    <t>Child_urban#Abs#Child_urban</t>
  </si>
  <si>
    <t>Child_urban</t>
  </si>
  <si>
    <t>Child_urban#Per#Population</t>
  </si>
  <si>
    <t>Childcare#Ratio#Time</t>
  </si>
  <si>
    <t>Childcare</t>
  </si>
  <si>
    <t>Christian#Abs#Christian</t>
  </si>
  <si>
    <t>Christian</t>
  </si>
  <si>
    <t>Christian#Per#Population</t>
  </si>
  <si>
    <t>Christian#Percent#Population</t>
  </si>
  <si>
    <t>Cinema_spent#Ratio#PPS</t>
  </si>
  <si>
    <t>Cinema_spent</t>
  </si>
  <si>
    <t>Cinemas</t>
  </si>
  <si>
    <t>Cinemas#Abs#Cinemas</t>
  </si>
  <si>
    <t>Cinemas#Per#Population</t>
  </si>
  <si>
    <t>Cleaning#Ratio#Time</t>
  </si>
  <si>
    <t>Cleaning</t>
  </si>
  <si>
    <t>Time spent (hhmm) in Cleaning dwelling</t>
  </si>
  <si>
    <t>Cleaning_dwelling#Ratio#Time</t>
  </si>
  <si>
    <t>Cleaning_dwelling</t>
  </si>
  <si>
    <t>Natural disasters</t>
  </si>
  <si>
    <t>Climate_change_death#Abs#Climate_change_death</t>
  </si>
  <si>
    <t>Climate_change_death</t>
  </si>
  <si>
    <t>Climate_change_death#Per#Population</t>
  </si>
  <si>
    <t>Cloth#Abs#Cloth</t>
  </si>
  <si>
    <t>Cloth</t>
  </si>
  <si>
    <t>Cloth#Per#GDP</t>
  </si>
  <si>
    <t>Cloth#Per#Population</t>
  </si>
  <si>
    <t>Clothing and footwear_Price_Index</t>
  </si>
  <si>
    <t>Cloth_Price_Index#Ratio#Price</t>
  </si>
  <si>
    <t>Cloth_Price_Index</t>
  </si>
  <si>
    <t>Pollution</t>
  </si>
  <si>
    <t>air_pollution_by_activity</t>
  </si>
  <si>
    <t>Total Carbon dioxide In tonnes</t>
  </si>
  <si>
    <t>CO2#Abs#CO2</t>
  </si>
  <si>
    <t>CO2</t>
  </si>
  <si>
    <t>https://ec.europa.eu/eurostat/databrowser/view/ENV_AC_AINAH_R2__custom_1835081/default/table?lang=en</t>
  </si>
  <si>
    <t>CO2#Abs#CO2.1</t>
  </si>
  <si>
    <t>CO2.1</t>
  </si>
  <si>
    <t>CO2#Per#Land</t>
  </si>
  <si>
    <t>CO2#Per#Population</t>
  </si>
  <si>
    <t>Total Carbon dioxide In tonnes Agriculture, forestry and fishing</t>
  </si>
  <si>
    <t>CO2_agri#Abs#CO2_agri</t>
  </si>
  <si>
    <t>CO2_agri</t>
  </si>
  <si>
    <t>CO2_agri#Per#Land</t>
  </si>
  <si>
    <t>CO2_agri#Per#Population</t>
  </si>
  <si>
    <t>CO2_communucation#Abs#CO2_communucation</t>
  </si>
  <si>
    <t>CO2_communucation</t>
  </si>
  <si>
    <t>CO2_communucation#Per#Land</t>
  </si>
  <si>
    <t>CO2_communication#Per#Population</t>
  </si>
  <si>
    <t>CO2_construction#Abs#CO2_construction</t>
  </si>
  <si>
    <t>CO2_construction</t>
  </si>
  <si>
    <t>CO2_construction#Per#Land</t>
  </si>
  <si>
    <t>CO2_construction#Per#Population</t>
  </si>
  <si>
    <t>Total Carbon dioxide In tonnes Electricity</t>
  </si>
  <si>
    <t>CO2_electricity#Abs#CO2_electricity</t>
  </si>
  <si>
    <t>CO2_electricity</t>
  </si>
  <si>
    <t>CO2_electricity#Per#Land</t>
  </si>
  <si>
    <t>CO2_electricity#Per#Population</t>
  </si>
  <si>
    <t>CO2_energy#Abs#CO2_energy</t>
  </si>
  <si>
    <t>CO2_energy</t>
  </si>
  <si>
    <t>CO2_energy#Per#Land</t>
  </si>
  <si>
    <t>CO2_energy#Per#Population</t>
  </si>
  <si>
    <t>CO2_finance#Abs#CO2_finance</t>
  </si>
  <si>
    <t>CO2_finance</t>
  </si>
  <si>
    <t>CO2_finance#Per#Land</t>
  </si>
  <si>
    <t>CO2_finance#Per#Population</t>
  </si>
  <si>
    <t>CO2_forest#Abs#CO2_forest</t>
  </si>
  <si>
    <t>CO2_forest</t>
  </si>
  <si>
    <t>CO2_forest#Per#Land</t>
  </si>
  <si>
    <t>CO2_forest#Per#Population</t>
  </si>
  <si>
    <t>CO2_HORECA#Abs#CO2_HORECA</t>
  </si>
  <si>
    <t>CO2_HORECA</t>
  </si>
  <si>
    <t>CO2_HORECA#Per#Land</t>
  </si>
  <si>
    <t>CO2_HORECA#Per#Population</t>
  </si>
  <si>
    <t>CO2_industry#Abs#CO2_industry</t>
  </si>
  <si>
    <t>CO2_industry</t>
  </si>
  <si>
    <t>CO2_industry#Per#Land</t>
  </si>
  <si>
    <t>CO2_industry#Per#Population</t>
  </si>
  <si>
    <t>CO2_manufacturing#Abs#CO2_manufacturing</t>
  </si>
  <si>
    <t>CO2_manufacturing</t>
  </si>
  <si>
    <t>CO2_manufacturing#Per#Land</t>
  </si>
  <si>
    <t>CO2_manufacturing#Per#Population</t>
  </si>
  <si>
    <t>CO2_mining#Abs#CO2_mining</t>
  </si>
  <si>
    <t>CO2_mining</t>
  </si>
  <si>
    <t>CO2_mining#Per#Land</t>
  </si>
  <si>
    <t>CO2_mining#Per#Population</t>
  </si>
  <si>
    <t>CO2_real_estate#Abs#CO2_real_estate</t>
  </si>
  <si>
    <t>CO2_real_estate</t>
  </si>
  <si>
    <t>CO2_real_estate#Per#Land</t>
  </si>
  <si>
    <t>CO2_real_estate#Per#Population</t>
  </si>
  <si>
    <t>CO2_retail#Abs#CO2_retail</t>
  </si>
  <si>
    <t>CO2_retail</t>
  </si>
  <si>
    <t>CO2_retail#Per#Land</t>
  </si>
  <si>
    <t>CO2_retail#Per#Population</t>
  </si>
  <si>
    <t>Total Carbon dioxide In tonnes Transport</t>
  </si>
  <si>
    <t>CO2_transport#Abs#CO2_transport</t>
  </si>
  <si>
    <t>CO2_transport</t>
  </si>
  <si>
    <t>CO2_transport#Per#Land</t>
  </si>
  <si>
    <t>CO2_transport#Per#Population</t>
  </si>
  <si>
    <t>CO2_waste#Abs#CO2_waste</t>
  </si>
  <si>
    <t>CO2_waste</t>
  </si>
  <si>
    <t>CO2_waste#Per#Land</t>
  </si>
  <si>
    <t>CO2_waste#Per#Population</t>
  </si>
  <si>
    <t>CO2_water#Abs#CO2_water</t>
  </si>
  <si>
    <t>CO2_water</t>
  </si>
  <si>
    <t>CO2_water#Per#Land</t>
  </si>
  <si>
    <t>CO2_water#Per#Population</t>
  </si>
  <si>
    <t>Ocean</t>
  </si>
  <si>
    <t>coast_lines</t>
  </si>
  <si>
    <t>Coastal_waters_KM2#Abs#Coastal_waters_KM2</t>
  </si>
  <si>
    <t>Coastal_line#Abs#Coastal_line</t>
  </si>
  <si>
    <t>Coastal_line</t>
  </si>
  <si>
    <t>Coastal_line#Per#Land</t>
  </si>
  <si>
    <t>Coastal_line#Per#Population</t>
  </si>
  <si>
    <t>Education</t>
  </si>
  <si>
    <t>College_level#Abs#College_level</t>
  </si>
  <si>
    <t>College_level</t>
  </si>
  <si>
    <t>College_level#Per#Population</t>
  </si>
  <si>
    <t>College_level#Percent#Active2</t>
  </si>
  <si>
    <t>Student</t>
  </si>
  <si>
    <t>Communication#Abs#Communication</t>
  </si>
  <si>
    <t>Communication</t>
  </si>
  <si>
    <t>Communication#Per#GDP</t>
  </si>
  <si>
    <t>Communication#Per#Population</t>
  </si>
  <si>
    <t>Communication_Price_Index</t>
  </si>
  <si>
    <t>Communication_Price_Index#Ratio#Price</t>
  </si>
  <si>
    <t>Community#Ratio#Time</t>
  </si>
  <si>
    <t>Community</t>
  </si>
  <si>
    <t>Computer_games#Ratio#Time</t>
  </si>
  <si>
    <t>Computer_games</t>
  </si>
  <si>
    <t>Computer_use#Abs#Computer_use</t>
  </si>
  <si>
    <t>Computer_use</t>
  </si>
  <si>
    <t>Computer_use#Per#Population</t>
  </si>
  <si>
    <t>Computer_use#Percent#Population</t>
  </si>
  <si>
    <t>Computing#Ratio#Time</t>
  </si>
  <si>
    <t>Computing</t>
  </si>
  <si>
    <t>Conflict</t>
  </si>
  <si>
    <t>Conflict#Abs#Conflict</t>
  </si>
  <si>
    <t>Conflict#Per#Population</t>
  </si>
  <si>
    <t>Construction_and_repairs#Ratio#Time</t>
  </si>
  <si>
    <t>Construction_and_repairs</t>
  </si>
  <si>
    <t>Construction_job#Abs#Construction_job</t>
  </si>
  <si>
    <t>Construction_job</t>
  </si>
  <si>
    <t>Construction_job#Per#Population</t>
  </si>
  <si>
    <t>Construction_number#Abs#Construction_number</t>
  </si>
  <si>
    <t>Construction_number</t>
  </si>
  <si>
    <t>Construction_number#Per#GDP</t>
  </si>
  <si>
    <t>Construction_number#Per#Population</t>
  </si>
  <si>
    <t>Construction_revenue#Abs#Construction_revenue</t>
  </si>
  <si>
    <t>Construction_revenue</t>
  </si>
  <si>
    <t>Construction_revenue#Per#GDP</t>
  </si>
  <si>
    <t>Construction_revenue#Per#Population</t>
  </si>
  <si>
    <t>Consulting_job#Abs#Consulting_job</t>
  </si>
  <si>
    <t>Consulting_job</t>
  </si>
  <si>
    <t>Consulting_job#Per#Population</t>
  </si>
  <si>
    <t>Service</t>
  </si>
  <si>
    <t>Consulting</t>
  </si>
  <si>
    <t>Consulting_number#Abs#Consulting_number</t>
  </si>
  <si>
    <t>Consulting_number</t>
  </si>
  <si>
    <t>Consulting_number#Per#GDP</t>
  </si>
  <si>
    <t>Consulting_number#Per#Population</t>
  </si>
  <si>
    <t>Consulting_revenue#Abs#Consulting_revenue</t>
  </si>
  <si>
    <t>Consulting_revenue</t>
  </si>
  <si>
    <t>Consulting_revenue#Per#GDP</t>
  </si>
  <si>
    <t>Consulting_revenue#Per#Population</t>
  </si>
  <si>
    <t>gdp</t>
  </si>
  <si>
    <t>Consumption#Abs#Consumption</t>
  </si>
  <si>
    <t>Consumption#Per#GDP</t>
  </si>
  <si>
    <t>Consumption#Per#Population</t>
  </si>
  <si>
    <t>consumption</t>
  </si>
  <si>
    <t>Mean consumption expenditure per adult equivalent Annual Euros</t>
  </si>
  <si>
    <t>Consumption#Per#Adult</t>
  </si>
  <si>
    <t>https://ec.europa.eu/eurostat/databrowser/view/hbs_exp_t111/default/table?lang=en</t>
  </si>
  <si>
    <t>eco_ressource</t>
  </si>
  <si>
    <t>Consumption_annual#Abs#Consumption_annual</t>
  </si>
  <si>
    <t>Consumption_annual</t>
  </si>
  <si>
    <t>Consumption_annual#Per#Household</t>
  </si>
  <si>
    <t>Household</t>
  </si>
  <si>
    <t>https://ec.europa.eu/eurostat/databrowser/view/ICW_RES_02__custom_1807007/default/table?lang=en</t>
  </si>
  <si>
    <t>Consumption_government#Abs#Consumption_government</t>
  </si>
  <si>
    <t>Consumption_government</t>
  </si>
  <si>
    <t>Consumption_government#Per#GDP</t>
  </si>
  <si>
    <t>Consumption_government#Per#Population</t>
  </si>
  <si>
    <t>Consumption_government_PPP#Abs#Consumption_government_PPP</t>
  </si>
  <si>
    <t>Consumption_government_PPP</t>
  </si>
  <si>
    <t>Consumption_government_PPP#Per#GDP</t>
  </si>
  <si>
    <t>Consumption_government_PPP#Per#Population</t>
  </si>
  <si>
    <t>Consumption_household#Abs#Consumption_household</t>
  </si>
  <si>
    <t>Consumption_household</t>
  </si>
  <si>
    <t>Consumption_household#Per#GDP</t>
  </si>
  <si>
    <t>Consumption_household#Per#Population</t>
  </si>
  <si>
    <t>Consumption_household_PPP#Abs#Consumption_household_PPP</t>
  </si>
  <si>
    <t>Consumption_household_PPP</t>
  </si>
  <si>
    <t>Consumption_household_PPP#Per#GDP</t>
  </si>
  <si>
    <t>Consumption_household_PPP#Per#Population</t>
  </si>
  <si>
    <t>Consumption_NGO#Abs#Consumption_NGO</t>
  </si>
  <si>
    <t>Consumption_NGO</t>
  </si>
  <si>
    <t>Consumption_NGO#Per#GDP</t>
  </si>
  <si>
    <t>Consumption_NGO#Per#Population</t>
  </si>
  <si>
    <t>Consumption_NGO_PPP#Abs#Consumption_NGO_PPP</t>
  </si>
  <si>
    <t>Consumption_NGO_PPP</t>
  </si>
  <si>
    <t>Consumption_NGO_PPP#Per#GDP</t>
  </si>
  <si>
    <t>Consumption_NGO_PPP#Per#Population</t>
  </si>
  <si>
    <t>Consumption_PPP#Abs#Consumption_PPP</t>
  </si>
  <si>
    <t>Consumption_PPP</t>
  </si>
  <si>
    <t>Consumption_PPP#Per#GDP</t>
  </si>
  <si>
    <t>Consumption_PPP#Per#Population</t>
  </si>
  <si>
    <t>Cost_efficiency#Ratio#HealthCare</t>
  </si>
  <si>
    <t>Cost_efficiency</t>
  </si>
  <si>
    <t>HealthCare</t>
  </si>
  <si>
    <t>Cow#Per#Land</t>
  </si>
  <si>
    <t>Cow</t>
  </si>
  <si>
    <t>Animals</t>
  </si>
  <si>
    <t>Cow#Abs#Cow</t>
  </si>
  <si>
    <t>Cow#Per#Population</t>
  </si>
  <si>
    <t>Total Crimes</t>
  </si>
  <si>
    <t>Crimes#Abs#Crimes</t>
  </si>
  <si>
    <t>Crimes</t>
  </si>
  <si>
    <t>Crimes#Per#Population</t>
  </si>
  <si>
    <t>Crop_output_revenue#Abs#Crop_output_revenue</t>
  </si>
  <si>
    <t>Crop_output_revenue</t>
  </si>
  <si>
    <t>Crop_output_revenue#Per#GDP</t>
  </si>
  <si>
    <t>Crop_output_revenue#Per#Population</t>
  </si>
  <si>
    <t>Crop_revenue#Abs#Crop_revenue</t>
  </si>
  <si>
    <t>Crop_revenue</t>
  </si>
  <si>
    <t>Crop_revenue#Per#GDP</t>
  </si>
  <si>
    <t>Crop_revenue#Per#Population</t>
  </si>
  <si>
    <t>Expenditure</t>
  </si>
  <si>
    <t>Cultural_service_expenditure#Abs#Cultural_service_expenditure</t>
  </si>
  <si>
    <t>Cultural_service_expenditure</t>
  </si>
  <si>
    <t>Cultural_service_expenditure#Per#GDP</t>
  </si>
  <si>
    <t>Cultural_service_expenditure#Per#Population</t>
  </si>
  <si>
    <t>Cultural_spent#Ratio#PPS</t>
  </si>
  <si>
    <t>Cultural_spent</t>
  </si>
  <si>
    <t>Culture#Abs#Culture</t>
  </si>
  <si>
    <t>Culture#Per#GDP</t>
  </si>
  <si>
    <t>Culture#Per#Population</t>
  </si>
  <si>
    <t>Culture#Ratio#Time</t>
  </si>
  <si>
    <t>Culture_budget#Abs#Culture_budget</t>
  </si>
  <si>
    <t>Culture_budget</t>
  </si>
  <si>
    <t>Culture_budget#Per#Population</t>
  </si>
  <si>
    <t>Culture_budget#Percent#Consumption_household</t>
  </si>
  <si>
    <t>Culture_expenditure#Abs#Culture_expenditure</t>
  </si>
  <si>
    <t>Culture_expenditure</t>
  </si>
  <si>
    <t>Culture_expenditure#Per#GDP</t>
  </si>
  <si>
    <t>Culture_expenditure#Per#Population</t>
  </si>
  <si>
    <t>Culture_job#Abs#Culture_job</t>
  </si>
  <si>
    <t>Culture_job</t>
  </si>
  <si>
    <t>Culture_job#Per#Population</t>
  </si>
  <si>
    <t>Culture_Price_Index#Ratio#Price</t>
  </si>
  <si>
    <t>Culture_Price_Index</t>
  </si>
  <si>
    <t>Death#Abs#Death</t>
  </si>
  <si>
    <t>Death</t>
  </si>
  <si>
    <t>Death#Per#Population</t>
  </si>
  <si>
    <t>Debt_bank#Abs#Debt_bank</t>
  </si>
  <si>
    <t>Debt_bank</t>
  </si>
  <si>
    <t>Debt_bank#Per#GDP</t>
  </si>
  <si>
    <t>Debt_bank#Per#Population</t>
  </si>
  <si>
    <t>Debt_bank#Percent#GDP</t>
  </si>
  <si>
    <t>Debt_business#Abs#Debt_business</t>
  </si>
  <si>
    <t>Debt_business</t>
  </si>
  <si>
    <t>Debt_business#Per#GDP</t>
  </si>
  <si>
    <t>Debt_business#Per#Population</t>
  </si>
  <si>
    <t>Debt_business#Percent#GDP</t>
  </si>
  <si>
    <t>Debt_Government#Abs#Debt_Government</t>
  </si>
  <si>
    <t>Debt_Government</t>
  </si>
  <si>
    <t>Debt_Government#Per#GDP</t>
  </si>
  <si>
    <t>Debt_Government#Per#Population</t>
  </si>
  <si>
    <t>Debt_household#Abs#Debt_household</t>
  </si>
  <si>
    <t>Debt_household</t>
  </si>
  <si>
    <t>https://ec.europa.eu/eurostat/databrowser/view/tec00104/default/table?lang=en</t>
  </si>
  <si>
    <t>Gross debt-to-income ratio of households (including Non-Profit Institutions Serving Households) is defined as loans (ESA 2010 code: AF4), liabilities divided by gross disposable income (B6G) with the latter being adjusted for the net change in pension entitlements (D8net). Detailed data and methodology on site http://ec.europa.eu/eurostat/sectoraccounts.</t>
  </si>
  <si>
    <t>Debt_household#Per#GDP</t>
  </si>
  <si>
    <t>Debt_household#Per#Population</t>
  </si>
  <si>
    <t>Gross debt-to-income ratio of households in percentage</t>
  </si>
  <si>
    <t>Debt_household#Percent#Salary</t>
  </si>
  <si>
    <t>Defence_expenditure#Abs#Defence_expenditure</t>
  </si>
  <si>
    <t>Defence_expenditure</t>
  </si>
  <si>
    <t>Defence_expenditure#Per#GDP</t>
  </si>
  <si>
    <t>Defence_expenditure#Per#Population</t>
  </si>
  <si>
    <t>Dementia</t>
  </si>
  <si>
    <t>Dementia#Abs#Dementia</t>
  </si>
  <si>
    <t>Dementia#Per#Population</t>
  </si>
  <si>
    <t>Depression#Abs#Depression</t>
  </si>
  <si>
    <t>Depression</t>
  </si>
  <si>
    <t>Depression#Per#Population</t>
  </si>
  <si>
    <t>Depression#Percent#Adult</t>
  </si>
  <si>
    <t>Diabetes</t>
  </si>
  <si>
    <t>Diabetes#Abs#Diabetes</t>
  </si>
  <si>
    <t>Diabetes#Per#Population</t>
  </si>
  <si>
    <t>Diarrheal#Abs#Diarrheal</t>
  </si>
  <si>
    <t>Diarrheal</t>
  </si>
  <si>
    <t>Diarrheal#Per#Population</t>
  </si>
  <si>
    <t>Digestive#Abs#Digestive</t>
  </si>
  <si>
    <t>Digestive</t>
  </si>
  <si>
    <t>Digestive#Per#Population</t>
  </si>
  <si>
    <t>Digestive_death#Abs#Digestive_death</t>
  </si>
  <si>
    <t>Digestive_death</t>
  </si>
  <si>
    <t>Digestive_death#Per#Population</t>
  </si>
  <si>
    <t>Disability_expenditure#Abs#Disability_expenditure</t>
  </si>
  <si>
    <t>Disability_expenditure</t>
  </si>
  <si>
    <t>Disability_expenditure#Per#Population</t>
  </si>
  <si>
    <t>Dish_washing#Ratio#Time</t>
  </si>
  <si>
    <t>Dish_washing</t>
  </si>
  <si>
    <t>Family</t>
  </si>
  <si>
    <t>Divorce#Abs#Divorce</t>
  </si>
  <si>
    <t>Divorce</t>
  </si>
  <si>
    <t>Divorce#Per#Population</t>
  </si>
  <si>
    <t>DIY#Ratio#Time</t>
  </si>
  <si>
    <t>DIY</t>
  </si>
  <si>
    <t>Doctor#Abs#Doctor</t>
  </si>
  <si>
    <t>Doctor</t>
  </si>
  <si>
    <t>Doctor#Per#Population</t>
  </si>
  <si>
    <t>Drowning</t>
  </si>
  <si>
    <t>Drowning#Abs#Drowning</t>
  </si>
  <si>
    <t>Drowning#Per#Population</t>
  </si>
  <si>
    <t>Drug use disorders</t>
  </si>
  <si>
    <t>Drug_use#Abs#Drug_use</t>
  </si>
  <si>
    <t>Drug_use</t>
  </si>
  <si>
    <t>Drug_use#Per#Population</t>
  </si>
  <si>
    <t>Drugs#Abs#Drugs</t>
  </si>
  <si>
    <t>Drugs</t>
  </si>
  <si>
    <t>Drugs#Per#Population</t>
  </si>
  <si>
    <t>Retail</t>
  </si>
  <si>
    <t>E_commerce_revenue#Abs#E_commerce_revenue</t>
  </si>
  <si>
    <t>E_commerce_revenue</t>
  </si>
  <si>
    <t>E_commerce_revenue#Per#GDP</t>
  </si>
  <si>
    <t>E_commerce_revenue#Per#Population</t>
  </si>
  <si>
    <t>E_commerce_revenue#Percent#Retail_revenue</t>
  </si>
  <si>
    <t>Retail_revenue</t>
  </si>
  <si>
    <t>E_government_contact#Abs#E_government_contact</t>
  </si>
  <si>
    <t>E_government_contact</t>
  </si>
  <si>
    <t>https://ec.europa.eu/eurostat/databrowser/view/ILC_DI03__custom_1840436/default/table</t>
  </si>
  <si>
    <t>E_government_contact#Per#Population</t>
  </si>
  <si>
    <t>E_government_contact#Percent#Adult</t>
  </si>
  <si>
    <t>E_government_form#Abs#E_government_form</t>
  </si>
  <si>
    <t>E_government_form</t>
  </si>
  <si>
    <t>E_government_form#Per#Population</t>
  </si>
  <si>
    <t>E_government_form#Percent#Adult</t>
  </si>
  <si>
    <t>E_government_info#Abs#E_government_info</t>
  </si>
  <si>
    <t>E_government_info</t>
  </si>
  <si>
    <t>E_government_info#Per#Population</t>
  </si>
  <si>
    <t>E_government_info#Percent#Adult</t>
  </si>
  <si>
    <t>E_government_submission#Abs#E_government_submission</t>
  </si>
  <si>
    <t>E_government_submission</t>
  </si>
  <si>
    <t>E_government_submission#Per#Population</t>
  </si>
  <si>
    <t>E_government_submission#Percent#Adult</t>
  </si>
  <si>
    <t>Eat#Ratio#Time</t>
  </si>
  <si>
    <t>Eat</t>
  </si>
  <si>
    <t>Eating#Ratio#Time</t>
  </si>
  <si>
    <t>Eating</t>
  </si>
  <si>
    <t>Economic_affairs_expenditure#Abs#Economic_affairs_expenditure</t>
  </si>
  <si>
    <t>Economic_affairs_expenditure</t>
  </si>
  <si>
    <t>Economic_affairs_expenditure#Per#GDP</t>
  </si>
  <si>
    <t>Economic_affairs_expenditure#Per#Population</t>
  </si>
  <si>
    <t>Education#Abs#Education</t>
  </si>
  <si>
    <t>Education#Per#GDP</t>
  </si>
  <si>
    <t>Education#Per#Population</t>
  </si>
  <si>
    <t>Education_expenditure#Abs#Education_expenditure</t>
  </si>
  <si>
    <t>Education_expenditure</t>
  </si>
  <si>
    <t>Education_expenditure#Per#GDP</t>
  </si>
  <si>
    <t>Education_expenditure#Per#Population</t>
  </si>
  <si>
    <t>Education_Price_Index</t>
  </si>
  <si>
    <t>Education_Price_Index#Ratio#Price</t>
  </si>
  <si>
    <t>electricity_sector</t>
  </si>
  <si>
    <t>Electricity_export#Abs#Electricity_export</t>
  </si>
  <si>
    <t>Electricity_export</t>
  </si>
  <si>
    <t>https://ec.europa.eu/eurostat/databrowser/view/NRG_CB_E__custom_1836530/default/table?lang=en</t>
  </si>
  <si>
    <t>Electricity_export#Per#GDP</t>
  </si>
  <si>
    <t>Electricity_export#Per#Population</t>
  </si>
  <si>
    <t>Electricity_import#Abs#Electricity_import</t>
  </si>
  <si>
    <t>Electricity_import</t>
  </si>
  <si>
    <t>Electricity_import#Per#GDP</t>
  </si>
  <si>
    <t>Electricity_import#Per#Population</t>
  </si>
  <si>
    <t>electricity_price</t>
  </si>
  <si>
    <t>Electricity price per Kilowatt-hour in euros</t>
  </si>
  <si>
    <t>Electricity_price#Abs#Electricity_price</t>
  </si>
  <si>
    <t>Electricity_price</t>
  </si>
  <si>
    <t>https://ec.europa.eu/eurostat/databrowser/view/NRG_PC_204__custom_1836565/default/table?lang=en</t>
  </si>
  <si>
    <t>Electricity_price#Per#GDP</t>
  </si>
  <si>
    <t>Electricity_price#Per#Population</t>
  </si>
  <si>
    <t>Electricity_price_PPP#Abs#Electricity_price_PPP</t>
  </si>
  <si>
    <t>Electricity_price_PPP</t>
  </si>
  <si>
    <t>Electricity_price_PPP#Per#GDP</t>
  </si>
  <si>
    <t>Electricity_price_PPP#Per#Population</t>
  </si>
  <si>
    <t>energy_renewable_share</t>
  </si>
  <si>
    <t>Electricity_renewable#Abs#Electricity_renewable</t>
  </si>
  <si>
    <t>Electricity_renewable</t>
  </si>
  <si>
    <t>https://ec.europa.eu/eurostat/databrowser/view/NRG_IND_REN__custom_1836531/default/table?lang=en</t>
  </si>
  <si>
    <t>Electricity_renewable#Per#GDP</t>
  </si>
  <si>
    <t>Electricity_renewable#Per#Population</t>
  </si>
  <si>
    <t>Renewable energy sources in electricity in percentage</t>
  </si>
  <si>
    <t>Electricity_renewable#Percent#Electricity_use</t>
  </si>
  <si>
    <t>Electricity_use</t>
  </si>
  <si>
    <t>Use electricity in Gigawatt-hour</t>
  </si>
  <si>
    <t>Electricity_use#Abs#Electricity_use</t>
  </si>
  <si>
    <t>Electricity_use#Per#GDP</t>
  </si>
  <si>
    <t>Electricity_use#Per#Population</t>
  </si>
  <si>
    <t>Electricity_use_household#Abs#Electricity_use_household</t>
  </si>
  <si>
    <t>Electricity_use_household</t>
  </si>
  <si>
    <t>Electricity_use_household#Per#GDP</t>
  </si>
  <si>
    <t>Electricity_use_household#Per#Population</t>
  </si>
  <si>
    <t>Electricity_use_industry#Abs#Electricity_use_industry</t>
  </si>
  <si>
    <t>Electricity_use_industry</t>
  </si>
  <si>
    <t>Electricity_use_industry#Per#GDP</t>
  </si>
  <si>
    <t>Electricity_use_industry#Per#Population</t>
  </si>
  <si>
    <t>Electricity_use_retail#Abs#Electricity_use_retail</t>
  </si>
  <si>
    <t>Electricity_use_retail</t>
  </si>
  <si>
    <t>Electricity_use_retail#Per#GDP</t>
  </si>
  <si>
    <t>Electricity_use_retail#Per#Population</t>
  </si>
  <si>
    <t>Employment#Ratio#Time</t>
  </si>
  <si>
    <t>Employment</t>
  </si>
  <si>
    <t>Exchange</t>
  </si>
  <si>
    <t>Energy_dependency#Abs#Energy_dependency</t>
  </si>
  <si>
    <t>Energy_dependency</t>
  </si>
  <si>
    <t>Energy_dependency#Per#GDP</t>
  </si>
  <si>
    <t>Energy_dependency#Per#Population</t>
  </si>
  <si>
    <t>Energy_dependency#Percent#Energy_use</t>
  </si>
  <si>
    <t>Energy_use</t>
  </si>
  <si>
    <t>Energy_job#Abs#Energy_job</t>
  </si>
  <si>
    <t>Energy_job</t>
  </si>
  <si>
    <t>Energy_job#Per#Population</t>
  </si>
  <si>
    <t>Energy_number#Abs#Energy_number</t>
  </si>
  <si>
    <t>Energy_number</t>
  </si>
  <si>
    <t>Energy_number#Per#GDP</t>
  </si>
  <si>
    <t>Energy_number#Per#Population</t>
  </si>
  <si>
    <t>Housing, water, electricity, gas and other fuels_Price_Index</t>
  </si>
  <si>
    <t>Energy_Price_Index#Ratio#Price</t>
  </si>
  <si>
    <t>Energy_Price_Index</t>
  </si>
  <si>
    <t>Energy_productivity#Ratio#Energy_use</t>
  </si>
  <si>
    <t>Energy_productivity</t>
  </si>
  <si>
    <t>Energy_renewable#Abs#Energy_renewable</t>
  </si>
  <si>
    <t>Energy_renewable</t>
  </si>
  <si>
    <t>Energy_renewable#Per#GDP</t>
  </si>
  <si>
    <t>Energy_renewable#Per#Population</t>
  </si>
  <si>
    <t>Energy_renewable#Percent#Energy_use</t>
  </si>
  <si>
    <t>Energy_revenue#Abs#Energy_revenue</t>
  </si>
  <si>
    <t>Energy_revenue</t>
  </si>
  <si>
    <t>Energy_revenue#Per#GDP</t>
  </si>
  <si>
    <t>Energy_revenue#Per#Population</t>
  </si>
  <si>
    <t>Energy_use#Abs#Energy_use</t>
  </si>
  <si>
    <t>Energy_use#Per#GDP</t>
  </si>
  <si>
    <t>Energy_use#Per#Population</t>
  </si>
  <si>
    <t>Finance</t>
  </si>
  <si>
    <t>Taxes</t>
  </si>
  <si>
    <t>Envir_Energy_taxe#Abs#Envir_Energy_taxe</t>
  </si>
  <si>
    <t>Envir_Energy_taxe</t>
  </si>
  <si>
    <t>Envir_Energy_taxe#Per#Land</t>
  </si>
  <si>
    <t>Envir_Energy_taxe#Per#Population</t>
  </si>
  <si>
    <t>Envir_Pollution_taxe#Abs#Envir_Pollution_taxe</t>
  </si>
  <si>
    <t>Envir_Pollution_taxe</t>
  </si>
  <si>
    <t>Envir_Pollution_taxe#Per#Land</t>
  </si>
  <si>
    <t>Envir_Pollution_taxe#Per#Population</t>
  </si>
  <si>
    <t>Envir_resource_taxe#Abs#Envir_resource_taxe</t>
  </si>
  <si>
    <t>Envir_resource_taxe</t>
  </si>
  <si>
    <t>Envir_resource_taxe#Per#Land</t>
  </si>
  <si>
    <t>Envir_resource_taxe#Per#Population</t>
  </si>
  <si>
    <t>Envir_transport_taxe#Abs#Envir_transport_taxe</t>
  </si>
  <si>
    <t>Envir_transport_taxe</t>
  </si>
  <si>
    <t>Envir_transport_taxe#Per#Land</t>
  </si>
  <si>
    <t>Envir_transport_taxe#Per#Population</t>
  </si>
  <si>
    <t>Environment_expenditure#Abs#Environment_expenditure</t>
  </si>
  <si>
    <t>Environment_expenditure</t>
  </si>
  <si>
    <t>Environment_expenditure#Per#GDP</t>
  </si>
  <si>
    <t>Environment_expenditure#Per#Population</t>
  </si>
  <si>
    <t>Environment_protection_expenditure#Abs#Environment_protection_expenditure</t>
  </si>
  <si>
    <t>Environment_protection_expenditure</t>
  </si>
  <si>
    <t>Environment_protection_expenditure#Per#GDP</t>
  </si>
  <si>
    <t>Environment_protection_expenditure#Per#Population</t>
  </si>
  <si>
    <t>Environment_taxe#Abs#Environment_taxe</t>
  </si>
  <si>
    <t>Environment_taxe</t>
  </si>
  <si>
    <t>Environment_taxe#Per#Land</t>
  </si>
  <si>
    <t>Environment_taxe#Per#Population</t>
  </si>
  <si>
    <t>Expenditure_government#Abs#Expenditure_government</t>
  </si>
  <si>
    <t>Expenditure_government</t>
  </si>
  <si>
    <t>Expenditure_government#Per#GDP</t>
  </si>
  <si>
    <t>Expenditure_government#Per#Population</t>
  </si>
  <si>
    <t>Export_G&amp;S#Abs#Export_G&amp;S</t>
  </si>
  <si>
    <t>Export_G&amp;S</t>
  </si>
  <si>
    <t>Export_G&amp;S#Per#GDP</t>
  </si>
  <si>
    <t>Export_G&amp;S#Per#Population</t>
  </si>
  <si>
    <t>Export_G&amp;S_PPP#Abs#Export_G&amp;S_PPP</t>
  </si>
  <si>
    <t>Export_G&amp;S_PPP</t>
  </si>
  <si>
    <t>Export_G&amp;S_PPP#Per#GDP</t>
  </si>
  <si>
    <t>Export_G&amp;S_PPP#Per#Population</t>
  </si>
  <si>
    <t>Export_good#Abs#Export_good</t>
  </si>
  <si>
    <t>Export_good</t>
  </si>
  <si>
    <t>Export_good#Per#GDP</t>
  </si>
  <si>
    <t>Export_good#Per#Population</t>
  </si>
  <si>
    <t>Export_good_PPP#Abs#Export_good_PPP</t>
  </si>
  <si>
    <t>Export_good_PPP</t>
  </si>
  <si>
    <t>Export_good_PPP#Per#GDP</t>
  </si>
  <si>
    <t>Export_good_PPP#Per#Population</t>
  </si>
  <si>
    <t>Export_service#Abs#Export_service</t>
  </si>
  <si>
    <t>Export_service</t>
  </si>
  <si>
    <t>Export_service#Per#GDP</t>
  </si>
  <si>
    <t>Export_service#Per#Population</t>
  </si>
  <si>
    <t>Export_service_PPP#Abs#Export_service_PPP</t>
  </si>
  <si>
    <t>Export_service_PPP</t>
  </si>
  <si>
    <t>Export_service_PPP#Per#GDP</t>
  </si>
  <si>
    <t>Export_service_PPP#Per#Population</t>
  </si>
  <si>
    <t>Family_care#Ratio#Time</t>
  </si>
  <si>
    <t>Family_care</t>
  </si>
  <si>
    <t>Family_expenditure#Abs#Family_expenditure</t>
  </si>
  <si>
    <t>Family_expenditure</t>
  </si>
  <si>
    <t>Family_expenditure#Per#Population</t>
  </si>
  <si>
    <t>Family_size#Abs#Family_size</t>
  </si>
  <si>
    <t>Family_size</t>
  </si>
  <si>
    <t>Family_size_nb_people</t>
  </si>
  <si>
    <t>Family_size#Per#Household</t>
  </si>
  <si>
    <t>360_humanity</t>
  </si>
  <si>
    <t>Farm - number</t>
  </si>
  <si>
    <t>Farm#Abs#Farm</t>
  </si>
  <si>
    <t>Farm</t>
  </si>
  <si>
    <t>Farm#Per#GDP</t>
  </si>
  <si>
    <t>Farm#Per#Population</t>
  </si>
  <si>
    <t>Farm_animal#Abs#Farm_animal</t>
  </si>
  <si>
    <t>Farm_animal</t>
  </si>
  <si>
    <t>Farm_animal#Per#GDP</t>
  </si>
  <si>
    <t>Farm_animal#Per#Population</t>
  </si>
  <si>
    <t>Farm_animal_product#Abs#Farm_animal_product</t>
  </si>
  <si>
    <t>Farm_animal_product</t>
  </si>
  <si>
    <t>Farm_animal_product#Per#GDP</t>
  </si>
  <si>
    <t>Farm_animal_product#Per#Population</t>
  </si>
  <si>
    <t>Farm_live_stock#Abs#Farm_live_stock</t>
  </si>
  <si>
    <t>Farm_live_stock</t>
  </si>
  <si>
    <t>Farm_live_stock#Abs#Farm_live_stock.1</t>
  </si>
  <si>
    <t>Farm_live_stock.1</t>
  </si>
  <si>
    <t>Farm_live_stock#Per#GDP</t>
  </si>
  <si>
    <t>Farm_live_stock#Per#Population</t>
  </si>
  <si>
    <t>Farm_revenue#Abs#Farm_revenue</t>
  </si>
  <si>
    <t>Farm_revenue</t>
  </si>
  <si>
    <t>Farm_revenue#Per#GDP</t>
  </si>
  <si>
    <t>Farm_revenue#Per#Population</t>
  </si>
  <si>
    <t>Female#Abs#Female</t>
  </si>
  <si>
    <t>Female</t>
  </si>
  <si>
    <t>Female#Per#Population</t>
  </si>
  <si>
    <t>Female#Percent#Population</t>
  </si>
  <si>
    <t>Female_worker#Percent#Job</t>
  </si>
  <si>
    <t>Female_worker</t>
  </si>
  <si>
    <t>Job</t>
  </si>
  <si>
    <t>Female_adult</t>
  </si>
  <si>
    <t>Female_0#Abs#Female_0</t>
  </si>
  <si>
    <t>Female_0</t>
  </si>
  <si>
    <t>Female_0#Per#Population</t>
  </si>
  <si>
    <t>Female_0_4#Abs#Female_0_4</t>
  </si>
  <si>
    <t>Female_0_4</t>
  </si>
  <si>
    <t>Female_0_4#Per#Population</t>
  </si>
  <si>
    <t>Female_1_4#Abs#Female_1_4</t>
  </si>
  <si>
    <t>Female_1_4</t>
  </si>
  <si>
    <t>Female_1_4#Per#Population</t>
  </si>
  <si>
    <t>Female_10_14#Abs#Female_10_14</t>
  </si>
  <si>
    <t>Female_10_14</t>
  </si>
  <si>
    <t>Female_10_14#Per#Population</t>
  </si>
  <si>
    <t>Female_100_+#Abs#Female_100_+</t>
  </si>
  <si>
    <t>Female_100_+</t>
  </si>
  <si>
    <t>Female_100_+#Per#Population</t>
  </si>
  <si>
    <t>Female_100+#Abs#Female_100+</t>
  </si>
  <si>
    <t>Female_100+</t>
  </si>
  <si>
    <t>Female_100+#Per#Population</t>
  </si>
  <si>
    <t>Female_15_19#Abs#Female_15_19</t>
  </si>
  <si>
    <t>Female_15_19</t>
  </si>
  <si>
    <t>Female_15_19#Per#Population</t>
  </si>
  <si>
    <t>Female_20_24#Abs#Female_20_24</t>
  </si>
  <si>
    <t>Female_20_24</t>
  </si>
  <si>
    <t>Female_20_24#Per#Population</t>
  </si>
  <si>
    <t>Female_25_29#Abs#Female_25_29</t>
  </si>
  <si>
    <t>Female_25_29</t>
  </si>
  <si>
    <t>Female_25_29#Per#Population</t>
  </si>
  <si>
    <t>Female_30_34#Abs#Female_30_34</t>
  </si>
  <si>
    <t>Female_30_34</t>
  </si>
  <si>
    <t>Female_30_34#Per#Population</t>
  </si>
  <si>
    <t>Female_35_39#Abs#Female_35_39</t>
  </si>
  <si>
    <t>Female_35_39</t>
  </si>
  <si>
    <t>Female_35_39#Per#Population</t>
  </si>
  <si>
    <t>Female_40_44#Abs#Female_40_44</t>
  </si>
  <si>
    <t>Female_40_44</t>
  </si>
  <si>
    <t>Female_40_44#Per#Population</t>
  </si>
  <si>
    <t>Female_45_49#Abs#Female_45_49</t>
  </si>
  <si>
    <t>Female_45_49</t>
  </si>
  <si>
    <t>Female_45_49#Per#Population</t>
  </si>
  <si>
    <t>Female_5_9#Abs#Female_5_9</t>
  </si>
  <si>
    <t>Female_5_9</t>
  </si>
  <si>
    <t>Female_5_9#Per#Population</t>
  </si>
  <si>
    <t>Female_50_54#Abs#Female_50_54</t>
  </si>
  <si>
    <t>Female_50_54</t>
  </si>
  <si>
    <t>Female_50_54#Per#Population</t>
  </si>
  <si>
    <t>Female_55_59#Abs#Female_55_59</t>
  </si>
  <si>
    <t>Female_55_59</t>
  </si>
  <si>
    <t>Female_55_59#Per#Population</t>
  </si>
  <si>
    <t>Female_60_64#Abs#Female_60_64</t>
  </si>
  <si>
    <t>Female_60_64</t>
  </si>
  <si>
    <t>Female_60_64#Per#Population</t>
  </si>
  <si>
    <t>Female_65_69#Abs#Female_65_69</t>
  </si>
  <si>
    <t>Female_65_69</t>
  </si>
  <si>
    <t>Female_65_69#Per#Population</t>
  </si>
  <si>
    <t>Female_70_74#Abs#Female_70_74</t>
  </si>
  <si>
    <t>Female_70_74</t>
  </si>
  <si>
    <t>Female_70_74#Per#Population</t>
  </si>
  <si>
    <t>Female_75_79#Abs#Female_75_79</t>
  </si>
  <si>
    <t>Female_75_79</t>
  </si>
  <si>
    <t>Female_75_79#Per#Population</t>
  </si>
  <si>
    <t>Female_80_84#Abs#Female_80_84</t>
  </si>
  <si>
    <t>Female_80_84</t>
  </si>
  <si>
    <t>Female_80_84#Per#Population</t>
  </si>
  <si>
    <t>Female_85_89#Abs#Female_85_89</t>
  </si>
  <si>
    <t>Female_85_89</t>
  </si>
  <si>
    <t>Female_85_89#Per#Population</t>
  </si>
  <si>
    <t>Female_90_94#Abs#Female_90_94</t>
  </si>
  <si>
    <t>Female_90_94</t>
  </si>
  <si>
    <t>Female_90_94#Per#Population</t>
  </si>
  <si>
    <t>Female_95_99#Abs#Female_95_99</t>
  </si>
  <si>
    <t>Female_95_99</t>
  </si>
  <si>
    <t>Female_95_99#Per#Population</t>
  </si>
  <si>
    <t>Female_active#Abs#Female_active</t>
  </si>
  <si>
    <t>Female_active</t>
  </si>
  <si>
    <t>Female_active#Per#Population</t>
  </si>
  <si>
    <t>Female_adult#Abs#Female_adult</t>
  </si>
  <si>
    <t>Female_adult#Per#Population</t>
  </si>
  <si>
    <t>Female_adult#Percent#Population</t>
  </si>
  <si>
    <t>Female_Age_dependency#Abs#Female_Age_dependency</t>
  </si>
  <si>
    <t>Female_Age_dependency</t>
  </si>
  <si>
    <t>Female_Age_dependency#Per#Population</t>
  </si>
  <si>
    <t>Female_Age_dependency#Percent#Female_active</t>
  </si>
  <si>
    <t>Female_Baby#Abs#Female_Baby</t>
  </si>
  <si>
    <t>Female_Baby</t>
  </si>
  <si>
    <t>Female_Baby#Per#Population</t>
  </si>
  <si>
    <t>Female_Baby_Boomer#Abs#Female_Baby_Boomer</t>
  </si>
  <si>
    <t>Female_Baby_Boomer</t>
  </si>
  <si>
    <t>Female_Baby_Boomer#Per#Population</t>
  </si>
  <si>
    <t>Female_Centenary#Abs#Female_Centenary</t>
  </si>
  <si>
    <t>Female_Centenary</t>
  </si>
  <si>
    <t>Female_Centenary#Per#Population</t>
  </si>
  <si>
    <t>Female_Child#Abs#Female_Child</t>
  </si>
  <si>
    <t>Female_Child</t>
  </si>
  <si>
    <t>Female_Child#Per#Population</t>
  </si>
  <si>
    <t>Female_inactive#Abs#Female_inactive</t>
  </si>
  <si>
    <t>Female_inactive</t>
  </si>
  <si>
    <t>Female_inactive#Per#Population</t>
  </si>
  <si>
    <t>employment</t>
  </si>
  <si>
    <t>Female_job#Abs#Female_job</t>
  </si>
  <si>
    <t>Female_job</t>
  </si>
  <si>
    <t>https://ec.europa.eu/eurostat/databrowser/view/t2020_10/default/table?lang=en</t>
  </si>
  <si>
    <t>The employment rate is calculated by dividing the number of persons aged 20 to 64 in employment by the total population of the same age group. The indicator is based on the EU Labour Force Survey. The survey covers the entire population living in private households and excludes those in collective households such as boarding houses, halls of residence and hospitals. Employed population consists of those persons who during the reference week did any work for pay or profit for at least one hour, or were not working but had jobs from which they were temporarily absent. </t>
  </si>
  <si>
    <t>Female_job#Per#Population</t>
  </si>
  <si>
    <t>Female_job#Percent#Female_adult</t>
  </si>
  <si>
    <t>Female_Jobless_LT#Abs#Female_Jobless_LT</t>
  </si>
  <si>
    <t>Female_Jobless_LT</t>
  </si>
  <si>
    <t>Female_Jobless_LT#Per#Population</t>
  </si>
  <si>
    <t>Female_Jobless_LT#Percent#Female_active</t>
  </si>
  <si>
    <t>Female_Kid#Abs#Female_Kid</t>
  </si>
  <si>
    <t>Female_Kid</t>
  </si>
  <si>
    <t>Female_Kid#Per#Population</t>
  </si>
  <si>
    <t>Female_Less_15#Abs#Female_Less_15</t>
  </si>
  <si>
    <t>Female_Less_15</t>
  </si>
  <si>
    <t>Female_Less_15#Per#Population</t>
  </si>
  <si>
    <t>Female_Life_expectancy#Age#Year</t>
  </si>
  <si>
    <t>Female_Life_expectancy</t>
  </si>
  <si>
    <t>Age</t>
  </si>
  <si>
    <t>Year</t>
  </si>
  <si>
    <t>Life expectancy at birth is defined as the mean number of years that a new-born child can expect to live if subjected throughout his life to the current mortality conditions (age specific probabilities of dying).</t>
  </si>
  <si>
    <t>Female_Male#Ratio#Population</t>
  </si>
  <si>
    <t>Female_Male</t>
  </si>
  <si>
    <t>Female_marriage#Age#Year</t>
  </si>
  <si>
    <t>Female_marriage</t>
  </si>
  <si>
    <t>Female_Mid_age#Abs#Female_Mid_age</t>
  </si>
  <si>
    <t>Female_Mid_age</t>
  </si>
  <si>
    <t>Female_Mid_age#Per#Population</t>
  </si>
  <si>
    <t>Female_Millenial#Abs#Female_Millenial</t>
  </si>
  <si>
    <t>Female_Millenial</t>
  </si>
  <si>
    <t>Female_Millenial#Per#Population</t>
  </si>
  <si>
    <t>Female_Reproductive#Abs#Female_Reproductive</t>
  </si>
  <si>
    <t>Female_Reproductive</t>
  </si>
  <si>
    <t>Female_Reproductive#Per#Population</t>
  </si>
  <si>
    <t>Female_Reproductive#Percent#Population</t>
  </si>
  <si>
    <t>Female_Retired#Abs#Female_Retired</t>
  </si>
  <si>
    <t>Female_Retired</t>
  </si>
  <si>
    <t>Female_Retired#Per#Population</t>
  </si>
  <si>
    <t>Retirement</t>
  </si>
  <si>
    <t>retirement age</t>
  </si>
  <si>
    <t>Average effective age of retirement women</t>
  </si>
  <si>
    <t>Female_Retirement_age#Ratio#Year</t>
  </si>
  <si>
    <t>Female_Retirement_age</t>
  </si>
  <si>
    <t>https://www.oecd.org/employment/emp/average-effective-age-of-retirement.htm</t>
  </si>
  <si>
    <t>Female_Silent#Abs#Female_Silent</t>
  </si>
  <si>
    <t>Female_Silent</t>
  </si>
  <si>
    <t>Female_Silent#Per#Population</t>
  </si>
  <si>
    <t>Female_student#Abs#Female_student</t>
  </si>
  <si>
    <t>Female_student</t>
  </si>
  <si>
    <t>Female_student#Per#Population</t>
  </si>
  <si>
    <t>Female_student#Percent#Population</t>
  </si>
  <si>
    <t>Fertility#Ratio#Female_Reproductive</t>
  </si>
  <si>
    <t>Fertility</t>
  </si>
  <si>
    <t>Fine_particules_10#Abs#Fine_particules_10</t>
  </si>
  <si>
    <t>Fine_particules_10</t>
  </si>
  <si>
    <t>Fine_particules_10#Per#Land</t>
  </si>
  <si>
    <t>Fine_particules_10#Per#Population</t>
  </si>
  <si>
    <t>Fine_particules_2.5#Abs#Fine_particules_2.5</t>
  </si>
  <si>
    <t>Fine_particules_2.5</t>
  </si>
  <si>
    <t>Fine_particules_2.5#Per#Land</t>
  </si>
  <si>
    <t>Fine_particules_2.5#Per#Population</t>
  </si>
  <si>
    <t>Fire</t>
  </si>
  <si>
    <t>Fire#Abs#Fire</t>
  </si>
  <si>
    <t>Fire#Per#Population</t>
  </si>
  <si>
    <t>Fishes_Threatened</t>
  </si>
  <si>
    <t>Fishes_Threatened#Abs#Fishes_Threatened</t>
  </si>
  <si>
    <t>Food#Abs#Food</t>
  </si>
  <si>
    <t>Food#Per#GDP</t>
  </si>
  <si>
    <t>Food#Per#Population</t>
  </si>
  <si>
    <t>Food_management#Ratio#Time</t>
  </si>
  <si>
    <t>Food_management</t>
  </si>
  <si>
    <t>Food_Price_Index#Ratio#Price</t>
  </si>
  <si>
    <t>Food_Price_Index</t>
  </si>
  <si>
    <t>Footprint#Abs#Footprint</t>
  </si>
  <si>
    <t>Total Ecological Footprint [gha per capita]</t>
  </si>
  <si>
    <t>Footprint#Per#Population</t>
  </si>
  <si>
    <t>The Ecological Footprint per person is a nation's total Ecological Footprint divided by the total population of the nation. To live within the means of our planet's resources, the world's Ecological Footprint would have to equal the available biocapacity per person on our planet, which is currently 1.6 global hectares. So if a nation's Ecological Footprint per person is 6.4 global hectares, its citizens are demanding four times the resources and wastes that our planet can regenerate and absorb in the atmosphere.</t>
  </si>
  <si>
    <t>Forest</t>
  </si>
  <si>
    <t>Land_FAO</t>
  </si>
  <si>
    <t>Forest#Abs#Forest</t>
  </si>
  <si>
    <t>https://www.fao.org/faostat/en/#data</t>
  </si>
  <si>
    <t>Forest#Per#Land</t>
  </si>
  <si>
    <t>Forest#Per#Population</t>
  </si>
  <si>
    <t>Forest_CO2#Abs#Forest_CO2</t>
  </si>
  <si>
    <t>Forest_CO2</t>
  </si>
  <si>
    <t>Forest_CO2#Per#Land</t>
  </si>
  <si>
    <t>Forest_CO2#Per#Population</t>
  </si>
  <si>
    <t>Forest_planted#Abs#Forest_planted</t>
  </si>
  <si>
    <t>Forest_planted</t>
  </si>
  <si>
    <t>Forest_planted#Per#Land</t>
  </si>
  <si>
    <t>Forest_planted#Per#Population</t>
  </si>
  <si>
    <t>Forest_primary#Abs#Forest_primary</t>
  </si>
  <si>
    <t>Forest_primary</t>
  </si>
  <si>
    <t>Forest_primary#Per#Land</t>
  </si>
  <si>
    <t>Forest_primary#Per#Population</t>
  </si>
  <si>
    <t>Fossil_export#Abs#Fossil_export</t>
  </si>
  <si>
    <t>Fossil_export</t>
  </si>
  <si>
    <t>Fossil_export#Per#GDP</t>
  </si>
  <si>
    <t>Fossil_export#Per#Population</t>
  </si>
  <si>
    <t>Fossil_import#Abs#Fossil_import</t>
  </si>
  <si>
    <t>Fossil_import</t>
  </si>
  <si>
    <t>Fossil_import#Per#GDP</t>
  </si>
  <si>
    <t>Fossil_import#Per#Population</t>
  </si>
  <si>
    <t>Fossil_use#Abs#Fossil_use</t>
  </si>
  <si>
    <t>Fossil_use</t>
  </si>
  <si>
    <t>Fossil_use#Per#GDP</t>
  </si>
  <si>
    <t>Fossil_use#Per#Population</t>
  </si>
  <si>
    <t>Fruits_revenue#Abs#Fruits_revenue</t>
  </si>
  <si>
    <t>Fruits_revenue</t>
  </si>
  <si>
    <t>Fruits_revenue#Per#GDP</t>
  </si>
  <si>
    <t>Fruits_revenue#Per#Population</t>
  </si>
  <si>
    <t>Furniture#Abs#Furniture</t>
  </si>
  <si>
    <t>Furniture</t>
  </si>
  <si>
    <t>Furniture#Per#GDP</t>
  </si>
  <si>
    <t>Furniture#Per#Population</t>
  </si>
  <si>
    <t>Gardening#Ratio#Time</t>
  </si>
  <si>
    <t>Gardening</t>
  </si>
  <si>
    <t>Gas_export#Abs#Gas_export</t>
  </si>
  <si>
    <t>Gas_export</t>
  </si>
  <si>
    <t>Gas_export#Per#GDP</t>
  </si>
  <si>
    <t>Gas_export#Per#Population</t>
  </si>
  <si>
    <t>Gas_import#Abs#Gas_import</t>
  </si>
  <si>
    <t>Gas_import</t>
  </si>
  <si>
    <t>Gas_import#Per#GDP</t>
  </si>
  <si>
    <t>Gas_import#Per#Population</t>
  </si>
  <si>
    <t>Gas_price#Abs#Gas_price</t>
  </si>
  <si>
    <t>Gas_price</t>
  </si>
  <si>
    <t>Gas_price#Per#GDP</t>
  </si>
  <si>
    <t>Gas_price#Per#Population</t>
  </si>
  <si>
    <t>Gas_price_PPP#Abs#Gas_price_PPP</t>
  </si>
  <si>
    <t>Gas_price_PPP</t>
  </si>
  <si>
    <t>Gas_price_PPP#Per#GDP</t>
  </si>
  <si>
    <t>Gas_price_PPP#Per#Population</t>
  </si>
  <si>
    <t>Gas_use#Abs#Gas_use</t>
  </si>
  <si>
    <t>Gas_use</t>
  </si>
  <si>
    <t>Gas_use#Per#GDP</t>
  </si>
  <si>
    <t>Gas_use#Per#Population</t>
  </si>
  <si>
    <t>GDP, Current prices, million euro</t>
  </si>
  <si>
    <t>GDP#Abs#GDP</t>
  </si>
  <si>
    <t>GDP#AbsM#GDP</t>
  </si>
  <si>
    <t>AbsM</t>
  </si>
  <si>
    <t>No_converted</t>
  </si>
  <si>
    <t>GDP#Per#GDP</t>
  </si>
  <si>
    <t>GDP#Per#Population</t>
  </si>
  <si>
    <t>GDP_PPP#Abs#GDP_PPP</t>
  </si>
  <si>
    <t>GDP_PPP</t>
  </si>
  <si>
    <t>GDP_PPP#Per#GDP</t>
  </si>
  <si>
    <t>GDP_PPP#Per#Population</t>
  </si>
  <si>
    <t>Gender_pay_gap#Ratio#Adult</t>
  </si>
  <si>
    <t>Gender_pay_gap</t>
  </si>
  <si>
    <t>Geothermal_use#Abs#Geothermal_use</t>
  </si>
  <si>
    <t>Geothermal_use</t>
  </si>
  <si>
    <t>Geothermal_use#Per#GDP</t>
  </si>
  <si>
    <t>Geothermal_use#Per#Population</t>
  </si>
  <si>
    <t>Poverty</t>
  </si>
  <si>
    <t>gini</t>
  </si>
  <si>
    <t>Gini index</t>
  </si>
  <si>
    <t>Gini#Ratio#Population</t>
  </si>
  <si>
    <t>Gini</t>
  </si>
  <si>
    <t>https://ec.europa.eu/eurostat/databrowser/view/ilc_di12/default/table?lang=en</t>
  </si>
  <si>
    <r>
      <t>The Gini index is </t>
    </r>
    <r>
      <rPr>
        <b/>
        <sz val="16"/>
        <color rgb="FF202124"/>
        <rFont val="Arial"/>
        <family val="2"/>
      </rPr>
      <t>a measure of the distribution of income across a population</t>
    </r>
    <r>
      <rPr>
        <sz val="16"/>
        <color rgb="FF202124"/>
        <rFont val="Arial"/>
        <family val="2"/>
      </rPr>
      <t>. A higher Gini index indicates greater inequality, with high-income individuals receiving much larger percentages of the total income of the population.</t>
    </r>
  </si>
  <si>
    <t>Goat#Per#Land</t>
  </si>
  <si>
    <t>Goat</t>
  </si>
  <si>
    <t>Goat#Abs#Goat</t>
  </si>
  <si>
    <t>Goat#Per#Population</t>
  </si>
  <si>
    <t>Good_health#Abs#Good_health</t>
  </si>
  <si>
    <t>Good_health</t>
  </si>
  <si>
    <t>Good_health#Per#Population</t>
  </si>
  <si>
    <t>Good_health#Percent#Adult</t>
  </si>
  <si>
    <t>Government Readiness</t>
  </si>
  <si>
    <t>Government Readiness#Ratio#HealthCare</t>
  </si>
  <si>
    <t>Government_administration_expenditure#Abs#Government_administration_expenditure</t>
  </si>
  <si>
    <t>Government_administration_expenditure</t>
  </si>
  <si>
    <t>Government_administration_expenditure#Per#GDP</t>
  </si>
  <si>
    <t>Government_administration_expenditure#Per#Population</t>
  </si>
  <si>
    <t>Graduate_job#Abs#Graduate_job</t>
  </si>
  <si>
    <t>Graduate_job</t>
  </si>
  <si>
    <t>Graduate_job#Per#Population</t>
  </si>
  <si>
    <t>Graduate_job#Per#Student</t>
  </si>
  <si>
    <t>Graduate_job#Percent#Student</t>
  </si>
  <si>
    <t>Greenhouse_gas#Abs#Greenhouse_gas</t>
  </si>
  <si>
    <t>Greenhouse_gas</t>
  </si>
  <si>
    <t>Greenhouse_gas#Per#Land</t>
  </si>
  <si>
    <t>Greenhouse_gas#Per#Population</t>
  </si>
  <si>
    <t>Greenhouse_gas_agri#Abs#Greenhouse_gas_agri</t>
  </si>
  <si>
    <t>Greenhouse_gas_agri</t>
  </si>
  <si>
    <t>Greenhouse_gas_agri#Per#Land</t>
  </si>
  <si>
    <t>Greenhouse_gas_agri#Per#Population</t>
  </si>
  <si>
    <t>Greenhouse_gas_energy#Abs#Greenhouse_gas_energy</t>
  </si>
  <si>
    <t>Greenhouse_gas_energy</t>
  </si>
  <si>
    <t>Greenhouse_gas_energy#Per#Land</t>
  </si>
  <si>
    <t>Greenhouse_gas_energy#Per#Population</t>
  </si>
  <si>
    <t>Greenhouse_gas_forest#Abs#Greenhouse_gas_forest</t>
  </si>
  <si>
    <t>Greenhouse_gas_forest</t>
  </si>
  <si>
    <t>Greenhouse_gas_forest#Per#Land</t>
  </si>
  <si>
    <t>Greenhouse_gas_forest#Per#Population</t>
  </si>
  <si>
    <t>Greenhouse_gas_industry#Abs#Greenhouse_gas_industry</t>
  </si>
  <si>
    <t>Greenhouse_gas_industry</t>
  </si>
  <si>
    <t>Greenhouse_gas_industry#Per#Land</t>
  </si>
  <si>
    <t>Greenhouse_gas_industry#Per#Population</t>
  </si>
  <si>
    <t>Greenhouse_gas_waste#Abs#Greenhouse_gas_waste</t>
  </si>
  <si>
    <t>Greenhouse_gas_waste</t>
  </si>
  <si>
    <t>Greenhouse_gas_waste#Per#Land</t>
  </si>
  <si>
    <t>Greenhouse_gas_waste#Per#Population</t>
  </si>
  <si>
    <t>Handicraft#Ratio#Time</t>
  </si>
  <si>
    <t>Handicraft</t>
  </si>
  <si>
    <t>Happiness</t>
  </si>
  <si>
    <t>happy</t>
  </si>
  <si>
    <t>Happiness score</t>
  </si>
  <si>
    <t>Happy#Ratio#Population</t>
  </si>
  <si>
    <t>Happy</t>
  </si>
  <si>
    <t>https://worldhappiness.report/faq/</t>
  </si>
  <si>
    <t>Happy_activity#Ratio#Adult</t>
  </si>
  <si>
    <t>Happy_activity</t>
  </si>
  <si>
    <t>Happy_environment#Ratio#Adult</t>
  </si>
  <si>
    <t>Happy_environment</t>
  </si>
  <si>
    <t>Happy_friend#Ratio#Adult</t>
  </si>
  <si>
    <t>Happy_friend</t>
  </si>
  <si>
    <t>Happy_house#Ratio#Adult</t>
  </si>
  <si>
    <t>Happy_house</t>
  </si>
  <si>
    <t>Happy_job#Ratio#Adult</t>
  </si>
  <si>
    <t>Happy_job</t>
  </si>
  <si>
    <t>Happy_life#Ratio#Adult</t>
  </si>
  <si>
    <t>Happy_life</t>
  </si>
  <si>
    <t>Happy_meaning_life#Ratio#Adult</t>
  </si>
  <si>
    <t>Happy_meaning_life</t>
  </si>
  <si>
    <t>Happy_money#Ratio#Adult</t>
  </si>
  <si>
    <t>Happy_money</t>
  </si>
  <si>
    <t>Harming_crimes#Abs#Harming_crimes</t>
  </si>
  <si>
    <t>Harming_crimes</t>
  </si>
  <si>
    <t>Harming_crimes#Per#Population</t>
  </si>
  <si>
    <t>Health#Abs#Health</t>
  </si>
  <si>
    <t>Health#Per#GDP</t>
  </si>
  <si>
    <t>Health#Per#Population</t>
  </si>
  <si>
    <t>Health_Price_Index</t>
  </si>
  <si>
    <t>Health_Price_Index#Ratio#Price</t>
  </si>
  <si>
    <t>Healthcare_expenditure#Abs#Healthcare_expenditure</t>
  </si>
  <si>
    <t>Healthcare_expenditure</t>
  </si>
  <si>
    <t>Healthcare_expenditure#Per#GDP</t>
  </si>
  <si>
    <t>Healthcare_expenditure#Per#Population</t>
  </si>
  <si>
    <t>healthcare spent</t>
  </si>
  <si>
    <t>Dépense courante de santé en % du PIB</t>
  </si>
  <si>
    <t>Healthcare_expenditure#Percent#GDP</t>
  </si>
  <si>
    <t>https://www.insee.fr/fr/statistiques/5347718#tableau-figure1</t>
  </si>
  <si>
    <t>Healthcare_expenditure_PPP#Abs#Healthcare_expenditure_PPP</t>
  </si>
  <si>
    <t>Healthcare_expenditure_PPP</t>
  </si>
  <si>
    <t>Healthcare_expenditure_PPP#Per#Population</t>
  </si>
  <si>
    <t>HealthCare_quality#Ratio#HealthCare</t>
  </si>
  <si>
    <t>HealthCare_quality</t>
  </si>
  <si>
    <t>Heat#Abs#Heat</t>
  </si>
  <si>
    <t>Heat</t>
  </si>
  <si>
    <t>Heat#Per#Population</t>
  </si>
  <si>
    <t>Help_family_member#Ratio#Time</t>
  </si>
  <si>
    <t>Help_family_member</t>
  </si>
  <si>
    <t>Help_family_member2#Ratio#Time</t>
  </si>
  <si>
    <t>Help_family_member2</t>
  </si>
  <si>
    <t>Hepatitis</t>
  </si>
  <si>
    <t>Hepatitis#Abs#Hepatitis</t>
  </si>
  <si>
    <t>Hepatitis#Per#Population</t>
  </si>
  <si>
    <t>Hinduist#Abs#Hinduist</t>
  </si>
  <si>
    <t>Hinduist</t>
  </si>
  <si>
    <t>Hinduist#Per#Population</t>
  </si>
  <si>
    <t>Hinduist#Percent#Population</t>
  </si>
  <si>
    <t>HIV/AIDS</t>
  </si>
  <si>
    <t>HIV/AIDS#Abs#HIV/AIDS</t>
  </si>
  <si>
    <t>HIV/AIDS#Per#Population</t>
  </si>
  <si>
    <t>Hobbies#Ratio#Time</t>
  </si>
  <si>
    <t>Hobbies</t>
  </si>
  <si>
    <t>House#Abs#House</t>
  </si>
  <si>
    <t>Home</t>
  </si>
  <si>
    <t>House#Per#GDP</t>
  </si>
  <si>
    <t>Home#Per#Population</t>
  </si>
  <si>
    <t>House#Per#Population</t>
  </si>
  <si>
    <t>Home_equipment_Price_Index#Ratio#Price</t>
  </si>
  <si>
    <t>Home_equipment_Price_Index</t>
  </si>
  <si>
    <t>Homework#Ratio#Time</t>
  </si>
  <si>
    <t>Homework</t>
  </si>
  <si>
    <t>Homicide</t>
  </si>
  <si>
    <t>Homicide#Abs#Homicide</t>
  </si>
  <si>
    <t>Homicide#Per#Population</t>
  </si>
  <si>
    <t>Horeca#Abs#Horeca</t>
  </si>
  <si>
    <t>Horeca</t>
  </si>
  <si>
    <t>Horeca#Per#GDP</t>
  </si>
  <si>
    <t>Horeca#Per#Population</t>
  </si>
  <si>
    <t>HORECA_job#Abs#HORECA_job</t>
  </si>
  <si>
    <t>HORECA_job</t>
  </si>
  <si>
    <t>HORECA_job#Per#Population</t>
  </si>
  <si>
    <t>HORECA_number#Abs#HORECA_number</t>
  </si>
  <si>
    <t>HORECA_number</t>
  </si>
  <si>
    <t>HORECA_number#Per#GDP</t>
  </si>
  <si>
    <t>HORECA_number#Per#Population</t>
  </si>
  <si>
    <t>Horeca_Price_Index#Ratio#Price</t>
  </si>
  <si>
    <t>Horeca_Price_Index</t>
  </si>
  <si>
    <t>HORECA_revenue#Abs#HORECA_revenue</t>
  </si>
  <si>
    <t>HORECA_revenue</t>
  </si>
  <si>
    <t>HORECA_revenue#Per#GDP</t>
  </si>
  <si>
    <t>HORECA_revenue#Per#Population</t>
  </si>
  <si>
    <t>Horse#Per#Land</t>
  </si>
  <si>
    <t>Horse</t>
  </si>
  <si>
    <t>Horse#Abs#Horse</t>
  </si>
  <si>
    <t>Horse#Per#Population</t>
  </si>
  <si>
    <t>Hospital_bed#Abs#Hospital_bed</t>
  </si>
  <si>
    <t>Hospital_bed</t>
  </si>
  <si>
    <t>Hospital_bed#Per#Population</t>
  </si>
  <si>
    <t>in_patient</t>
  </si>
  <si>
    <t>in-patients (total number)</t>
  </si>
  <si>
    <t>Hospital_patient#Abs#Hospital_patient</t>
  </si>
  <si>
    <t>Hospital_patient</t>
  </si>
  <si>
    <t>https://ec.europa.eu/eurostat/databrowser/view/tps00048/default/table?lang=en</t>
  </si>
  <si>
    <t>A hospital discharge is the formal release of a patient from a hospital after a procedure or course of treatment. A discharge occurs whenever a patient leaves because of finalisation of treatment, signs out against medical advice, transfers to another health care institution or on death. An in-patient is a patient who is formally admitted (or 'hospitalised') to an institution for treatment and/or care and stays for a minimum of one night or more than 24 hours in the hospital or other institution providing in-patient care. The number of discharges is the most commonly used measure of the utilisation of hospital services. Discharges, rather than admissions, are used because hospital abstracts for in-patient care are based on information gathered at the time of discharge. Diagnostic chapters (using principal diagnosis) have been defined according to the International Classification of Diseases (ICD).</t>
  </si>
  <si>
    <t>Hospital_patient#Per#Population</t>
  </si>
  <si>
    <t>House#Percent#House</t>
  </si>
  <si>
    <t>House_price#Ratio#House_price</t>
  </si>
  <si>
    <t>House_price</t>
  </si>
  <si>
    <t>house_room</t>
  </si>
  <si>
    <t>House_room#Abs#House_room</t>
  </si>
  <si>
    <t>House_room</t>
  </si>
  <si>
    <t xml:space="preserve">Average number of rooms per person </t>
  </si>
  <si>
    <t>House_room#Per#Population</t>
  </si>
  <si>
    <t>https://ec.europa.eu/eurostat/databrowser/view/ILC_LVHO03__custom_1801979/default/table?lang=en</t>
  </si>
  <si>
    <t>House_transactions#Ratio#House_transactions</t>
  </si>
  <si>
    <t>House_transactions</t>
  </si>
  <si>
    <t>House&amp;Energy#Abs#House&amp;Energy</t>
  </si>
  <si>
    <t>House&amp;Energy</t>
  </si>
  <si>
    <t>House&amp;Energy#Per#GDP</t>
  </si>
  <si>
    <t>House&amp;Energy#Per#Population</t>
  </si>
  <si>
    <t>Household#Abs#Household</t>
  </si>
  <si>
    <t>Household#Per#Population</t>
  </si>
  <si>
    <t>Household_upkeep#Ratio#Time</t>
  </si>
  <si>
    <t>Household_upkeep</t>
  </si>
  <si>
    <t>Housing_burden#Abs#Housing_burden</t>
  </si>
  <si>
    <t>Housing_burden</t>
  </si>
  <si>
    <t>Housing_burden#Per#GDP</t>
  </si>
  <si>
    <t>Housing_burden#Per#Population</t>
  </si>
  <si>
    <t>Housing_burden#Percent#Salary</t>
  </si>
  <si>
    <t>Housing_expenditure#Abs#Housing_expenditure</t>
  </si>
  <si>
    <t>Housing_expenditure</t>
  </si>
  <si>
    <t>Housing_expenditure#Per#GDP</t>
  </si>
  <si>
    <t>Housing_expenditure#Per#Population</t>
  </si>
  <si>
    <t>Import_G&amp;S#Abs#Import_G&amp;S</t>
  </si>
  <si>
    <t>Import_G&amp;S</t>
  </si>
  <si>
    <t>Import_G&amp;S#Per#GDP</t>
  </si>
  <si>
    <t>Import_G&amp;S#Per#Population</t>
  </si>
  <si>
    <t>Import_G&amp;S_PPP#Abs#Import_G&amp;S_PPP</t>
  </si>
  <si>
    <t>Import_G&amp;S_PPP</t>
  </si>
  <si>
    <t>Import_G&amp;S_PPP#Per#GDP</t>
  </si>
  <si>
    <t>Import_G&amp;S_PPP#Per#Population</t>
  </si>
  <si>
    <t>Import_good#Abs#Import_good</t>
  </si>
  <si>
    <t>Import_good</t>
  </si>
  <si>
    <t>Import_good#Per#GDP</t>
  </si>
  <si>
    <t>Import_good#Per#Population</t>
  </si>
  <si>
    <t>Import_good_PPP#Abs#Import_good_PPP</t>
  </si>
  <si>
    <t>Import_good_PPP</t>
  </si>
  <si>
    <t>Import_good_PPP#Per#GDP</t>
  </si>
  <si>
    <t>Import_good_PPP#Per#Population</t>
  </si>
  <si>
    <t>Import_service#Abs#Import_service</t>
  </si>
  <si>
    <t>Import_service</t>
  </si>
  <si>
    <t>Import_service#Per#GDP</t>
  </si>
  <si>
    <t>Import_service#Per#Population</t>
  </si>
  <si>
    <t>Import_service_PPP#Abs#Import_service_PPP</t>
  </si>
  <si>
    <t>Import_service_PPP</t>
  </si>
  <si>
    <t>Import_service_PPP#Per#GDP</t>
  </si>
  <si>
    <t>Import_service_PPP#Per#Population</t>
  </si>
  <si>
    <t>Inactive#Abs#Inactive</t>
  </si>
  <si>
    <t>Inactive</t>
  </si>
  <si>
    <t>Inactive#Per#Population</t>
  </si>
  <si>
    <t>Inactive_rural#Abs#Inactive_rural</t>
  </si>
  <si>
    <t>Inactive_rural</t>
  </si>
  <si>
    <t>Inactive_rural#Per#Population</t>
  </si>
  <si>
    <t>Inactive_urban#Abs#Inactive_urban</t>
  </si>
  <si>
    <t>Inactive_urban</t>
  </si>
  <si>
    <t>Inactive_urban#Per#Population</t>
  </si>
  <si>
    <t>Income#Abs#Income</t>
  </si>
  <si>
    <t>Income</t>
  </si>
  <si>
    <t>Disposable income</t>
  </si>
  <si>
    <t>Income#Per#Household</t>
  </si>
  <si>
    <t>Income_mid_age#Abs#Income_mid_age</t>
  </si>
  <si>
    <t>Income_mid_age</t>
  </si>
  <si>
    <t>income</t>
  </si>
  <si>
    <t>Income_mid_age#Per#Adult</t>
  </si>
  <si>
    <t>Income_millenial#Abs#Income_millenial</t>
  </si>
  <si>
    <t>Income_millenial</t>
  </si>
  <si>
    <t>Income_millenial#Per#Adult</t>
  </si>
  <si>
    <t>Income_PPP#Abs#Income_PPP</t>
  </si>
  <si>
    <t>Income_PPP</t>
  </si>
  <si>
    <t>Income_PPP#Per#Adult</t>
  </si>
  <si>
    <t>Income_PPP_mid_age#Abs#Income_PPP_mid_age</t>
  </si>
  <si>
    <t>Income_PPP_mid_age</t>
  </si>
  <si>
    <t>Income_PPP_mid_age#Per#Adult</t>
  </si>
  <si>
    <t>Income_PPP_millenial#Abs#Income_PPP_millenial</t>
  </si>
  <si>
    <t>Income_PPP_millenial</t>
  </si>
  <si>
    <t>Income_PPP_millenial#Per#Adult</t>
  </si>
  <si>
    <t>Income_PPP_student#Abs#Income_PPP_student</t>
  </si>
  <si>
    <t>Income_PPP_student</t>
  </si>
  <si>
    <t>Income_PPP_student#Per#Adult</t>
  </si>
  <si>
    <t>Income_student#Abs#Income_student</t>
  </si>
  <si>
    <t>Income_student</t>
  </si>
  <si>
    <t>Income_student#Per#Adult</t>
  </si>
  <si>
    <t>Infrastructure_readiness#Ratio#HealthCare</t>
  </si>
  <si>
    <t>Infrastructure_readiness</t>
  </si>
  <si>
    <t>Internet_access#Abs#Internet_access</t>
  </si>
  <si>
    <t>Internet_access</t>
  </si>
  <si>
    <t>Internet_access#Per#Population</t>
  </si>
  <si>
    <t>Internet_access#Percent#Household</t>
  </si>
  <si>
    <t>Internet_use</t>
  </si>
  <si>
    <t>Internet_use#Abs#Internet_use</t>
  </si>
  <si>
    <t>Internet_use#Per#Population</t>
  </si>
  <si>
    <t>Internet_use#Percent#Population</t>
  </si>
  <si>
    <t>Intestinal_infectious#Abs#Intestinal_infectious</t>
  </si>
  <si>
    <t>Intestinal_infectious</t>
  </si>
  <si>
    <t>Intestinal_infectious#Per#Population</t>
  </si>
  <si>
    <t>IOT_Assistant#Abs#IOT_Assistant</t>
  </si>
  <si>
    <t>IOT_Assistant</t>
  </si>
  <si>
    <t>IOT_Assistant#Per#Population</t>
  </si>
  <si>
    <t>IOT_Assistant#Percent#Adult</t>
  </si>
  <si>
    <t>IOT_game#Abs#IOT_game</t>
  </si>
  <si>
    <t>IOT_game</t>
  </si>
  <si>
    <t>IOT_game#Per#Population</t>
  </si>
  <si>
    <t>IOT_game#Percent#Adult</t>
  </si>
  <si>
    <t>IOT_Home_appearal#Abs#IOT_Home_appearal</t>
  </si>
  <si>
    <t>IOT_Home_appearal</t>
  </si>
  <si>
    <t>IOT_Home_appearal#Per#Population</t>
  </si>
  <si>
    <t>IOT_Home_appearal#Percent#Adult</t>
  </si>
  <si>
    <t>IOT_Home_security#Abs#IOT_Home_security</t>
  </si>
  <si>
    <t>IOT_Home_security</t>
  </si>
  <si>
    <t>IOT_Home_security#Per#Population</t>
  </si>
  <si>
    <t>IOT_Home_security#Percent#Adult</t>
  </si>
  <si>
    <t>IOT_TV#Abs#IOT_TV</t>
  </si>
  <si>
    <t>IOT_TV</t>
  </si>
  <si>
    <t>IOT_TV#Per#Population</t>
  </si>
  <si>
    <t>IOT_TV#Percent#Adult</t>
  </si>
  <si>
    <t>Ironing#Ratio#Time</t>
  </si>
  <si>
    <t>Ironing</t>
  </si>
  <si>
    <t>Jewish#Abs#Jewish</t>
  </si>
  <si>
    <t>Jewish</t>
  </si>
  <si>
    <t>Jewish#Per#Population</t>
  </si>
  <si>
    <t>Jewish#Percent#Population</t>
  </si>
  <si>
    <t>Job#Abs#Job</t>
  </si>
  <si>
    <t>Job#Per#Population</t>
  </si>
  <si>
    <t>Employment rate % pop</t>
  </si>
  <si>
    <t>Job#Percent#Adult</t>
  </si>
  <si>
    <t>Job#Ratio#Time</t>
  </si>
  <si>
    <t>Time spent (hhmm) in Main and second job and related travel</t>
  </si>
  <si>
    <t>Job_travel#Ratio#Time</t>
  </si>
  <si>
    <t>Job_travel</t>
  </si>
  <si>
    <t>unemployment</t>
  </si>
  <si>
    <t>Jobless#Abs#Jobless</t>
  </si>
  <si>
    <t>Jobless</t>
  </si>
  <si>
    <t>https://ec.europa.eu/eurostat/databrowser/view/tps00203/default/table?lang=en</t>
  </si>
  <si>
    <t xml:space="preserve">Unemployment rates represent unemployed persons as a percentage of the population. . Unemployed persons comprise persons aged 15 to 74 who were: a. without work during the reference week, b. currently available for work, i.e. were available for paid employment or self-employment before the end of the two weeks following the reference week, c. actively seeking work, i.e. had taken specific steps in the four weeks period ending with the reference week to seek paid employment or self-employment or who found a job to start later, i.e. within a period of, at most, three months. </t>
  </si>
  <si>
    <t>Jobless#Per#Population</t>
  </si>
  <si>
    <t>Unemployment % population</t>
  </si>
  <si>
    <t>Jobless#Percent#Population</t>
  </si>
  <si>
    <t>Jobless_LT#Abs#Jobless_LT</t>
  </si>
  <si>
    <t>Jobless_LT</t>
  </si>
  <si>
    <t>Jobless_LT#Per#Population</t>
  </si>
  <si>
    <t>Jobless_LT#Percent#Active</t>
  </si>
  <si>
    <t>Judges#Abs#Judges</t>
  </si>
  <si>
    <t>Judges</t>
  </si>
  <si>
    <t>Judges#Per#Population</t>
  </si>
  <si>
    <t>Kid#Abs#Kid</t>
  </si>
  <si>
    <t>Kid</t>
  </si>
  <si>
    <t>Kid#Per#Population</t>
  </si>
  <si>
    <t>Kid_rural#Abs#Kid_rural</t>
  </si>
  <si>
    <t>Kid_rural</t>
  </si>
  <si>
    <t>Kid_rural#Per#Population</t>
  </si>
  <si>
    <t>Kid_urban#Abs#Kid_urban</t>
  </si>
  <si>
    <t>Kid_urban</t>
  </si>
  <si>
    <t>Kid_urban#Per#Population</t>
  </si>
  <si>
    <t>Kidney_disease#Abs#Kidney_disease</t>
  </si>
  <si>
    <t>Kidney_disease</t>
  </si>
  <si>
    <t>Kidney_disease#Per#Population</t>
  </si>
  <si>
    <t>Kitchen_garden#Abs#Kitchen_garden</t>
  </si>
  <si>
    <t>Kitchen_garden</t>
  </si>
  <si>
    <t>Kitchen_garden#Per#GDP</t>
  </si>
  <si>
    <t>Kitchen_garden#Per#Population</t>
  </si>
  <si>
    <t>Kitchen_garden#Percent#Farm</t>
  </si>
  <si>
    <t>labor_cost</t>
  </si>
  <si>
    <t>Labour cost, wages and salaries, direct remuneration</t>
  </si>
  <si>
    <t>Labor_cost_annual#Abs#Euro</t>
  </si>
  <si>
    <t>Labor_cost_annual</t>
  </si>
  <si>
    <t>Euro</t>
  </si>
  <si>
    <t>https://ec.europa.eu/eurostat/databrowser/view/lc_ncost_r2/default/table?lang=en</t>
  </si>
  <si>
    <t>Labor_cost_annual#Per#GDP</t>
  </si>
  <si>
    <t>Labor_cost_annual#Per#Population</t>
  </si>
  <si>
    <t>Country area Area 1000 ha</t>
  </si>
  <si>
    <t>Land#Abs_ha#Land</t>
  </si>
  <si>
    <t>Abs_ha</t>
  </si>
  <si>
    <t>Land#Abs#Land</t>
  </si>
  <si>
    <t>Land#Per#Land</t>
  </si>
  <si>
    <t>Land#Per#Population</t>
  </si>
  <si>
    <t>land_polluted</t>
  </si>
  <si>
    <t>Land_polluted#Abs#Land_polluted</t>
  </si>
  <si>
    <t>Land_polluted</t>
  </si>
  <si>
    <t>Land_polluted#Per#Land</t>
  </si>
  <si>
    <t>Land_polluted#Per#Population</t>
  </si>
  <si>
    <t>Proportion of land that is degraded over total land area (%)</t>
  </si>
  <si>
    <t>Land_polluted#Percent#Land</t>
  </si>
  <si>
    <t>https://www.sdg.org/datasets/undesa::indicator-15-3-1-proportion-of-land-that-is-degraded-over-total-land-area-percent-3/about</t>
  </si>
  <si>
    <t>protected_areas</t>
  </si>
  <si>
    <t>Terrestrial protected area (km2)</t>
  </si>
  <si>
    <t>Land_protected#Abs#Land_protected</t>
  </si>
  <si>
    <t>Land_protected</t>
  </si>
  <si>
    <t>https://ec.europa.eu/eurostat/databrowser/view/ENV_BIO1__custom_1835099/default/table?lang=en</t>
  </si>
  <si>
    <t>Land_protected#Per#Land</t>
  </si>
  <si>
    <t>Land_protected#Per#Population</t>
  </si>
  <si>
    <t>europe_house</t>
  </si>
  <si>
    <t>Landlord#Abs#Landlord</t>
  </si>
  <si>
    <t>Landlord</t>
  </si>
  <si>
    <t>https://ec.europa.eu/eurostat/databrowser/bookmark/776c7a00-1a0a-4818-aeae-8c08024912a9?lang=en</t>
  </si>
  <si>
    <t>Landlord#Per#GDP</t>
  </si>
  <si>
    <t>Landlord#Per#Population</t>
  </si>
  <si>
    <t>Landlord#Percent#House</t>
  </si>
  <si>
    <t>Laundry#Ratio#Time</t>
  </si>
  <si>
    <t>Laundry</t>
  </si>
  <si>
    <t>Left_behind#Abs#Left_behind</t>
  </si>
  <si>
    <t>Left_behind</t>
  </si>
  <si>
    <t>Left_behind#Per#Population</t>
  </si>
  <si>
    <t>Left_behind#Percent#Student</t>
  </si>
  <si>
    <t>Less_15</t>
  </si>
  <si>
    <t>Less_15#Abs#Less_15</t>
  </si>
  <si>
    <t>Less_15#Per#Population</t>
  </si>
  <si>
    <t>Less_15#Percent#Population</t>
  </si>
  <si>
    <t>Less_15_rural#Abs#Less_15_rural</t>
  </si>
  <si>
    <t>Less_15_rural</t>
  </si>
  <si>
    <t>Less_15_rural#Per#Population</t>
  </si>
  <si>
    <t>Less_15_urban#Abs#Less_15_urban</t>
  </si>
  <si>
    <t>Less_15_urban</t>
  </si>
  <si>
    <t>Less_15_urban#Per#Population</t>
  </si>
  <si>
    <t>Less_35#Abs#Less_35</t>
  </si>
  <si>
    <t>Less_35</t>
  </si>
  <si>
    <t>Less_35#Per#Population</t>
  </si>
  <si>
    <t>Less_35_Savings#Abs#Less_35_Savings</t>
  </si>
  <si>
    <t>Less_35_Savings</t>
  </si>
  <si>
    <t>Less_35_Savings#Per#GDP</t>
  </si>
  <si>
    <t>Less_35_Savings#Per#Population</t>
  </si>
  <si>
    <t>Less_35_Savings#Percent#Salary</t>
  </si>
  <si>
    <t>Less_65#Abs#Less_65</t>
  </si>
  <si>
    <t>Less_65</t>
  </si>
  <si>
    <t>Less_65#Per#Population</t>
  </si>
  <si>
    <t>LGBT</t>
  </si>
  <si>
    <t>Level of LGBT Acceptance</t>
  </si>
  <si>
    <t>LGBT_acceptance#Ratio#Population</t>
  </si>
  <si>
    <t>LGBT_acceptance</t>
  </si>
  <si>
    <t>https://williamsinstitute.law.ucla.edu/projects/gai/</t>
  </si>
  <si>
    <t>Life_Expect</t>
  </si>
  <si>
    <t>Life expectancy at birth, total (years)</t>
  </si>
  <si>
    <t>Life_expectancy#Age#Year</t>
  </si>
  <si>
    <t>Life_expectancy</t>
  </si>
  <si>
    <t>https://data.worldbank.org/indicator/SP.DYN.LE00.IN</t>
  </si>
  <si>
    <t>Life_expectancy_health#Age#Year</t>
  </si>
  <si>
    <t>Life_expectancy_health</t>
  </si>
  <si>
    <t>Liver#Abs#Liver</t>
  </si>
  <si>
    <t>Liver</t>
  </si>
  <si>
    <t>Liver#Per#Population</t>
  </si>
  <si>
    <t>Lower_respiratory#Abs#Lower_respiratory</t>
  </si>
  <si>
    <t>Lower_respiratory</t>
  </si>
  <si>
    <t>Lower_respiratory#Per#Population</t>
  </si>
  <si>
    <t>Lungs_death#Abs#Lungs_death</t>
  </si>
  <si>
    <t>Lungs_death</t>
  </si>
  <si>
    <t>Lungs_death#Per#Population</t>
  </si>
  <si>
    <t>Malaria</t>
  </si>
  <si>
    <t>Malaria#Abs#Malaria</t>
  </si>
  <si>
    <t>Malaria#Per#Population</t>
  </si>
  <si>
    <t>price_cigarettes</t>
  </si>
  <si>
    <t>Marlboro Pack 20 cigarettes, Price in €</t>
  </si>
  <si>
    <t>Malboro_Price#Ratio#Price</t>
  </si>
  <si>
    <t>Malboro_Price</t>
  </si>
  <si>
    <t>https://www.numbeo.com/cost-of-living/prices_by_country.jsp?itemId=17&amp;displayCurrency=EUR</t>
  </si>
  <si>
    <t>Male#Abs#Male</t>
  </si>
  <si>
    <t>Male</t>
  </si>
  <si>
    <t>Male#Per#Population</t>
  </si>
  <si>
    <t>Male_0#Abs#Male_0</t>
  </si>
  <si>
    <t>Male_0</t>
  </si>
  <si>
    <t>Male_0#Per#Population</t>
  </si>
  <si>
    <t>Male_0_4#Abs#Male_0_4</t>
  </si>
  <si>
    <t>Male_0_4</t>
  </si>
  <si>
    <t>Male_0_4#Per#Population</t>
  </si>
  <si>
    <t>Male_1_4#Abs#Male_1_4</t>
  </si>
  <si>
    <t>Male_1_4</t>
  </si>
  <si>
    <t>Male_1_4#Per#Population</t>
  </si>
  <si>
    <t>Male_10_14#Abs#Male_10_14</t>
  </si>
  <si>
    <t>Male_10_14</t>
  </si>
  <si>
    <t>Male_10_14#Per#Population</t>
  </si>
  <si>
    <t>Male_100_+#Abs#Male_100_+</t>
  </si>
  <si>
    <t>Male_100_+</t>
  </si>
  <si>
    <t>Male_100_+#Per#Population</t>
  </si>
  <si>
    <t>Male_100+#Abs#Male_100+</t>
  </si>
  <si>
    <t>Male_100+</t>
  </si>
  <si>
    <t>Male_100+#Per#Population</t>
  </si>
  <si>
    <t>Male_15_19#Abs#Male_15_19</t>
  </si>
  <si>
    <t>Male_15_19</t>
  </si>
  <si>
    <t>Male_15_19#Per#Population</t>
  </si>
  <si>
    <t>Male_20_24#Abs#Male_20_24</t>
  </si>
  <si>
    <t>Male_20_24</t>
  </si>
  <si>
    <t>Male_20_24#Per#Population</t>
  </si>
  <si>
    <t>Male_25_29#Abs#Male_25_29</t>
  </si>
  <si>
    <t>Male_25_29</t>
  </si>
  <si>
    <t>Male_25_29#Per#Population</t>
  </si>
  <si>
    <t>Male_30_34#Abs#Male_30_34</t>
  </si>
  <si>
    <t>Male_30_34</t>
  </si>
  <si>
    <t>Male_30_34#Per#Population</t>
  </si>
  <si>
    <t>Male_35_39#Abs#Male_35_39</t>
  </si>
  <si>
    <t>Male_35_39</t>
  </si>
  <si>
    <t>Male_35_39#Per#Population</t>
  </si>
  <si>
    <t>Male_40_44#Abs#Male_40_44</t>
  </si>
  <si>
    <t>Male_40_44</t>
  </si>
  <si>
    <t>Male_40_44#Per#Population</t>
  </si>
  <si>
    <t>Male_45_49#Abs#Male_45_49</t>
  </si>
  <si>
    <t>Male_45_49</t>
  </si>
  <si>
    <t>Male_45_49#Per#Population</t>
  </si>
  <si>
    <t>Male_5_9#Abs#Male_5_9</t>
  </si>
  <si>
    <t>Male_5_9</t>
  </si>
  <si>
    <t>Male_5_9#Per#Population</t>
  </si>
  <si>
    <t>Male_50_54#Abs#Male_50_54</t>
  </si>
  <si>
    <t>Male_50_54</t>
  </si>
  <si>
    <t>Male_50_54#Per#Population</t>
  </si>
  <si>
    <t>Male_55_59#Abs#Male_55_59</t>
  </si>
  <si>
    <t>Male_55_59</t>
  </si>
  <si>
    <t>Male_55_59#Per#Population</t>
  </si>
  <si>
    <t>Male_60_64#Abs#Male_60_64</t>
  </si>
  <si>
    <t>Male_60_64</t>
  </si>
  <si>
    <t>Male_60_64#Per#Population</t>
  </si>
  <si>
    <t>Male_65_69#Abs#Male_65_69</t>
  </si>
  <si>
    <t>Male_65_69</t>
  </si>
  <si>
    <t>Male_65_69#Per#Population</t>
  </si>
  <si>
    <t>Male_70_74#Abs#Male_70_74</t>
  </si>
  <si>
    <t>Male_70_74</t>
  </si>
  <si>
    <t>Male_70_74#Per#Population</t>
  </si>
  <si>
    <t>Male_75_79#Abs#Male_75_79</t>
  </si>
  <si>
    <t>Male_75_79</t>
  </si>
  <si>
    <t>Male_75_79#Per#Population</t>
  </si>
  <si>
    <t>Male_80_84#Abs#Male_80_84</t>
  </si>
  <si>
    <t>Male_80_84</t>
  </si>
  <si>
    <t>Male_80_84#Per#Population</t>
  </si>
  <si>
    <t>Male_85_89#Abs#Male_85_89</t>
  </si>
  <si>
    <t>Male_85_89</t>
  </si>
  <si>
    <t>Male_85_89#Per#Population</t>
  </si>
  <si>
    <t>Male_90_94#Abs#Male_90_94</t>
  </si>
  <si>
    <t>Male_90_94</t>
  </si>
  <si>
    <t>Male_90_94#Per#Population</t>
  </si>
  <si>
    <t>Male_95_99#Abs#Male_95_99</t>
  </si>
  <si>
    <t>Male_95_99</t>
  </si>
  <si>
    <t>Male_95_99#Per#Population</t>
  </si>
  <si>
    <t>Male_active#Abs#Male_active</t>
  </si>
  <si>
    <t>Male_active</t>
  </si>
  <si>
    <t>Male_active#Per#Population</t>
  </si>
  <si>
    <t>Male_adult#Abs#Male_adult</t>
  </si>
  <si>
    <t>Male_adult</t>
  </si>
  <si>
    <t>Male_adult#Per#Population</t>
  </si>
  <si>
    <t>Male_adult#Percent#Population</t>
  </si>
  <si>
    <t>Male_Age_dependency#Abs#Male_Age_dependency</t>
  </si>
  <si>
    <t>Male_Age_dependency</t>
  </si>
  <si>
    <t>Male_Age_dependency#Per#Population</t>
  </si>
  <si>
    <t>Male_Age_dependency#Percent#Male_active</t>
  </si>
  <si>
    <t>Male_Baby#Abs#Male_Baby</t>
  </si>
  <si>
    <t>Male_Baby</t>
  </si>
  <si>
    <t>Male_Baby#Per#Population</t>
  </si>
  <si>
    <t>Male_Baby_Boomer#Abs#Male_Baby_Boomer</t>
  </si>
  <si>
    <t>Male_Baby_Boomer</t>
  </si>
  <si>
    <t>Male_Baby_Boomer#Per#Population</t>
  </si>
  <si>
    <t>Male_Centenary#Abs#Male_Centenary</t>
  </si>
  <si>
    <t>Male_Centenary</t>
  </si>
  <si>
    <t>Male_Centenary#Per#Population</t>
  </si>
  <si>
    <t>Male_Child#Abs#Male_Child</t>
  </si>
  <si>
    <t>Male_Child</t>
  </si>
  <si>
    <t>Male_Child#Per#Population</t>
  </si>
  <si>
    <t>Male_inactive#Abs#Male_inactive</t>
  </si>
  <si>
    <t>Male_inactive</t>
  </si>
  <si>
    <t>Male_inactive#Per#Population</t>
  </si>
  <si>
    <t>Male_job#Abs#Male_job</t>
  </si>
  <si>
    <t>Male_job</t>
  </si>
  <si>
    <t>Male_job#Per#Population</t>
  </si>
  <si>
    <t>Male_job#Percent#Male_adult</t>
  </si>
  <si>
    <t>Male_Jobless_LT#Abs#Male_Jobless_LT</t>
  </si>
  <si>
    <t>Male_Jobless_LT</t>
  </si>
  <si>
    <t>Male_Jobless_LT#Per#Population</t>
  </si>
  <si>
    <t>Male_Jobless_LT#Percent#Male_active</t>
  </si>
  <si>
    <t>Male_Kid#Abs#Male_Kid</t>
  </si>
  <si>
    <t>Male_Kid</t>
  </si>
  <si>
    <t>Male_Kid#Per#Population</t>
  </si>
  <si>
    <t>Male_Less_15#Abs#Male_Less_15</t>
  </si>
  <si>
    <t>Male_Less_15</t>
  </si>
  <si>
    <t>Male_Less_15#Per#Population</t>
  </si>
  <si>
    <t>Male_Life_expectancy#Age#Year</t>
  </si>
  <si>
    <t>Male_Life_expectancy</t>
  </si>
  <si>
    <t>Male_marriage#Age#Year</t>
  </si>
  <si>
    <t>Male_marriage</t>
  </si>
  <si>
    <t>Male_Mid_age#Abs#Male_Mid_age</t>
  </si>
  <si>
    <t>Male_Mid_age</t>
  </si>
  <si>
    <t>Male_Mid_age#Per#Population</t>
  </si>
  <si>
    <t>Male_Millenial#Abs#Male_Millenial</t>
  </si>
  <si>
    <t>Male_Millenial</t>
  </si>
  <si>
    <t>Male_Millenial#Per#Population</t>
  </si>
  <si>
    <t>Male_Retired#Abs#Male_Retired</t>
  </si>
  <si>
    <t>Male_Retired</t>
  </si>
  <si>
    <t>Male_Retired#Per#Population</t>
  </si>
  <si>
    <t>Average effective age of retirement men</t>
  </si>
  <si>
    <t>Male_Retirement_age#Ratio#Year</t>
  </si>
  <si>
    <t>Male_Retirement_age</t>
  </si>
  <si>
    <t>Male_Silent#Abs#Male_Silent</t>
  </si>
  <si>
    <t>Male_Silent</t>
  </si>
  <si>
    <t>Male_Silent#Per#Population</t>
  </si>
  <si>
    <t>Male_Student#Abs#Male_Student</t>
  </si>
  <si>
    <t>Male_Student</t>
  </si>
  <si>
    <t>Male_Student#Per#Population</t>
  </si>
  <si>
    <t>Malnutrition#Abs#Malnutrition</t>
  </si>
  <si>
    <t>Malnutrition</t>
  </si>
  <si>
    <t>Malnutrition#Per#Population</t>
  </si>
  <si>
    <t>Manufacturing_job#Abs#Manufacturing_job</t>
  </si>
  <si>
    <t>Manufacturing_job</t>
  </si>
  <si>
    <t>Manufacturing_job#Per#Population</t>
  </si>
  <si>
    <t>Industry</t>
  </si>
  <si>
    <t>Manufacturing</t>
  </si>
  <si>
    <t>Manufacturing_number#Abs#Manufacturing_number</t>
  </si>
  <si>
    <t>Manufacturing_number</t>
  </si>
  <si>
    <t>Manufacturing_number#Per#GDP</t>
  </si>
  <si>
    <t>Manufacturing_number#Per#Population</t>
  </si>
  <si>
    <t>Manufacturing_revenue#Abs#Manufacturing_revenue</t>
  </si>
  <si>
    <t>Manufacturing_revenue</t>
  </si>
  <si>
    <t>Manufacturing_revenue#Per#GDP</t>
  </si>
  <si>
    <t>Manufacturing_revenue#Per#Population</t>
  </si>
  <si>
    <t>Marriage#Abs#Marriage</t>
  </si>
  <si>
    <t>Marriage</t>
  </si>
  <si>
    <t>Marriage#Per#Population</t>
  </si>
  <si>
    <t>Maternal#Abs#Maternal</t>
  </si>
  <si>
    <t>Maternal</t>
  </si>
  <si>
    <t>Maternal#Per#Population</t>
  </si>
  <si>
    <t>Pisa</t>
  </si>
  <si>
    <t>Math#Ratio#Female_Student</t>
  </si>
  <si>
    <t>Math</t>
  </si>
  <si>
    <t>Female_Student</t>
  </si>
  <si>
    <t>Math#Ratio#Male_Student</t>
  </si>
  <si>
    <t>PISA: Mean performance on the mathematics scale</t>
  </si>
  <si>
    <t>Math#Ratio#Student</t>
  </si>
  <si>
    <t>Math_basic#Ratio#15</t>
  </si>
  <si>
    <t>Math_basic</t>
  </si>
  <si>
    <t>Meat#Percent#Food</t>
  </si>
  <si>
    <t>Meat</t>
  </si>
  <si>
    <t>median_age</t>
  </si>
  <si>
    <t>Median age</t>
  </si>
  <si>
    <t>Median_age#Age#Year</t>
  </si>
  <si>
    <t>Median_age</t>
  </si>
  <si>
    <t>http://data.un.org/Data.aspx?d=WHO&amp;f=MEASURE_CODE%3AWHS9_88%3BCOUNTRY_ISO_CODE%3AUSA</t>
  </si>
  <si>
    <t>Medicine Availability</t>
  </si>
  <si>
    <t>Medicine Availability#Ratio#HealthCare</t>
  </si>
  <si>
    <t>Meningitis</t>
  </si>
  <si>
    <t>Meningitis#Abs#Meningitis</t>
  </si>
  <si>
    <t>Meningitis#Per#Population</t>
  </si>
  <si>
    <t>Methane#Abs#Methane</t>
  </si>
  <si>
    <t>Methane</t>
  </si>
  <si>
    <t>Methane#Per#Land</t>
  </si>
  <si>
    <t>Methane#Per#Population</t>
  </si>
  <si>
    <t>Methane_agri#Abs#Methane_agri</t>
  </si>
  <si>
    <t>Methane_agri</t>
  </si>
  <si>
    <t>Methane_agri#Per#Land</t>
  </si>
  <si>
    <t>Methane_agri#Per#Population</t>
  </si>
  <si>
    <t>Methane_mining#Abs#Methane_mining</t>
  </si>
  <si>
    <t>Methane_mining</t>
  </si>
  <si>
    <t>Methane_mining#Per#Land</t>
  </si>
  <si>
    <t>Methane_mining#Per#Population</t>
  </si>
  <si>
    <t>Methane_water#Abs#Methane_water</t>
  </si>
  <si>
    <t>Methane_water</t>
  </si>
  <si>
    <t>Methane_water#Per#Land</t>
  </si>
  <si>
    <t>Methane_water#Per#Population</t>
  </si>
  <si>
    <t>Mid_age#Abs#Mid_age</t>
  </si>
  <si>
    <t>Mid_age</t>
  </si>
  <si>
    <t>Mid_age#Per#Population</t>
  </si>
  <si>
    <t>Mid_age_rural#Abs#Mid_age_rural</t>
  </si>
  <si>
    <t>Mid_age_rural</t>
  </si>
  <si>
    <t>Mid_age_rural#Per#Population</t>
  </si>
  <si>
    <t>Mid_age_urban#Abs#Mid_age_urban</t>
  </si>
  <si>
    <t>Mid_age_urban</t>
  </si>
  <si>
    <t>Mid_age_urban#Per#Population</t>
  </si>
  <si>
    <t>Migration</t>
  </si>
  <si>
    <t>Migrant#Abs#Migrant</t>
  </si>
  <si>
    <t>Migrant</t>
  </si>
  <si>
    <t>Migrant#Per#Population</t>
  </si>
  <si>
    <t>Migrant_arriving#Abs#Migrant_arriving</t>
  </si>
  <si>
    <t>Migrant_arriving</t>
  </si>
  <si>
    <t>Migrant_arriving#Per#Population</t>
  </si>
  <si>
    <t>Millenial#Abs#Millenial</t>
  </si>
  <si>
    <t>Millenial</t>
  </si>
  <si>
    <t>Millenial#Per#Population</t>
  </si>
  <si>
    <t>Millenial_rural#Abs#Millenial_rural</t>
  </si>
  <si>
    <t>Millenial_rural</t>
  </si>
  <si>
    <t>Millenial_rural#Per#Population</t>
  </si>
  <si>
    <t>Millenial_urban#Abs#Millenial_urban</t>
  </si>
  <si>
    <t>Millenial_urban</t>
  </si>
  <si>
    <t>Millenial_urban#Per#Population</t>
  </si>
  <si>
    <t>Mind_death#Abs#Mind_death</t>
  </si>
  <si>
    <t>Mind_death</t>
  </si>
  <si>
    <t>Mind_death#Per#Population</t>
  </si>
  <si>
    <t>Mining_job#Abs#Mining_job</t>
  </si>
  <si>
    <t>Mining_job</t>
  </si>
  <si>
    <t>Mining_job#Per#Population</t>
  </si>
  <si>
    <t>Mining</t>
  </si>
  <si>
    <t>Mining_number#Abs#Mining_number</t>
  </si>
  <si>
    <t>Mining_number</t>
  </si>
  <si>
    <t>Mining_number#Per#GDP</t>
  </si>
  <si>
    <t>Mining_number#Per#Population</t>
  </si>
  <si>
    <t>Mining_revenue#Abs#Mining_revenue</t>
  </si>
  <si>
    <t>Mining_revenue</t>
  </si>
  <si>
    <t>Mining_revenue#Per#GDP</t>
  </si>
  <si>
    <t>Mining_revenue#Per#Population</t>
  </si>
  <si>
    <t>Motherhood#Age#Year</t>
  </si>
  <si>
    <t>Motherhood</t>
  </si>
  <si>
    <t>Murders#Abs#Murders</t>
  </si>
  <si>
    <t>Murders</t>
  </si>
  <si>
    <t>Murders#Per#Population</t>
  </si>
  <si>
    <t>Museum_spent#Ratio#PPS</t>
  </si>
  <si>
    <t>Museum_spent</t>
  </si>
  <si>
    <t>Muslim#Abs#Muslim</t>
  </si>
  <si>
    <t>Muslim</t>
  </si>
  <si>
    <t>Muslim#Per#Population</t>
  </si>
  <si>
    <t>Muslim#Percent#Population</t>
  </si>
  <si>
    <t>Neonatal#Abs#Neonatal</t>
  </si>
  <si>
    <t>Neonatal</t>
  </si>
  <si>
    <t>Neonatal#Per#Population</t>
  </si>
  <si>
    <t>Newspaper#Ratio#PPS</t>
  </si>
  <si>
    <t>Newspaper</t>
  </si>
  <si>
    <t>Nitrogen#Abs#Nitrogen</t>
  </si>
  <si>
    <t>Nitrogen</t>
  </si>
  <si>
    <t>Nitrogen#Per#Land</t>
  </si>
  <si>
    <t>Nitrogen#Per#Population</t>
  </si>
  <si>
    <t>Nitrous_oxide#Abs#Nitrous_oxide</t>
  </si>
  <si>
    <t>Nitrous_oxide</t>
  </si>
  <si>
    <t>Nitrous_oxide#Per#Land</t>
  </si>
  <si>
    <t>Nitrous_oxide#Per#Population</t>
  </si>
  <si>
    <t>Nitrous_oxide_agri#Abs#Nitrous_oxide_agri</t>
  </si>
  <si>
    <t>Nitrous_oxide_agri</t>
  </si>
  <si>
    <t>Nitrous_oxide_agri#Per#Land</t>
  </si>
  <si>
    <t>Nitrous_oxide_agri#Per#Population</t>
  </si>
  <si>
    <t>nurses</t>
  </si>
  <si>
    <t>Nurse&amp;Midwife#Abs#Nurse&amp;Midwife</t>
  </si>
  <si>
    <t>Nurse&amp;Midwife</t>
  </si>
  <si>
    <t>https://data.worldbank.org/indicator/SH.MED.NUMW.P3</t>
  </si>
  <si>
    <t>Nurse&amp;Midwife#Per#Population</t>
  </si>
  <si>
    <t>Nutrition_death#Abs#Nutrition_death</t>
  </si>
  <si>
    <t>Nutrition_death</t>
  </si>
  <si>
    <t>Nutrition_death#Per#Population</t>
  </si>
  <si>
    <t>Nutritional#Abs#Nutritional</t>
  </si>
  <si>
    <t>Nutritional</t>
  </si>
  <si>
    <t>Nutritional#Per#Population</t>
  </si>
  <si>
    <t>obesity</t>
  </si>
  <si>
    <t>Obesity#Abs#Obesity</t>
  </si>
  <si>
    <t>Obesity</t>
  </si>
  <si>
    <t>https://ourworldindata.org/obesity</t>
  </si>
  <si>
    <t>Obesity#Per#Population</t>
  </si>
  <si>
    <t>Share Adults in obesity %</t>
  </si>
  <si>
    <t>Obesity#Percent#Adult</t>
  </si>
  <si>
    <t>Obesity#Percent#Child</t>
  </si>
  <si>
    <t>Ocean#Abs#Ocean</t>
  </si>
  <si>
    <t>Ocean#Per#Land</t>
  </si>
  <si>
    <t>Ocean#Per#Population</t>
  </si>
  <si>
    <t>Ocean_freight#Abs#Ocean_freight</t>
  </si>
  <si>
    <t>Ocean_freight</t>
  </si>
  <si>
    <t>Ocean_freight#Per#GDP</t>
  </si>
  <si>
    <t>Ocean_freight#Per#Population</t>
  </si>
  <si>
    <t>Protection</t>
  </si>
  <si>
    <t>Ocean_protected#Abs#Ocean_protected</t>
  </si>
  <si>
    <t>Ocean_protected</t>
  </si>
  <si>
    <t>Ocean_protected#Per#Land</t>
  </si>
  <si>
    <t>Ocean_protected#Per#Population</t>
  </si>
  <si>
    <t>Oil_export#Abs#Oil_export</t>
  </si>
  <si>
    <t>Oil_export</t>
  </si>
  <si>
    <t>Oil_export#Per#GDP</t>
  </si>
  <si>
    <t>Oil_export#Per#Population</t>
  </si>
  <si>
    <t>Oil_import#Abs#Oil_import</t>
  </si>
  <si>
    <t>Oil_import</t>
  </si>
  <si>
    <t>Oil_import#Per#GDP</t>
  </si>
  <si>
    <t>Oil_import#Per#Population</t>
  </si>
  <si>
    <t>Oil_use#Abs#Oil_use</t>
  </si>
  <si>
    <t>Oil_use</t>
  </si>
  <si>
    <t>Oil_use#Per#GDP</t>
  </si>
  <si>
    <t>Oil_use#Per#Population</t>
  </si>
  <si>
    <t>Online_shopping#Abs#Online_shopping</t>
  </si>
  <si>
    <t>Online_shopping</t>
  </si>
  <si>
    <t>Online_shopping#Per#Population</t>
  </si>
  <si>
    <t>Online_shopping#Percent#Population</t>
  </si>
  <si>
    <t>Organisational_work#Ratio#Time</t>
  </si>
  <si>
    <t>Organisational_work</t>
  </si>
  <si>
    <t>Other_Beliefs#Abs#Other_Beliefs</t>
  </si>
  <si>
    <t>Other_Beliefs</t>
  </si>
  <si>
    <t>Other_Beliefs#Per#Population</t>
  </si>
  <si>
    <t>Other_Beliefs#Percent#Population</t>
  </si>
  <si>
    <t>Other_house#Per#GDP</t>
  </si>
  <si>
    <t>Other_house</t>
  </si>
  <si>
    <t>Other_house#Per#Population</t>
  </si>
  <si>
    <t>Other_house#Percent#House</t>
  </si>
  <si>
    <t>Other_house#Abs#Other_house</t>
  </si>
  <si>
    <t>Other_Party#Ratio#Time</t>
  </si>
  <si>
    <t>Other_Party</t>
  </si>
  <si>
    <t>Other_travel#Ratio#Time</t>
  </si>
  <si>
    <t>Other_travel</t>
  </si>
  <si>
    <t>Parkinson#Abs#Parkinson</t>
  </si>
  <si>
    <t>Parkinson</t>
  </si>
  <si>
    <t>Parkinson#Per#Population</t>
  </si>
  <si>
    <t>Particulates_10#Abs#Particulates_10</t>
  </si>
  <si>
    <t>Particulates_10</t>
  </si>
  <si>
    <t>Particulates_10#Per#Land</t>
  </si>
  <si>
    <t>Particulates_10#Per#Population</t>
  </si>
  <si>
    <t>Particulates_10_agri#Abs#Particulates_10_agri</t>
  </si>
  <si>
    <t>Particulates_10_agri</t>
  </si>
  <si>
    <t>Particulates_10_agri#Per#Land</t>
  </si>
  <si>
    <t>Particulates_10_agri#Per#Population</t>
  </si>
  <si>
    <t>Particulates_10_construction#Abs#Particulates_10_construction</t>
  </si>
  <si>
    <t>Particulates_10_construction</t>
  </si>
  <si>
    <t>Particulates_10_construction#Per#Land</t>
  </si>
  <si>
    <t>Particulates_10_construction#Per#Population</t>
  </si>
  <si>
    <t>Particulates_10_manufacturing#Abs#Particulates_10_manufacturing</t>
  </si>
  <si>
    <t>Particulates_10_manufacturing</t>
  </si>
  <si>
    <t>Particulates_10_manufacturing#Per#Land</t>
  </si>
  <si>
    <t>Particulates_10_manufacturing#Per#Population</t>
  </si>
  <si>
    <t>Particulates_10_transport#Abs#Particulates_10_transport</t>
  </si>
  <si>
    <t>Particulates_10_transport</t>
  </si>
  <si>
    <t>Particulates_10_transport#Per#Land</t>
  </si>
  <si>
    <t>Particulates_10_transport#Per#Population</t>
  </si>
  <si>
    <t>Particulates_2.5#Abs#Particulates_2.5</t>
  </si>
  <si>
    <t>Particulates_2.5</t>
  </si>
  <si>
    <t>Particulates_2.5#Per#Land</t>
  </si>
  <si>
    <t>Particulates_2.5#Per#Population</t>
  </si>
  <si>
    <t>Particulates_2.5_agri#Abs#Particulates_2.5_agri</t>
  </si>
  <si>
    <t>Particulates_2.5_agri</t>
  </si>
  <si>
    <t>Particulates_2.5_agri#Per#Land</t>
  </si>
  <si>
    <t>Particulates_2.5_agri#Per#Population</t>
  </si>
  <si>
    <t>Particulates_2.5_manufacturing#Abs#Particulates_2.5_manufacturing</t>
  </si>
  <si>
    <t>Particulates_2.5_manufacturing</t>
  </si>
  <si>
    <t>Particulates_2.5_manufacturing#Per#Land</t>
  </si>
  <si>
    <t>Particulates_2.5_manufacturing#Per#Population</t>
  </si>
  <si>
    <t>Particulates_2.5_transport#Abs#Particulates_2.5_transport</t>
  </si>
  <si>
    <t>Particulates_2.5_transport</t>
  </si>
  <si>
    <t>Particulates_2.5_transport#Per#Land</t>
  </si>
  <si>
    <t>Particulates_2.5_transport#Per#Population</t>
  </si>
  <si>
    <t>Party#Ratio#Time</t>
  </si>
  <si>
    <t>Party</t>
  </si>
  <si>
    <t>Pensioneers#Abs#Pensioneers</t>
  </si>
  <si>
    <t>Pensioneers</t>
  </si>
  <si>
    <t>Retired</t>
  </si>
  <si>
    <t>Pensioneers#Per#Population</t>
  </si>
  <si>
    <t>Pensions</t>
  </si>
  <si>
    <t>Pensions#Abs#Pensions</t>
  </si>
  <si>
    <t>Pensions#Per#Population</t>
  </si>
  <si>
    <t>Cloth#Per#Consumption_household</t>
  </si>
  <si>
    <t>Communication#Per#Consumption_household</t>
  </si>
  <si>
    <t>Culture#Per#Consumption_household</t>
  </si>
  <si>
    <t>Education#Per#Consumption_household</t>
  </si>
  <si>
    <t>Food#Per#Consumption_household</t>
  </si>
  <si>
    <t>Furniture#Per#Consumption_household</t>
  </si>
  <si>
    <t>Health#Per#Consumption_household</t>
  </si>
  <si>
    <t>Horeca#Per#Consumption_household</t>
  </si>
  <si>
    <t>House&amp;Energy#Per#Consumption_household</t>
  </si>
  <si>
    <t>Transport#Per#Consumption_household</t>
  </si>
  <si>
    <t>Pers_care#Ratio#Time</t>
  </si>
  <si>
    <t>Pers_care</t>
  </si>
  <si>
    <t>Personal_care#Ratio#Time</t>
  </si>
  <si>
    <t>Personal_care</t>
  </si>
  <si>
    <t>Personal_care2#Ratio#Time</t>
  </si>
  <si>
    <t>Personal_care2</t>
  </si>
  <si>
    <t>Pet#Ratio#Time</t>
  </si>
  <si>
    <t>Pet</t>
  </si>
  <si>
    <t>Pet_care#Ratio#Time</t>
  </si>
  <si>
    <t>Pet_care</t>
  </si>
  <si>
    <t>Pig#Per#Land</t>
  </si>
  <si>
    <t>Pig</t>
  </si>
  <si>
    <t>Pig#Abs#Pig</t>
  </si>
  <si>
    <t>Pig#Per#Population</t>
  </si>
  <si>
    <t>Pipeline</t>
  </si>
  <si>
    <t>Pipeline_freight#Abs#Pipeline_freight</t>
  </si>
  <si>
    <t>Pipeline_freight</t>
  </si>
  <si>
    <t>Pipeline_freight#Per#GDP</t>
  </si>
  <si>
    <t>Pipeline_freight#Per#Population</t>
  </si>
  <si>
    <t>Pisa#Ratio#Female_student</t>
  </si>
  <si>
    <t>Pisa#Ratio#Male_student</t>
  </si>
  <si>
    <t>Male_student</t>
  </si>
  <si>
    <t>Pisa#Ratio#Student</t>
  </si>
  <si>
    <t>Plants_Threatened</t>
  </si>
  <si>
    <t>Plants_Threatened#Abs#Plants_Threatened</t>
  </si>
  <si>
    <t>Poisonings</t>
  </si>
  <si>
    <t>Poisonings#Abs#Poisonings</t>
  </si>
  <si>
    <t>Poisonings#Per#Population</t>
  </si>
  <si>
    <t>Police_men#Abs#Police_men</t>
  </si>
  <si>
    <t>Police_men</t>
  </si>
  <si>
    <t>Police_men#Per#Population</t>
  </si>
  <si>
    <t>police_officers</t>
  </si>
  <si>
    <t>Police officers</t>
  </si>
  <si>
    <t>Police_officers#Abs#Police_officers</t>
  </si>
  <si>
    <t>Police_officers</t>
  </si>
  <si>
    <t>https://ec.europa.eu/eurostat/databrowser/view/crim_plce/default/table?lang=en</t>
  </si>
  <si>
    <t>Police_officers#Per#Population</t>
  </si>
  <si>
    <t>Population#Per#Population</t>
  </si>
  <si>
    <t>Both Sexes_Total_Total</t>
  </si>
  <si>
    <t>Population#Abs#Population</t>
  </si>
  <si>
    <t>Population_balance#Abs#Population_balance</t>
  </si>
  <si>
    <t>Population_balance</t>
  </si>
  <si>
    <t>Population_balance#Per#Population</t>
  </si>
  <si>
    <t>Population_density#Ratio#Land</t>
  </si>
  <si>
    <t>Population_density</t>
  </si>
  <si>
    <t>Potatoes_revenue#Abs#Potatoes_revenue</t>
  </si>
  <si>
    <t>Potatoes_revenue</t>
  </si>
  <si>
    <t>Potatoes_revenue#Per#GDP</t>
  </si>
  <si>
    <t>Potatoes_revenue#Per#Population</t>
  </si>
  <si>
    <t>Poultry#Per#Land</t>
  </si>
  <si>
    <t>Poultry</t>
  </si>
  <si>
    <t>Poultry#Abs#Poultry</t>
  </si>
  <si>
    <t>Poultry#Per#Population</t>
  </si>
  <si>
    <t>Poverty_expenditure#Abs#Poverty_expenditure</t>
  </si>
  <si>
    <t>Poverty_expenditure</t>
  </si>
  <si>
    <t>Poverty_expenditure#Per#GDP</t>
  </si>
  <si>
    <t>Poverty_expenditure#Per#Population</t>
  </si>
  <si>
    <t>Poverty_less_65#Abs#Poverty_less_65</t>
  </si>
  <si>
    <t>Poverty_less_65</t>
  </si>
  <si>
    <t>Poverty_less_65#Per#GDP</t>
  </si>
  <si>
    <t>Poverty_less_65#Per#Population</t>
  </si>
  <si>
    <t>Poverty_less_65#Percent#Less_65</t>
  </si>
  <si>
    <t>Poverty_retired#Abs#Poverty_retired</t>
  </si>
  <si>
    <t>Poverty_retired</t>
  </si>
  <si>
    <t>Poverty_retired#Per#GDP</t>
  </si>
  <si>
    <t>Poverty_retired#Per#Population</t>
  </si>
  <si>
    <t>Poverty_retired#Percent#Retired</t>
  </si>
  <si>
    <t>poverty_risk</t>
  </si>
  <si>
    <t>Poverty_risk#Abs#Poverty_risk</t>
  </si>
  <si>
    <t>Poverty_risk</t>
  </si>
  <si>
    <t>https://ec.europa.eu/eurostat/databrowser/view/ILC_PEPS01N__custom_1801809/default/table?lang=en</t>
  </si>
  <si>
    <t>Poverty_risk#Per#GDP</t>
  </si>
  <si>
    <t>Poverty_risk#Per#Population</t>
  </si>
  <si>
    <t>People at risk of poverty or social exclusion by age and sex % pop</t>
  </si>
  <si>
    <t>Poverty_risk#Percent#Population</t>
  </si>
  <si>
    <t>teacher_per_level</t>
  </si>
  <si>
    <t>Pre_primary_teacher#Abs#Pre_primary_teacher</t>
  </si>
  <si>
    <t>Pre_primary_teacher</t>
  </si>
  <si>
    <t>https://ourworldindata.org/teachers-and-professors</t>
  </si>
  <si>
    <t>Pre_primary_teacher#Per#Population</t>
  </si>
  <si>
    <t>Price_Index#Ratio#Price</t>
  </si>
  <si>
    <t>Price_Index</t>
  </si>
  <si>
    <t>Prison_staff#Abs#Prison_staff</t>
  </si>
  <si>
    <t>Prison_staff</t>
  </si>
  <si>
    <t>Prison_staff#Per#Population</t>
  </si>
  <si>
    <t>total_prisoners</t>
  </si>
  <si>
    <t>Prison population</t>
  </si>
  <si>
    <t>Prisoners#Abs#Prisoners</t>
  </si>
  <si>
    <t>Prisoners</t>
  </si>
  <si>
    <t>https://ec.europa.eu/eurostat/databrowser/view/crim_pris_pop/default/table?lang=en</t>
  </si>
  <si>
    <t>Prisoners#Per#Population</t>
  </si>
  <si>
    <t>Prisoners_murder</t>
  </si>
  <si>
    <t>Prisoners_murder#Abs#Prisoners_murder</t>
  </si>
  <si>
    <t>Prisoners_murder#Per#Population</t>
  </si>
  <si>
    <t>Prisoners_rape</t>
  </si>
  <si>
    <t>Prisoners_rape#Abs#Prisoners_rape</t>
  </si>
  <si>
    <t>Prisoners_rape#Per#Population</t>
  </si>
  <si>
    <t>Prisoners_sexual_assault</t>
  </si>
  <si>
    <t>Prisoners_sexual_assault#Abs#Prisoners_sexual_assault</t>
  </si>
  <si>
    <t>Prisoners_sexual_assault#Per#Population</t>
  </si>
  <si>
    <t>Professionals_preparation#Ratio#HealthCare</t>
  </si>
  <si>
    <t>Professionals_preparation</t>
  </si>
  <si>
    <t>Public_order_expenditure#Abs#Public_order_expenditure</t>
  </si>
  <si>
    <t>Public_order_expenditure</t>
  </si>
  <si>
    <t>Public_order_expenditure#Per#GDP</t>
  </si>
  <si>
    <t>Public_order_expenditure#Per#Population</t>
  </si>
  <si>
    <t>R&amp;D_Agri_Expenditure#Abs#R&amp;D_Agri_Expenditure</t>
  </si>
  <si>
    <t>R&amp;D_Agri_Expenditure</t>
  </si>
  <si>
    <t>R&amp;D_Agri_Expenditure#Per#GDP</t>
  </si>
  <si>
    <t>R&amp;D_Agri_Expenditure#Per#Population</t>
  </si>
  <si>
    <t>R&amp;D_Engineering_Expenditure#Abs#R&amp;D_Engineering_Expenditure</t>
  </si>
  <si>
    <t>R&amp;D_Engineering_Expenditure</t>
  </si>
  <si>
    <t>R&amp;D_Engineering_Expenditure#Per#GDP</t>
  </si>
  <si>
    <t>R&amp;D_Engineering_Expenditure#Per#Population</t>
  </si>
  <si>
    <t>R&amp;D_Expenditure#Abs#R&amp;D_Expenditure</t>
  </si>
  <si>
    <t>R&amp;D_Expenditure</t>
  </si>
  <si>
    <t>R&amp;D_Expenditure#Per#GDP</t>
  </si>
  <si>
    <t>R&amp;D_Expenditure#Per#Population</t>
  </si>
  <si>
    <t>R&amp;D_Healthcare_Expenditure#Abs#R&amp;D_Healthcare_Expenditure</t>
  </si>
  <si>
    <t>R&amp;D_Healthcare_Expenditure</t>
  </si>
  <si>
    <t>R&amp;D_Healthcare_Expenditure#Per#GDP</t>
  </si>
  <si>
    <t>R&amp;D_Healthcare_Expenditure#Per#Population</t>
  </si>
  <si>
    <t>R&amp;D_Job#Abs#R&amp;D_Job</t>
  </si>
  <si>
    <t>R&amp;D_Job</t>
  </si>
  <si>
    <t>R&amp;D_Job#Per#Population</t>
  </si>
  <si>
    <t>R&amp;D_Job_Private#Abs#R&amp;D_Job_Private</t>
  </si>
  <si>
    <t>R&amp;D_Job_Private</t>
  </si>
  <si>
    <t>R&amp;D_Job_Private#Per#Population</t>
  </si>
  <si>
    <t>R&amp;D_Job_Researcher#Abs#R&amp;D_Job_Researcher</t>
  </si>
  <si>
    <t>R&amp;D_Job_Researcher</t>
  </si>
  <si>
    <t>R&amp;D_Job_Researcher#Per#Population</t>
  </si>
  <si>
    <t>R&amp;D_Job_Researcher_Private#Abs#R&amp;D_Job_Researcher_Private</t>
  </si>
  <si>
    <t>R&amp;D_Job_Researcher_Private</t>
  </si>
  <si>
    <t>R&amp;D_Job_Researcher_Private#Per#Population</t>
  </si>
  <si>
    <t>R&amp;D_Science_Expenditure#Abs#R&amp;D_Science_Expenditure</t>
  </si>
  <si>
    <t>R&amp;D_Science_Expenditure</t>
  </si>
  <si>
    <t>R&amp;D_Science_Expenditure#Per#GDP</t>
  </si>
  <si>
    <t>R&amp;D_Science_Expenditure#Per#Population</t>
  </si>
  <si>
    <t>Radio_and_music#Ratio#Time</t>
  </si>
  <si>
    <t>Radio_and_music</t>
  </si>
  <si>
    <t>Train</t>
  </si>
  <si>
    <t>train</t>
  </si>
  <si>
    <t>Railway transport - length of tracks  in kilometre</t>
  </si>
  <si>
    <t>Railway_length#Abs#Railway_length</t>
  </si>
  <si>
    <t>Railway_length</t>
  </si>
  <si>
    <t>https://ec.europa.eu/eurostat/databrowser/view/rail_if_tracks/default/table?lang=en</t>
  </si>
  <si>
    <t>Railway_length#Per#GDP</t>
  </si>
  <si>
    <t>Railway_length#Per#Population</t>
  </si>
  <si>
    <t>Read#Ratio#Time</t>
  </si>
  <si>
    <t>Read</t>
  </si>
  <si>
    <t>Reading#Ratio#Female_Student</t>
  </si>
  <si>
    <t>Reading</t>
  </si>
  <si>
    <t>Reading#Ratio#Male_Student</t>
  </si>
  <si>
    <t>PISA: Mean performance on the reading scale</t>
  </si>
  <si>
    <t>Reading#Ratio#Student</t>
  </si>
  <si>
    <t>Reading#Ratio#Time</t>
  </si>
  <si>
    <t>Reading_basic#Ratio#15</t>
  </si>
  <si>
    <t>Reading_basic</t>
  </si>
  <si>
    <t>Time spent (hhmm) in Reading books</t>
  </si>
  <si>
    <t>Reading_books#Ratio#Time</t>
  </si>
  <si>
    <t>Reading_books</t>
  </si>
  <si>
    <t>Real_Estate_job#Abs#Real_Estate_job</t>
  </si>
  <si>
    <t>Real_Estate_job</t>
  </si>
  <si>
    <t>Real_Estate_job#Per#Population</t>
  </si>
  <si>
    <t>Real_Estate_number#Abs#Real_Estate_number</t>
  </si>
  <si>
    <t>Real_Estate_number</t>
  </si>
  <si>
    <t>Real_Estate_number#Per#GDP</t>
  </si>
  <si>
    <t>Real_Estate_number#Per#Population</t>
  </si>
  <si>
    <t>Real_Estate_revenue#Abs#Real_Estate_revenue</t>
  </si>
  <si>
    <t>Real_Estate_revenue</t>
  </si>
  <si>
    <t>Real_Estate_revenue#Per#GDP</t>
  </si>
  <si>
    <t>Real_Estate_revenue#Per#Population</t>
  </si>
  <si>
    <t>Waste</t>
  </si>
  <si>
    <t>Treatement</t>
  </si>
  <si>
    <t>recycling_rate</t>
  </si>
  <si>
    <t>Recycling#Abs#Recycling</t>
  </si>
  <si>
    <t>Recycling</t>
  </si>
  <si>
    <t>Recycling#Per#Land</t>
  </si>
  <si>
    <t>Recycling#Per#Population</t>
  </si>
  <si>
    <t>Recycling municipal waste in percentage</t>
  </si>
  <si>
    <t>Recycling#Percent#Waste</t>
  </si>
  <si>
    <t>https://ec.europa.eu/eurostat/databrowser/view/CEI_WM011/default/table</t>
  </si>
  <si>
    <t>Respiratory#Abs#Respiratory</t>
  </si>
  <si>
    <t>Respiratory</t>
  </si>
  <si>
    <t>Respiratory#Per#Population</t>
  </si>
  <si>
    <t>Time spent (hhmm) in Resting</t>
  </si>
  <si>
    <t>Resting#Ratio#Time</t>
  </si>
  <si>
    <t>Resting</t>
  </si>
  <si>
    <t>Retail_job#Abs#Retail_job</t>
  </si>
  <si>
    <t>Retail_job</t>
  </si>
  <si>
    <t>Retail_job#Per#Population</t>
  </si>
  <si>
    <t>Wholesale and retail trade; repair of motor vehicles and motorcycles / Enterprises - number</t>
  </si>
  <si>
    <t>Retail_number#Abs#Retail_number</t>
  </si>
  <si>
    <t>Retail_number</t>
  </si>
  <si>
    <t>Retail_number#Per#GDP</t>
  </si>
  <si>
    <t>Retail_number#Per#Population</t>
  </si>
  <si>
    <t>Retail_revenue#Abs#Retail_revenue</t>
  </si>
  <si>
    <t>Retail_revenue#Per#GDP</t>
  </si>
  <si>
    <t>Retail_revenue#Per#Population</t>
  </si>
  <si>
    <t>Retired#Abs#Retired</t>
  </si>
  <si>
    <t>Retired#Per#Population</t>
  </si>
  <si>
    <t>Retired#Percent#Population</t>
  </si>
  <si>
    <t>Retired_rural#Abs#Retired_rural</t>
  </si>
  <si>
    <t>Retired_rural</t>
  </si>
  <si>
    <t>Retired_rural#Per#Population</t>
  </si>
  <si>
    <t>Retired_urban#Abs#Retired_urban</t>
  </si>
  <si>
    <t>Retired_urban</t>
  </si>
  <si>
    <t>Retired_urban#Per#Population</t>
  </si>
  <si>
    <t>Retirement_age#Ratio#Year</t>
  </si>
  <si>
    <t>Retirement_age</t>
  </si>
  <si>
    <t>Revenue_government#Abs#Revenue_government</t>
  </si>
  <si>
    <t>Revenue_government</t>
  </si>
  <si>
    <t>Revenue_government#Per#GDP</t>
  </si>
  <si>
    <t>Revenue_government#Per#Population</t>
  </si>
  <si>
    <t>Rivers</t>
  </si>
  <si>
    <t>River_freight#Abs#River_freight</t>
  </si>
  <si>
    <t>River_freight</t>
  </si>
  <si>
    <t>River_freight#Per#GDP</t>
  </si>
  <si>
    <t>River_freight#Per#Population</t>
  </si>
  <si>
    <t>Water</t>
  </si>
  <si>
    <t>Rivers#Abs_Ha#Rivers</t>
  </si>
  <si>
    <t>Road</t>
  </si>
  <si>
    <t>Road_freight#Abs#Road_freight</t>
  </si>
  <si>
    <t>Road_freight</t>
  </si>
  <si>
    <t>Road_freight#Per#GDP</t>
  </si>
  <si>
    <t>Road_freight#Per#Population</t>
  </si>
  <si>
    <t>Road_injury#Abs#Road_injury</t>
  </si>
  <si>
    <t>Road_injury</t>
  </si>
  <si>
    <t>Road_injury#Per#Population</t>
  </si>
  <si>
    <t>road</t>
  </si>
  <si>
    <t>Length roads (national, state and communal) in kilometres</t>
  </si>
  <si>
    <t>Road_lenght#Abs#Road_lenght</t>
  </si>
  <si>
    <t>Road_lenght</t>
  </si>
  <si>
    <t>https://ec.europa.eu/eurostat/databrowser/view/ROAD_IF_ROADSC__custom_1834253/default/table?lang=en</t>
  </si>
  <si>
    <t>Road_lenght#Per#GDP</t>
  </si>
  <si>
    <t>Road_lenght#Per#Population</t>
  </si>
  <si>
    <t>cars</t>
  </si>
  <si>
    <t>Passenger cars in number</t>
  </si>
  <si>
    <t>Road_passenger#Abs#Road_passenger</t>
  </si>
  <si>
    <t>Road_passenger</t>
  </si>
  <si>
    <t>https://ec.europa.eu/eurostat/databrowser/view/ROAD_EQS_CARAGE__custom_1834256/default/table?lang=en</t>
  </si>
  <si>
    <t>Road_passenger#Per#GDP</t>
  </si>
  <si>
    <t>Road_passenger#Per#Population</t>
  </si>
  <si>
    <t>Road_traffic#Abs#Road_traffic</t>
  </si>
  <si>
    <t>Road_traffic</t>
  </si>
  <si>
    <t>Road_traffic#Per#GDP</t>
  </si>
  <si>
    <t>Road_traffic#Per#Population</t>
  </si>
  <si>
    <t>Robbery#Abs#Robbery</t>
  </si>
  <si>
    <t>Robbery</t>
  </si>
  <si>
    <t>Robbery#Per#Population</t>
  </si>
  <si>
    <t>Rural#Abs#Rural</t>
  </si>
  <si>
    <t>Rural</t>
  </si>
  <si>
    <t>Rural#Per#Population</t>
  </si>
  <si>
    <t>Mean and median income by age and sex in euros</t>
  </si>
  <si>
    <t>Salary#Abs#Salary</t>
  </si>
  <si>
    <t>Salary#Per#GDP</t>
  </si>
  <si>
    <t>Salary#Per#Population</t>
  </si>
  <si>
    <t>Salary_year#Abs#Salary</t>
  </si>
  <si>
    <t>Salary_annual</t>
  </si>
  <si>
    <t>Salary_annual#Per#GDP</t>
  </si>
  <si>
    <t>Salary_annual#Per#Population</t>
  </si>
  <si>
    <t>gap_salary</t>
  </si>
  <si>
    <t>Salary_gap_gender#Abs#Salary_gap_gender</t>
  </si>
  <si>
    <t>Salary_gap_gender</t>
  </si>
  <si>
    <t>https://ec.europa.eu/eurostat/databrowser/view/earn_gr_gpgr2/default/table?lang=en</t>
  </si>
  <si>
    <t>Salary_gap_gender#Per#GDP</t>
  </si>
  <si>
    <t>Salary_gap_gender#Per#Population</t>
  </si>
  <si>
    <t>Gap salary Male/Female in %</t>
  </si>
  <si>
    <t>Salary_gap_gender#Percent#Salary</t>
  </si>
  <si>
    <t>earning_hour</t>
  </si>
  <si>
    <t>Mean earnings in euro per hour</t>
  </si>
  <si>
    <t>Salary_hour#Ratio#Euro</t>
  </si>
  <si>
    <t>Salary_hour</t>
  </si>
  <si>
    <t>https://ec.europa.eu/eurostat/databrowser/view/earn_ses_hourly/default/table?lang=en</t>
  </si>
  <si>
    <t>Salary_month_mini#Abs#Euro</t>
  </si>
  <si>
    <t>Salary_month_mini</t>
  </si>
  <si>
    <t>Salary_month_mini#Per#GDP</t>
  </si>
  <si>
    <t>Salary_month_mini#Per#Population</t>
  </si>
  <si>
    <t>Saving_debt#Abs#Saving_debt</t>
  </si>
  <si>
    <t>Saving_debt</t>
  </si>
  <si>
    <t>Saving_debt#Per#GDP</t>
  </si>
  <si>
    <t>Saving_debt#Per#Population</t>
  </si>
  <si>
    <t>Savings#Abs#Savings</t>
  </si>
  <si>
    <t>Savings#Per#GDP</t>
  </si>
  <si>
    <t>Savings#Per#Population</t>
  </si>
  <si>
    <t>Savings#Percent#Salary</t>
  </si>
  <si>
    <t>School#Ratio#Time</t>
  </si>
  <si>
    <t>School</t>
  </si>
  <si>
    <t>Science#Ratio#Female_Student</t>
  </si>
  <si>
    <t>Science</t>
  </si>
  <si>
    <t>Science#Ratio#Male_Student</t>
  </si>
  <si>
    <t>Science#Ratio#Student</t>
  </si>
  <si>
    <t>Science_basic#Ratio#15</t>
  </si>
  <si>
    <t>Science_basic</t>
  </si>
  <si>
    <t>Professional, scientific and technical activities /Persons employed - number</t>
  </si>
  <si>
    <t>Science_job#Abs#Science_job</t>
  </si>
  <si>
    <t>Science_job</t>
  </si>
  <si>
    <t>Science_job#Per#Population</t>
  </si>
  <si>
    <t>Professional, scientific and technical activities /Enterprises - number</t>
  </si>
  <si>
    <t>Science_number#Abs#Science_number</t>
  </si>
  <si>
    <t>Science_number</t>
  </si>
  <si>
    <t>Science_number#Per#GDP</t>
  </si>
  <si>
    <t>Science_number#Per#Population</t>
  </si>
  <si>
    <t>Science_revenue#Abs#Science_revenue</t>
  </si>
  <si>
    <t>Science_revenue</t>
  </si>
  <si>
    <t>Science_revenue#Per#GDP</t>
  </si>
  <si>
    <t>Science_revenue#Per#Population</t>
  </si>
  <si>
    <t>Screen#Ratio#Time</t>
  </si>
  <si>
    <t>Screen</t>
  </si>
  <si>
    <t>Secondary_level#Abs#Secondary_level</t>
  </si>
  <si>
    <t>Secondary_level</t>
  </si>
  <si>
    <t>Secondary_level#Per#Population</t>
  </si>
  <si>
    <t>Secondary_level#Percent#Active2</t>
  </si>
  <si>
    <t>Sheep#Per#Land</t>
  </si>
  <si>
    <t>Sheep</t>
  </si>
  <si>
    <t>Sheep#Abs#Sheep</t>
  </si>
  <si>
    <t>Sheep#Per#Population</t>
  </si>
  <si>
    <t>Shopping#Ratio#Time</t>
  </si>
  <si>
    <t>Shopping</t>
  </si>
  <si>
    <t>Shopping_travel#Ratio#Time</t>
  </si>
  <si>
    <t>Shopping_travel</t>
  </si>
  <si>
    <t>Silent#Abs#Silent</t>
  </si>
  <si>
    <t>Silent</t>
  </si>
  <si>
    <t>Silent#Per#Population</t>
  </si>
  <si>
    <t>Sleep#Ratio#Time</t>
  </si>
  <si>
    <t>Sleep</t>
  </si>
  <si>
    <t>Smartphone#Abs#Smartphone</t>
  </si>
  <si>
    <t>Smartphone</t>
  </si>
  <si>
    <t>Smartphone#Per#GDP</t>
  </si>
  <si>
    <t>Smartphone#Per#Population</t>
  </si>
  <si>
    <t>Smartphone#Percent#Adult</t>
  </si>
  <si>
    <t>Smartphone_hacked#Abs#Smartphone_hacked</t>
  </si>
  <si>
    <t>Smartphone_hacked</t>
  </si>
  <si>
    <t>Smartphone_hacked#Per#Population</t>
  </si>
  <si>
    <t>Smartphone_hacked#Percent#Adult</t>
  </si>
  <si>
    <t>Smartphone_safe#Abs#Smartphone_safe</t>
  </si>
  <si>
    <t>Smartphone_safe</t>
  </si>
  <si>
    <t>Smartphone_safe#Per#Population</t>
  </si>
  <si>
    <t>Smartphone_safe#Percent#Smartphone</t>
  </si>
  <si>
    <t>Smartphone_secured#Abs#Smartphone_secured</t>
  </si>
  <si>
    <t>Smartphone_secured</t>
  </si>
  <si>
    <t>Smartphone_secured#Per#Population</t>
  </si>
  <si>
    <t>Smartphone_secured#Percent#Smartphone</t>
  </si>
  <si>
    <t>Tobacco</t>
  </si>
  <si>
    <t>Smoker#Abs#Smoker</t>
  </si>
  <si>
    <t>Smoker</t>
  </si>
  <si>
    <t>https://data.worldbank.org/indicator/SH.PRV.SMOK</t>
  </si>
  <si>
    <t>Smoker#Per#Population</t>
  </si>
  <si>
    <t>Prevalence of current tobacco use (% of adults)</t>
  </si>
  <si>
    <t>Smoker#Percent#Adult</t>
  </si>
  <si>
    <t>Social_admin#Abs#Social_admin</t>
  </si>
  <si>
    <t>Social_admin</t>
  </si>
  <si>
    <t>Social_admin#Per#Population</t>
  </si>
  <si>
    <t>Social_housing_benefits#Abs#Social_housing_benefits</t>
  </si>
  <si>
    <t>Social_housing_benefits</t>
  </si>
  <si>
    <t>Social_housing_benefits#Per#GDP</t>
  </si>
  <si>
    <t>Social_housing_benefits#Per#Population</t>
  </si>
  <si>
    <t>Social_protection#Abs#Social_protection</t>
  </si>
  <si>
    <t>Social_protection</t>
  </si>
  <si>
    <t>Social_protection#Per#Population</t>
  </si>
  <si>
    <t>Social_protection_expenditure#Abs#Social_protection_expenditure</t>
  </si>
  <si>
    <t>Social_protection_expenditure</t>
  </si>
  <si>
    <t>Social_protection_expenditure#Per#GDP</t>
  </si>
  <si>
    <t>Social_protection_expenditure#Per#Population</t>
  </si>
  <si>
    <t>Social_welfare#Abs#Social_welfare</t>
  </si>
  <si>
    <t>Social_welfare</t>
  </si>
  <si>
    <t>Social_welfare#Per#GDP</t>
  </si>
  <si>
    <t>Social_welfare#Per#Population</t>
  </si>
  <si>
    <t>Solar_use#Abs#Solar_use</t>
  </si>
  <si>
    <t>Solar_use</t>
  </si>
  <si>
    <t>Solar_use#Per#GDP</t>
  </si>
  <si>
    <t>Solar_use#Per#Population</t>
  </si>
  <si>
    <t>Sport#Ratio#Time</t>
  </si>
  <si>
    <t>Sport</t>
  </si>
  <si>
    <t>Sport_expenditure#Abs#Sport_expenditure</t>
  </si>
  <si>
    <t>Sport_expenditure</t>
  </si>
  <si>
    <t>Sport_expenditure#Per#GDP</t>
  </si>
  <si>
    <t>Sport_expenditure#Per#Population</t>
  </si>
  <si>
    <t>Time spent (hhmm) in Sports and outdoor activities except walking and hiking</t>
  </si>
  <si>
    <t>Sports#Ratio#Time</t>
  </si>
  <si>
    <t>Sports</t>
  </si>
  <si>
    <t>Student#Abs#Student</t>
  </si>
  <si>
    <t>Student#Per#Population</t>
  </si>
  <si>
    <t>Student#Percent#Population</t>
  </si>
  <si>
    <t>eleve prof</t>
  </si>
  <si>
    <t>Ratio élève-enseignant Lycee</t>
  </si>
  <si>
    <t>Student_college#Ratio#Teacher_college</t>
  </si>
  <si>
    <t>Student_college</t>
  </si>
  <si>
    <t>Teacher_college</t>
  </si>
  <si>
    <t>https://www.insee.fr/fr/statistiques/2389163</t>
  </si>
  <si>
    <t>student secondary</t>
  </si>
  <si>
    <t>Student_high_school_cost#Abs#Student_high_school_cost</t>
  </si>
  <si>
    <t>Student_high_school_cost</t>
  </si>
  <si>
    <t>http://data.un.org/Data.aspx?q=student&amp;d=UNESCO&amp;f=series%3aXUNIT_GDPCAP_23_FSGOV</t>
  </si>
  <si>
    <t>Student_high_school_cost#Per#GDP</t>
  </si>
  <si>
    <t>Student_high_school_cost#Per#Population</t>
  </si>
  <si>
    <t>Government expenditure per secondary student as % of GDP per capita (%)</t>
  </si>
  <si>
    <t>Student_high_school_cost#Percent#GDP</t>
  </si>
  <si>
    <t>Ratio élève-enseignant College</t>
  </si>
  <si>
    <t>Student_middle_school#Ratio#Teacher_high_school</t>
  </si>
  <si>
    <t>Student_middle_school</t>
  </si>
  <si>
    <t>Teacher_high_school</t>
  </si>
  <si>
    <t>Ratio élève-enseignant Enseignement primaire</t>
  </si>
  <si>
    <t>Student_primary_school#Ratio#Teacher_primary_school</t>
  </si>
  <si>
    <t>Student_primary_school</t>
  </si>
  <si>
    <t>Teacher_primary_school</t>
  </si>
  <si>
    <t>https://www.insee.fr/fr/statistiques/2389162</t>
  </si>
  <si>
    <t>Student_primary_school_cost#Abs#Student_primary_school_cost</t>
  </si>
  <si>
    <t>Student_primary_school_cost</t>
  </si>
  <si>
    <t>Student_primary_school_cost#Per#GDP</t>
  </si>
  <si>
    <t>Student_primary_school_cost#Per#Population</t>
  </si>
  <si>
    <t>Student_primary_school_cost#Percent#GDP</t>
  </si>
  <si>
    <t>Student_rural#Abs#Student_rural</t>
  </si>
  <si>
    <t>Student_rural</t>
  </si>
  <si>
    <t>Student_rural#Per#Population</t>
  </si>
  <si>
    <t>Student_university_school_cost#Abs#Student_university_school_cost</t>
  </si>
  <si>
    <t>Student_university_school_cost</t>
  </si>
  <si>
    <t>Student_university_school_cost#Per#GDP</t>
  </si>
  <si>
    <t>Student_university_school_cost#Per#Population</t>
  </si>
  <si>
    <t>Student_university_school_cost#Percent#GDP</t>
  </si>
  <si>
    <t>Student_urban#Abs#Student_urban</t>
  </si>
  <si>
    <t>Student_urban</t>
  </si>
  <si>
    <t>Student_urban#Per#Population</t>
  </si>
  <si>
    <t>Study#Ratio#Time</t>
  </si>
  <si>
    <t>Study</t>
  </si>
  <si>
    <t>Study_travel#Ratio#Time</t>
  </si>
  <si>
    <t>Study_travel</t>
  </si>
  <si>
    <t>Studying#Ratio#Time</t>
  </si>
  <si>
    <t>Studying</t>
  </si>
  <si>
    <t>Subsidies#Abs#Subsidies</t>
  </si>
  <si>
    <t>Subsidies</t>
  </si>
  <si>
    <t>Subsidies#Per#GDP</t>
  </si>
  <si>
    <t>Subsidies#Per#Population</t>
  </si>
  <si>
    <t>Subsidies_PPP#Abs#Subsidies_PPP</t>
  </si>
  <si>
    <t>Subsidies_PPP</t>
  </si>
  <si>
    <t>Subsidies_PPP#Per#GDP</t>
  </si>
  <si>
    <t>Subsidies_PPP#Per#Population</t>
  </si>
  <si>
    <t>Suicide</t>
  </si>
  <si>
    <t>Suicide#Abs#Suicide</t>
  </si>
  <si>
    <t>Suicide#Per#Population</t>
  </si>
  <si>
    <t>Taxes#Abs#Ret</t>
  </si>
  <si>
    <t>Ret</t>
  </si>
  <si>
    <t>Taxes#Per#GDP</t>
  </si>
  <si>
    <t>Taxes#Per#Population</t>
  </si>
  <si>
    <t>Taxes_PPP#Abs#Taxes_PPP</t>
  </si>
  <si>
    <t>Taxes_PPP</t>
  </si>
  <si>
    <t>Taxes_PPP#Per#GDP</t>
  </si>
  <si>
    <t>Taxes_PPP#Per#Population</t>
  </si>
  <si>
    <t>Teachers in upper secondary education, both sexes (number)</t>
  </si>
  <si>
    <t>Teacher_college#Abs#Teacher_college</t>
  </si>
  <si>
    <t>Teacher_college#Per#Population</t>
  </si>
  <si>
    <t>Teachers in lower secondary education, both sexes (number)</t>
  </si>
  <si>
    <t>Teacher_high_school#Abs#Teacher_high_school</t>
  </si>
  <si>
    <t>Teacher_high_school#Per#Population</t>
  </si>
  <si>
    <t>Teachers in primary education, both sexes (number)</t>
  </si>
  <si>
    <t>Teacher_primary_school#Abs#Teacher_primary_school</t>
  </si>
  <si>
    <t>Teacher_primary_school#Per#Population</t>
  </si>
  <si>
    <t>Teachers in tertiary education programmes, both sexes (number)</t>
  </si>
  <si>
    <t>Teacher_university#Abs#Teacher_university</t>
  </si>
  <si>
    <t>Teacher_university</t>
  </si>
  <si>
    <t>Teacher_university#Per#Population</t>
  </si>
  <si>
    <t>Tenant#Abs#Tenant</t>
  </si>
  <si>
    <t>Tenant</t>
  </si>
  <si>
    <t>Tenant#Per#GDP</t>
  </si>
  <si>
    <t>Tenant#Per#Population</t>
  </si>
  <si>
    <t>Tenant#Percent#House</t>
  </si>
  <si>
    <t>Terrorism</t>
  </si>
  <si>
    <t>Terrorism#Abs#Terrorism</t>
  </si>
  <si>
    <t>Terrorism#Per#Population</t>
  </si>
  <si>
    <t>Total#Ratio#Time</t>
  </si>
  <si>
    <t>Total</t>
  </si>
  <si>
    <t>Tourism</t>
  </si>
  <si>
    <t>tourist</t>
  </si>
  <si>
    <t>Arrivals at tourist accommodation establishments in umber of people</t>
  </si>
  <si>
    <t>Tourist#Abs#Tourist</t>
  </si>
  <si>
    <t>Tourist</t>
  </si>
  <si>
    <t>https://ec.europa.eu/eurostat/databrowser/view/TOUR_OCC_ARNAT__custom_1832040/default/table?lang=en</t>
  </si>
  <si>
    <t>Tourist#Per#GDP</t>
  </si>
  <si>
    <t>Tourist#Per#Population</t>
  </si>
  <si>
    <t>Tourist_night#Abs#Tourist_night</t>
  </si>
  <si>
    <t>Tourist_night</t>
  </si>
  <si>
    <t>Tourist_night#Per#GDP</t>
  </si>
  <si>
    <t>Tourist_night#Per#Population</t>
  </si>
  <si>
    <t>Train_freight#Abs#Train_freight</t>
  </si>
  <si>
    <t>Train_freight</t>
  </si>
  <si>
    <t>Train_freight#Per#GDP</t>
  </si>
  <si>
    <t>Train_freight#Per#Population</t>
  </si>
  <si>
    <t>Train_passenger#Abs#Train_passenger</t>
  </si>
  <si>
    <t>Train_passenger</t>
  </si>
  <si>
    <t>Train_passenger#Per#Land</t>
  </si>
  <si>
    <t>Transport#Abs#Transport</t>
  </si>
  <si>
    <t>Transport#Per#GDP</t>
  </si>
  <si>
    <t>Transport#Per#Population</t>
  </si>
  <si>
    <t>Transport_job#Abs#Transport_job</t>
  </si>
  <si>
    <t>Transport_job</t>
  </si>
  <si>
    <t>Transport_job#Per#Population</t>
  </si>
  <si>
    <t>Transport_number#Abs#Transport_number</t>
  </si>
  <si>
    <t>Transport_number</t>
  </si>
  <si>
    <t>Transport_number#Per#GDP</t>
  </si>
  <si>
    <t>Transport_number#Per#Population</t>
  </si>
  <si>
    <t>Transport_Price_Index</t>
  </si>
  <si>
    <t>Transport_Price_Index#Ratio#Price</t>
  </si>
  <si>
    <t>Transport_revenue#Abs#Transport_revenue</t>
  </si>
  <si>
    <t>Transport_revenue</t>
  </si>
  <si>
    <t>Transport_revenue#Per#GDP</t>
  </si>
  <si>
    <t>Transport_revenue#Per#Population</t>
  </si>
  <si>
    <t>Travel#Ratio#Time</t>
  </si>
  <si>
    <t>Travel</t>
  </si>
  <si>
    <t>Trust_justice#Ratio#Adult</t>
  </si>
  <si>
    <t>Trust_justice</t>
  </si>
  <si>
    <t>Trust_others#Ratio#Adult</t>
  </si>
  <si>
    <t>Trust_others</t>
  </si>
  <si>
    <t>Trust_police#Ratio#Adult</t>
  </si>
  <si>
    <t>Trust_police</t>
  </si>
  <si>
    <t>Trust_politics#Ratio#Adult</t>
  </si>
  <si>
    <t>Trust_politics</t>
  </si>
  <si>
    <t>Tuberculosis</t>
  </si>
  <si>
    <t>Tuberculosis#Abs#Tuberculosis</t>
  </si>
  <si>
    <t>Tuberculosis#Per#Population</t>
  </si>
  <si>
    <t>TV_and_video#Ratio#Time</t>
  </si>
  <si>
    <t>TV_and_video</t>
  </si>
  <si>
    <t>Unemployment_expenditure#Abs#Unemployment_expenditure</t>
  </si>
  <si>
    <t>Unemployment_expenditure</t>
  </si>
  <si>
    <t>Unemployment_expenditure#Per#GDP</t>
  </si>
  <si>
    <t>Unemployment_expenditure#Per#Population</t>
  </si>
  <si>
    <t>University#Abs#University</t>
  </si>
  <si>
    <t>University</t>
  </si>
  <si>
    <t>University#Per#Population</t>
  </si>
  <si>
    <t>University#Percent#Female_Millenial</t>
  </si>
  <si>
    <t>University_level#Abs#University_level</t>
  </si>
  <si>
    <t>University_level</t>
  </si>
  <si>
    <t>University_level#Per#Population</t>
  </si>
  <si>
    <t>University_level#Percent#Millenial</t>
  </si>
  <si>
    <t>Unspecified_leisure#Ratio#Time</t>
  </si>
  <si>
    <t>Unspecified_leisure</t>
  </si>
  <si>
    <t>Unspecified_time_use#Ratio#Time</t>
  </si>
  <si>
    <t>Unspecified_time_use</t>
  </si>
  <si>
    <t>Unspecified_travel#Ratio#Time</t>
  </si>
  <si>
    <t>Unspecified_travel</t>
  </si>
  <si>
    <t>Urban#Abs#Urban</t>
  </si>
  <si>
    <t>Urban</t>
  </si>
  <si>
    <t>Urban#Per#Population</t>
  </si>
  <si>
    <t>Urban_Rural#Ratio#Population</t>
  </si>
  <si>
    <t>Urban_Rural</t>
  </si>
  <si>
    <t>Value Added</t>
  </si>
  <si>
    <t>Value_added#Abs#Value_added</t>
  </si>
  <si>
    <t>Value_added</t>
  </si>
  <si>
    <t>Value_added#Per#GDP</t>
  </si>
  <si>
    <t>Value_added#Per#Population</t>
  </si>
  <si>
    <t>Value_added_PPP#Abs#Value_added_PPP</t>
  </si>
  <si>
    <t>Value_added_PPP</t>
  </si>
  <si>
    <t>Value_added_PPP#Per#GDP</t>
  </si>
  <si>
    <t>Value_added_PPP#Per#Population</t>
  </si>
  <si>
    <t>Vegetable_revenue#Abs#Vegetable_revenue</t>
  </si>
  <si>
    <t>Vegetable_revenue</t>
  </si>
  <si>
    <t>Vegetable_revenue#Per#GDP</t>
  </si>
  <si>
    <t>Vegetable_revenue#Per#Population</t>
  </si>
  <si>
    <t xml:space="preserve">Vegetable supply per person (kilograms per year) </t>
  </si>
  <si>
    <t>Vegetables#Abs#Vegetables</t>
  </si>
  <si>
    <t>Vegetables</t>
  </si>
  <si>
    <t>Vegetables#Per#Population</t>
  </si>
  <si>
    <t>Violent_death#Abs#Violent_death</t>
  </si>
  <si>
    <t>Violent_death</t>
  </si>
  <si>
    <t>Violent_death#Per#Population</t>
  </si>
  <si>
    <t>Viral_death#Abs#Viral_death</t>
  </si>
  <si>
    <t>Viral_death</t>
  </si>
  <si>
    <t>Viral_death#Per#Population</t>
  </si>
  <si>
    <t>Wage#Abs#Wage</t>
  </si>
  <si>
    <t>Wage</t>
  </si>
  <si>
    <t>Wage#Per#GDP</t>
  </si>
  <si>
    <t>Wage#Per#Population</t>
  </si>
  <si>
    <t>Wage_PPP#Abs#Wage_PPP</t>
  </si>
  <si>
    <t>Wage_PPP</t>
  </si>
  <si>
    <t>Wage_PPP#Per#GDP</t>
  </si>
  <si>
    <t>Wage_PPP#Per#Population</t>
  </si>
  <si>
    <t>Walking#Ratio#Time</t>
  </si>
  <si>
    <t>Walking</t>
  </si>
  <si>
    <t>Walking_the_dog#Ratio#Time</t>
  </si>
  <si>
    <t>Walking_the_dog</t>
  </si>
  <si>
    <t>Generation</t>
  </si>
  <si>
    <t>Waste#Abs#Waste</t>
  </si>
  <si>
    <t>Waste#Per#Land</t>
  </si>
  <si>
    <t>Waste#Per#Population</t>
  </si>
  <si>
    <t>Waste_disposal#Abs#Waste_disposal</t>
  </si>
  <si>
    <t>Waste_disposal</t>
  </si>
  <si>
    <t>Waste_disposal#Per#Land</t>
  </si>
  <si>
    <t>Waste_disposal#Per#Population</t>
  </si>
  <si>
    <t>Waste_municipal#Abs#Waste_municipal</t>
  </si>
  <si>
    <t>Waste_municipal</t>
  </si>
  <si>
    <t>waste_per_capita</t>
  </si>
  <si>
    <t>Waste generated in Kilograms per capita</t>
  </si>
  <si>
    <t>Waste_municipal#Per#Population</t>
  </si>
  <si>
    <t>https://ec.europa.eu/eurostat/databrowser/view/cei_pc031/default/table?lang=en</t>
  </si>
  <si>
    <t>Waste_pastic_generated#Abs#Waste_pastic_generated</t>
  </si>
  <si>
    <t>Waste_pastic_generated</t>
  </si>
  <si>
    <t>Waste_pastic_generated#Per#Land</t>
  </si>
  <si>
    <t>Waste_pastic_generated#Per#Population</t>
  </si>
  <si>
    <t>Waste_recycling#Abs#Waste_recycling</t>
  </si>
  <si>
    <t>Waste_recycling</t>
  </si>
  <si>
    <t>Waste_recycling#Per#Land</t>
  </si>
  <si>
    <t>Waste_recycling#Per#Population</t>
  </si>
  <si>
    <t>Waste_treated#Abs#Waste_treated</t>
  </si>
  <si>
    <t>Waste_treated</t>
  </si>
  <si>
    <t>Waste_treated#Per#Land</t>
  </si>
  <si>
    <t>Waste_treated#Per#Population</t>
  </si>
  <si>
    <t>Ressource</t>
  </si>
  <si>
    <t>Water#Abs#Water</t>
  </si>
  <si>
    <t>Water#Per#Land</t>
  </si>
  <si>
    <t>Water#Per#Population</t>
  </si>
  <si>
    <t>Water_agri#Abs#Water_agri</t>
  </si>
  <si>
    <t>Water_agri</t>
  </si>
  <si>
    <t>Water_agri#Per#Land</t>
  </si>
  <si>
    <t>Water_agri#Per#Population</t>
  </si>
  <si>
    <t>Water_household#Abs#Water_household</t>
  </si>
  <si>
    <t>Water_household</t>
  </si>
  <si>
    <t>Water_household#Per#Land</t>
  </si>
  <si>
    <t>Water_household#Per#Population</t>
  </si>
  <si>
    <t>Water_industry#Abs#Water_industry</t>
  </si>
  <si>
    <t>Water_industry</t>
  </si>
  <si>
    <t>Water_industry#Per#Land</t>
  </si>
  <si>
    <t>Water_industry#Per#Population</t>
  </si>
  <si>
    <t>Water_job#Abs#Water_job</t>
  </si>
  <si>
    <t>Water_job</t>
  </si>
  <si>
    <t>Water_job#Per#Population</t>
  </si>
  <si>
    <t>Water_number#Abs#Water_number</t>
  </si>
  <si>
    <t>Water_number</t>
  </si>
  <si>
    <t>Water_number#Per#GDP</t>
  </si>
  <si>
    <t>Water_number#Per#Population</t>
  </si>
  <si>
    <t>Water_revenue#Abs#Water_revenue</t>
  </si>
  <si>
    <t>Water_revenue</t>
  </si>
  <si>
    <t>Water_revenue#Per#GDP</t>
  </si>
  <si>
    <t>Water_revenue#Per#Population</t>
  </si>
  <si>
    <t>water_stress</t>
  </si>
  <si>
    <t>Water_stress#Abs#Water_stress</t>
  </si>
  <si>
    <t>Water_stress</t>
  </si>
  <si>
    <t>https://data.worldbank.org/indicator/ER.H2O.FWST.ZS</t>
  </si>
  <si>
    <t>Water_stress#Per#Land</t>
  </si>
  <si>
    <t>Water_stress#Per#Population</t>
  </si>
  <si>
    <t>Level of water stress: freshwater withdrawal as a proportion of available freshwater resources</t>
  </si>
  <si>
    <t>Water_stress#Percent#Water</t>
  </si>
  <si>
    <t>Wealth#Abs#Wealth</t>
  </si>
  <si>
    <t>Wealth#Per#Household</t>
  </si>
  <si>
    <t>Work_travel#Ratio#Time</t>
  </si>
  <si>
    <t>Work_travel</t>
  </si>
  <si>
    <t>Years_retired#Ratio#Year</t>
  </si>
  <si>
    <t>Years_retired</t>
  </si>
  <si>
    <t>Birth rate, crude (per 1,000 people)</t>
  </si>
  <si>
    <t>PT</t>
  </si>
  <si>
    <t>water</t>
  </si>
  <si>
    <t>Annual freshwater withdrawals, total (billion cubic meters)</t>
  </si>
  <si>
    <t>https://data.worldbank.org/indicator/ER.H2O.FWTL.K3</t>
  </si>
  <si>
    <t>Turnover</t>
  </si>
  <si>
    <t>Administrative_cost</t>
  </si>
  <si>
    <t>Ha_1000</t>
  </si>
  <si>
    <t>Organic_agri_land</t>
  </si>
  <si>
    <t>Animal</t>
  </si>
  <si>
    <t>Animal_products</t>
  </si>
  <si>
    <t>Abs1000</t>
  </si>
  <si>
    <t>C02_industry</t>
  </si>
  <si>
    <t>CO2_land</t>
  </si>
  <si>
    <t>Clothing</t>
  </si>
  <si>
    <t>Compensation of employees_ GDP_PPP</t>
  </si>
  <si>
    <t>Salary_PPP</t>
  </si>
  <si>
    <t>Fossil_fuels</t>
  </si>
  <si>
    <t>Crops</t>
  </si>
  <si>
    <t>Defense</t>
  </si>
  <si>
    <t>Disability</t>
  </si>
  <si>
    <t>Economic_affairs</t>
  </si>
  <si>
    <t>Energy_consumption</t>
  </si>
  <si>
    <t>Energy_taxes</t>
  </si>
  <si>
    <t>Enviromnent_protection</t>
  </si>
  <si>
    <t>Export_oil</t>
  </si>
  <si>
    <t>Export_fossil</t>
  </si>
  <si>
    <t>Export_goods</t>
  </si>
  <si>
    <t>Exports of goods and services, Current prices, million euro</t>
  </si>
  <si>
    <t>Export_goods&amp;services</t>
  </si>
  <si>
    <t>Export_goods&amp;services_GDP</t>
  </si>
  <si>
    <t>Export_goods_PPP</t>
  </si>
  <si>
    <t>Export_services</t>
  </si>
  <si>
    <t>Export_services_PPP</t>
  </si>
  <si>
    <t>Fruits</t>
  </si>
  <si>
    <t>Family_benefits</t>
  </si>
  <si>
    <t>Consumption_oil_PPP</t>
  </si>
  <si>
    <t>CO2_biomass</t>
  </si>
  <si>
    <t>Public_services</t>
  </si>
  <si>
    <t>Transport_good</t>
  </si>
  <si>
    <t>Government consolidated gross debt in Million Euros</t>
  </si>
  <si>
    <t>Government_debt</t>
  </si>
  <si>
    <t>Greenhouse_agri</t>
  </si>
  <si>
    <t>Greenhouse_energy</t>
  </si>
  <si>
    <t>Greenhouse_industry</t>
  </si>
  <si>
    <t>Greenhouse_land</t>
  </si>
  <si>
    <t>Greenhouse</t>
  </si>
  <si>
    <t>Greenhouse_waste</t>
  </si>
  <si>
    <t>Hospital beds (per 10 000 population)</t>
  </si>
  <si>
    <t>PHT</t>
  </si>
  <si>
    <t>Housing</t>
  </si>
  <si>
    <t>Crops_industrial</t>
  </si>
  <si>
    <t>Import_oil</t>
  </si>
  <si>
    <t>Import_fuel</t>
  </si>
  <si>
    <t>Import_goods&amp;services</t>
  </si>
  <si>
    <t>Import_goods&amp;services_PPP</t>
  </si>
  <si>
    <t>Import_goods</t>
  </si>
  <si>
    <t>Import_goods_PPP</t>
  </si>
  <si>
    <t>Import_services</t>
  </si>
  <si>
    <t>Import_services_PPP</t>
  </si>
  <si>
    <t>Government_expenditure</t>
  </si>
  <si>
    <t>Individual_expenditure_PPP</t>
  </si>
  <si>
    <t>Information</t>
  </si>
  <si>
    <t>Motor_vehicule</t>
  </si>
  <si>
    <t>VKM</t>
  </si>
  <si>
    <t>Cars</t>
  </si>
  <si>
    <t>Balance</t>
  </si>
  <si>
    <t>Artists</t>
  </si>
  <si>
    <t>Physicians (per 1,000 people)</t>
  </si>
  <si>
    <t>Planted_forest</t>
  </si>
  <si>
    <t>Pollution_taxes</t>
  </si>
  <si>
    <t>Primary_forest</t>
  </si>
  <si>
    <t>Security</t>
  </si>
  <si>
    <t>R&amp;D_Medical_Expenditure</t>
  </si>
  <si>
    <t>Real_estate</t>
  </si>
  <si>
    <t>TKM</t>
  </si>
  <si>
    <t>Sickness</t>
  </si>
  <si>
    <t>Social_exclusion</t>
  </si>
  <si>
    <t>Social_benefits</t>
  </si>
  <si>
    <t>Taxes_production</t>
  </si>
  <si>
    <t>The crude marriage rate in 1000 persons</t>
  </si>
  <si>
    <t>Time_working</t>
  </si>
  <si>
    <t>Time_Study</t>
  </si>
  <si>
    <t>Environment_protection</t>
  </si>
  <si>
    <t>Taxes_revenue</t>
  </si>
  <si>
    <t>River_freights</t>
  </si>
  <si>
    <t>Transport_taxes</t>
  </si>
  <si>
    <t>Transportation</t>
  </si>
  <si>
    <t>Unemployment_benefits</t>
  </si>
  <si>
    <t>Vegetable</t>
  </si>
  <si>
    <t>Port_freight</t>
  </si>
  <si>
    <t>0#Abs#0</t>
  </si>
  <si>
    <t>CO2_agri#Abs#CO2_agri.1</t>
  </si>
  <si>
    <t>CO2_agri.1</t>
  </si>
  <si>
    <t>C02_industry#Abs#C02_industry</t>
  </si>
  <si>
    <t>CO2_biomass#Abs#CO2_biomass</t>
  </si>
  <si>
    <t>CO2_land#Abs#CO2_forest</t>
  </si>
  <si>
    <t>Greenhouse#Abs#CO2</t>
  </si>
  <si>
    <t>Greenhouse_agri#Abs#CO2</t>
  </si>
  <si>
    <t>Greenhouse_energy#Abs#CO2</t>
  </si>
  <si>
    <t>Greenhouse_industry#Abs#CO2</t>
  </si>
  <si>
    <t>Greenhouse_land#Abs#CO2</t>
  </si>
  <si>
    <t>Greenhouse_waste#Abs#CO2</t>
  </si>
  <si>
    <t>Animal#Abs#Animal</t>
  </si>
  <si>
    <t>Animal_products#Abs#Animal_products</t>
  </si>
  <si>
    <t>Home#Abs#Home</t>
  </si>
  <si>
    <t>Healthcare_expenditure_PPP#Per#GDP</t>
  </si>
  <si>
    <t>Social_admin#Per#GDP</t>
  </si>
  <si>
    <t>Consumption_oil_PPP#Abs#Consumption_oil_PPP</t>
  </si>
  <si>
    <t>Energy_consumption#Abs#Energy_consumption</t>
  </si>
  <si>
    <t>Export_fossil#Abs#Export_fossil</t>
  </si>
  <si>
    <t>Export_oil#Abs#Export_oil</t>
  </si>
  <si>
    <t>Fossil_fuels#Abs#Fossil_fuels</t>
  </si>
  <si>
    <t>Import_fuel#Abs#Import_fuel</t>
  </si>
  <si>
    <t>Import_oil#Abs#Import_oil</t>
  </si>
  <si>
    <t>Port_freight#Abs#Port_freight</t>
  </si>
  <si>
    <t>Transport_good#Abs#Transport_good</t>
  </si>
  <si>
    <t>Balance#Abs#Balance</t>
  </si>
  <si>
    <t>Business#Abs#Business</t>
  </si>
  <si>
    <t>Cereals#Abs#Cereals</t>
  </si>
  <si>
    <t>Construction#Abs#Construction</t>
  </si>
  <si>
    <t>Crops#Abs#Crops</t>
  </si>
  <si>
    <t>Crops_industrial#Abs#Crops_industrial</t>
  </si>
  <si>
    <t>Defense#Abs#Defense</t>
  </si>
  <si>
    <t>Disability#Abs#Disability</t>
  </si>
  <si>
    <t>Economic_affairs#Abs#Economic_affairs</t>
  </si>
  <si>
    <t>Energy#Abs#Energy</t>
  </si>
  <si>
    <t>Energy_taxes#Abs#Energy_taxes</t>
  </si>
  <si>
    <t>Enviromnent_protection#Abs#Enviromnent_protection</t>
  </si>
  <si>
    <t>Environment_protection#Abs#Environment_protection</t>
  </si>
  <si>
    <t>Export_goods#Abs#Export_goods</t>
  </si>
  <si>
    <t>Export_goods&amp;services#Abs#Export_goods&amp;services</t>
  </si>
  <si>
    <t>Export_goods&amp;services_GDP#Abs#Export_goods&amp;services_GDP</t>
  </si>
  <si>
    <t>Export_goods_PPP#Abs#Export_goods_PPP</t>
  </si>
  <si>
    <t>Export_services#Abs#Export_services</t>
  </si>
  <si>
    <t>Export_services_PPP#Abs#Export_services_PPP</t>
  </si>
  <si>
    <t>Family_benefits#Abs#Family_benefits</t>
  </si>
  <si>
    <t>Fruits#Abs#Fruits</t>
  </si>
  <si>
    <t>Government_debt#Abs#Government_debt</t>
  </si>
  <si>
    <t>Government_expenditure#Abs#Government_expenditure</t>
  </si>
  <si>
    <t>Healthcare#Abs#Healthcare</t>
  </si>
  <si>
    <t>Housing#Abs#Housing</t>
  </si>
  <si>
    <t>Import_goods#Abs#Import_goods</t>
  </si>
  <si>
    <t>Import_goods&amp;services#Abs#Import_goods&amp;services</t>
  </si>
  <si>
    <t>Import_goods&amp;services_PPP#Abs#Import_goods&amp;services_PPP</t>
  </si>
  <si>
    <t>Import_goods_PPP#Abs#Import_goods_PPP</t>
  </si>
  <si>
    <t>Import_services#Abs#Import_services</t>
  </si>
  <si>
    <t>Import_services_PPP#Abs#Import_services_PPP</t>
  </si>
  <si>
    <t>Individual_expenditure_PPP#Abs#Individual_expenditure_PPP</t>
  </si>
  <si>
    <t>Information#Abs#Information</t>
  </si>
  <si>
    <t>Manufacturing#Abs#Manufacturing</t>
  </si>
  <si>
    <t>Mining#Abs#Mining</t>
  </si>
  <si>
    <t>PPS#Abs#PPS</t>
  </si>
  <si>
    <t>Pollution_taxes#Abs#Pollution_taxes</t>
  </si>
  <si>
    <t>Public_services#Abs#Public_services</t>
  </si>
  <si>
    <t>R&amp;D_Medical_Expenditure#Abs#R&amp;D_Medical_Expenditure</t>
  </si>
  <si>
    <t>Real_estate#Abs#Real_estate</t>
  </si>
  <si>
    <t>Retail#Abs#Retail</t>
  </si>
  <si>
    <t>River_freights#Abs#River_freights</t>
  </si>
  <si>
    <t>Salaries_PPP#Abs#Salaries_PPP</t>
  </si>
  <si>
    <t>Science#Abs#Science</t>
  </si>
  <si>
    <t>Security#Abs#Security</t>
  </si>
  <si>
    <t>Sickness#Abs#Sickness</t>
  </si>
  <si>
    <t>Social_benefits#Abs#Social_benefits</t>
  </si>
  <si>
    <t>Social_exclusion#Abs#Social_exclusion</t>
  </si>
  <si>
    <t>Sport#Abs#Sport</t>
  </si>
  <si>
    <t>Taxes#Abs#Taxes</t>
  </si>
  <si>
    <t>Taxes_production#Abs#Taxes_production</t>
  </si>
  <si>
    <t>Taxes_revenue#Abs#Taxes_revenue</t>
  </si>
  <si>
    <t>Transport_taxes#Abs#Transport_taxes</t>
  </si>
  <si>
    <t>Transportation#Abs#Transportation</t>
  </si>
  <si>
    <t>Unemployment_benefits#Abs#Unemployment_benefits</t>
  </si>
  <si>
    <t>Vegetable#Abs#Vegetable</t>
  </si>
  <si>
    <t>Artists#Per#Population</t>
  </si>
  <si>
    <t>Cars#Per#Population</t>
  </si>
  <si>
    <t>Employment#Per#Population</t>
  </si>
  <si>
    <t>Employment#Abs#Employment</t>
  </si>
  <si>
    <t>Clothing#Abs#Clothing</t>
  </si>
  <si>
    <t>Artists#Abs#Artists</t>
  </si>
  <si>
    <t>Cars#Abs#Cars</t>
  </si>
  <si>
    <t>CO2#Per#Capita</t>
  </si>
  <si>
    <t>Capita</t>
  </si>
  <si>
    <t xml:space="preserve"> </t>
  </si>
  <si>
    <t>Selection</t>
  </si>
  <si>
    <t>yes</t>
  </si>
  <si>
    <t>Row Labels</t>
  </si>
  <si>
    <t>(blank)</t>
  </si>
  <si>
    <t>Grand Total</t>
  </si>
  <si>
    <t>Count of Indic_360</t>
  </si>
  <si>
    <t>In Score</t>
  </si>
  <si>
    <t>360_Size</t>
  </si>
  <si>
    <t>y</t>
  </si>
  <si>
    <t>Nurse</t>
  </si>
  <si>
    <t>Nurse#Per#Population</t>
  </si>
  <si>
    <t>ISO3</t>
  </si>
  <si>
    <t>AUT</t>
  </si>
  <si>
    <t>BEL</t>
  </si>
  <si>
    <t>BGR</t>
  </si>
  <si>
    <t>CYP</t>
  </si>
  <si>
    <t>CZE</t>
  </si>
  <si>
    <t>DEU</t>
  </si>
  <si>
    <t>DNK</t>
  </si>
  <si>
    <t>ESP</t>
  </si>
  <si>
    <t>EST</t>
  </si>
  <si>
    <t>FIN</t>
  </si>
  <si>
    <t>FRA</t>
  </si>
  <si>
    <t>GRC</t>
  </si>
  <si>
    <t>HRV</t>
  </si>
  <si>
    <t>HUN</t>
  </si>
  <si>
    <t>IRL</t>
  </si>
  <si>
    <t>ITA</t>
  </si>
  <si>
    <t>LTU</t>
  </si>
  <si>
    <t>LUX</t>
  </si>
  <si>
    <t>LVA</t>
  </si>
  <si>
    <t>MLT</t>
  </si>
  <si>
    <t>NLD</t>
  </si>
  <si>
    <t>POL</t>
  </si>
  <si>
    <t>PRT</t>
  </si>
  <si>
    <t>ROU</t>
  </si>
  <si>
    <t>SVK</t>
  </si>
  <si>
    <t>SVN</t>
  </si>
  <si>
    <t>SWE</t>
  </si>
  <si>
    <t>BUL</t>
  </si>
  <si>
    <t>DAN</t>
  </si>
  <si>
    <t>GRE</t>
  </si>
  <si>
    <t>GER</t>
  </si>
  <si>
    <t>CRO</t>
  </si>
  <si>
    <t>LIT</t>
  </si>
  <si>
    <t>LAT</t>
  </si>
  <si>
    <t>MAL</t>
  </si>
  <si>
    <t>HOL</t>
  </si>
  <si>
    <t>POR</t>
  </si>
  <si>
    <r>
      <t>else</t>
    </r>
    <r>
      <rPr>
        <sz val="14"/>
        <color rgb="FFD4D4D4"/>
        <rFont val="Menlo"/>
        <family val="2"/>
      </rPr>
      <t xml:space="preserve"> </t>
    </r>
    <r>
      <rPr>
        <sz val="14"/>
        <color rgb="FFC586C0"/>
        <rFont val="Menlo"/>
        <family val="2"/>
      </rPr>
      <t>if</t>
    </r>
    <r>
      <rPr>
        <sz val="14"/>
        <color rgb="FFD4D4D4"/>
        <rFont val="Menlo"/>
        <family val="2"/>
      </rPr>
      <t xml:space="preserve"> (</t>
    </r>
    <r>
      <rPr>
        <sz val="14"/>
        <color rgb="FF4FC1FF"/>
        <rFont val="Menlo"/>
        <family val="2"/>
      </rPr>
      <t>indicator</t>
    </r>
    <r>
      <rPr>
        <sz val="14"/>
        <color rgb="FFD4D4D4"/>
        <rFont val="Menlo"/>
        <family val="2"/>
      </rPr>
      <t xml:space="preserve">== </t>
    </r>
    <r>
      <rPr>
        <sz val="14"/>
        <color rgb="FFCE9178"/>
        <rFont val="Menlo"/>
        <family val="2"/>
      </rPr>
      <t>"CO2"</t>
    </r>
    <r>
      <rPr>
        <sz val="14"/>
        <color rgb="FFD4D4D4"/>
        <rFont val="Menlo"/>
        <family val="2"/>
      </rPr>
      <t>){</t>
    </r>
  </si>
  <si>
    <r>
      <t>newIndic</t>
    </r>
    <r>
      <rPr>
        <sz val="14"/>
        <color rgb="FFD4D4D4"/>
        <rFont val="Menlo"/>
        <family val="2"/>
      </rPr>
      <t xml:space="preserve"> = </t>
    </r>
    <r>
      <rPr>
        <sz val="14"/>
        <color rgb="FF4FC1FF"/>
        <rFont val="Menlo"/>
        <family val="2"/>
      </rPr>
      <t>CO2</t>
    </r>
    <r>
      <rPr>
        <sz val="14"/>
        <color rgb="FFD4D4D4"/>
        <rFont val="Menlo"/>
        <family val="2"/>
      </rPr>
      <t xml:space="preserve"> ;</t>
    </r>
  </si>
  <si>
    <t>}</t>
  </si>
  <si>
    <t>else if (indicator== 'Active'){</t>
  </si>
  <si>
    <t>newIndic =Active;</t>
  </si>
  <si>
    <t>else if (indicator== 'Agri_job'){</t>
  </si>
  <si>
    <t>newIndic =Agri_job;</t>
  </si>
  <si>
    <t>else if (indicator== 'Air_passenger'){</t>
  </si>
  <si>
    <t>newIndic =Air_passenger;</t>
  </si>
  <si>
    <t>else if (indicator== 'Alcohol_Price_Index'){</t>
  </si>
  <si>
    <t>newIndic =Alcohol_Price_Index;</t>
  </si>
  <si>
    <t>else if (indicator== 'Alcohol_liter'){</t>
  </si>
  <si>
    <t>newIndic =Alcohol_liter;</t>
  </si>
  <si>
    <t>else if (indicator== 'All_Debts'){</t>
  </si>
  <si>
    <t>newIndic =All_Debts;</t>
  </si>
  <si>
    <t>else if (indicator== 'Artists'){</t>
  </si>
  <si>
    <t>newIndic =Artists;</t>
  </si>
  <si>
    <t>else if (indicator== 'Baby_Boomer'){</t>
  </si>
  <si>
    <t>newIndic =Baby_Boomer;</t>
  </si>
  <si>
    <t>else if (indicator== 'Beach_house'){</t>
  </si>
  <si>
    <t>newIndic =Beach_house;</t>
  </si>
  <si>
    <t>else if (indicator== 'Biocapacity'){</t>
  </si>
  <si>
    <t>newIndic =Biocapacity;</t>
  </si>
  <si>
    <t>else if (indicator== 'Birth'){</t>
  </si>
  <si>
    <t>newIndic =Birth;</t>
  </si>
  <si>
    <t>else if (indicator== 'Business_job'){</t>
  </si>
  <si>
    <t>newIndic =Business_job;</t>
  </si>
  <si>
    <t>else if (indicator== 'Business_number'){</t>
  </si>
  <si>
    <t>newIndic =Business_number;</t>
  </si>
  <si>
    <t>else if (indicator== 'CO2'){</t>
  </si>
  <si>
    <t>newIndic =CO2;</t>
  </si>
  <si>
    <t>else if (indicator== 'CO2_agri'){</t>
  </si>
  <si>
    <t>newIndic =CO2_agri;</t>
  </si>
  <si>
    <t>else if (indicator== 'CO2_electricity'){</t>
  </si>
  <si>
    <t>newIndic =CO2_electricity;</t>
  </si>
  <si>
    <t>else if (indicator== 'CO2_transport'){</t>
  </si>
  <si>
    <t>newIndic =CO2_transport;</t>
  </si>
  <si>
    <t>else if (indicator== 'Cancer'){</t>
  </si>
  <si>
    <t>newIndic =Cancer;</t>
  </si>
  <si>
    <t>else if (indicator== 'Centenary'){</t>
  </si>
  <si>
    <t>newIndic =Centenary;</t>
  </si>
  <si>
    <t>else if (indicator== 'Child'){</t>
  </si>
  <si>
    <t>newIndic =Child;</t>
  </si>
  <si>
    <t>else if (indicator== 'Climate_change_death'){</t>
  </si>
  <si>
    <t>newIndic =Climate_change_death;</t>
  </si>
  <si>
    <t>else if (indicator== 'Cloth_Price_Index'){</t>
  </si>
  <si>
    <t>newIndic =Cloth_Price_Index;</t>
  </si>
  <si>
    <t>else if (indicator== 'Coastal_line'){</t>
  </si>
  <si>
    <t>newIndic =Coastal_line;</t>
  </si>
  <si>
    <t>else if (indicator== 'Consumption'){</t>
  </si>
  <si>
    <t>newIndic =Consumption;</t>
  </si>
  <si>
    <t>else if (indicator== 'Crimes'){</t>
  </si>
  <si>
    <t>newIndic =Crimes;</t>
  </si>
  <si>
    <t>else if (indicator== 'Debt_household'){</t>
  </si>
  <si>
    <t>newIndic =Debt_household;</t>
  </si>
  <si>
    <t>else if (indicator== 'Doctor'){</t>
  </si>
  <si>
    <t>newIndic =Doctor;</t>
  </si>
  <si>
    <t>else if (indicator== 'Drug_use'){</t>
  </si>
  <si>
    <t>newIndic =Drug_use;</t>
  </si>
  <si>
    <t>else if (indicator== 'Education_Price_Index'){</t>
  </si>
  <si>
    <t>newIndic =Education_Price_Index;</t>
  </si>
  <si>
    <t>else if (indicator== 'Electricity_renewable'){</t>
  </si>
  <si>
    <t>newIndic =Electricity_renewable;</t>
  </si>
  <si>
    <t>else if (indicator== 'Electricity_use'){</t>
  </si>
  <si>
    <t>newIndic =Electricity_use;</t>
  </si>
  <si>
    <t>else if (indicator== 'Energy_Price_Index'){</t>
  </si>
  <si>
    <t>newIndic =Energy_Price_Index;</t>
  </si>
  <si>
    <t>else if (indicator== 'Family_size'){</t>
  </si>
  <si>
    <t>newIndic =Family_size;</t>
  </si>
  <si>
    <t>else if (indicator== 'Female'){</t>
  </si>
  <si>
    <t>newIndic =Female;</t>
  </si>
  <si>
    <t>else if (indicator== 'Female_Retirement_age'){</t>
  </si>
  <si>
    <t>newIndic =Female_Retirement_age;</t>
  </si>
  <si>
    <t>else if (indicator== 'Footprint'){</t>
  </si>
  <si>
    <t>newIndic =Footprint;</t>
  </si>
  <si>
    <t>else if (indicator== 'GDP'){</t>
  </si>
  <si>
    <t>newIndic =GDP;</t>
  </si>
  <si>
    <t>else if (indicator== 'Gini'){</t>
  </si>
  <si>
    <t>newIndic =Gini;</t>
  </si>
  <si>
    <t>else if (indicator== 'Happy'){</t>
  </si>
  <si>
    <t>newIndic =Happy;</t>
  </si>
  <si>
    <t>else if (indicator== 'Healthcare_expenditure'){</t>
  </si>
  <si>
    <t>newIndic =Healthcare_expenditure;</t>
  </si>
  <si>
    <t>else if (indicator== 'Homicide'){</t>
  </si>
  <si>
    <t>newIndic =Homicide;</t>
  </si>
  <si>
    <t>else if (indicator== 'Hospital_bed'){</t>
  </si>
  <si>
    <t>newIndic =Hospital_bed;</t>
  </si>
  <si>
    <t>else if (indicator== 'Hospital_patient'){</t>
  </si>
  <si>
    <t>newIndic =Hospital_patient;</t>
  </si>
  <si>
    <t>else if (indicator== 'House_room'){</t>
  </si>
  <si>
    <t>newIndic =House_room;</t>
  </si>
  <si>
    <t>else if (indicator== 'Inactive'){</t>
  </si>
  <si>
    <t>newIndic =Inactive;</t>
  </si>
  <si>
    <t>else if (indicator== 'Job'){</t>
  </si>
  <si>
    <t>newIndic =Job;</t>
  </si>
  <si>
    <t>else if (indicator== 'Job_travel'){</t>
  </si>
  <si>
    <t>newIndic =Job_travel;</t>
  </si>
  <si>
    <t>else if (indicator== 'Jobless'){</t>
  </si>
  <si>
    <t>newIndic =Jobless;</t>
  </si>
  <si>
    <t>else if (indicator== 'LGBT_acceptance'){</t>
  </si>
  <si>
    <t>newIndic =LGBT_acceptance;</t>
  </si>
  <si>
    <t>else if (indicator== 'Labor_cost_annual'){</t>
  </si>
  <si>
    <t>newIndic =Labor_cost_annual;</t>
  </si>
  <si>
    <t>else if (indicator== 'Land'){</t>
  </si>
  <si>
    <t>newIndic =Land;</t>
  </si>
  <si>
    <t>else if (indicator== 'Land_polluted'){</t>
  </si>
  <si>
    <t>newIndic =Land_polluted;</t>
  </si>
  <si>
    <t>else if (indicator== 'Land_protected'){</t>
  </si>
  <si>
    <t>newIndic =Land_protected;</t>
  </si>
  <si>
    <t>else if (indicator== 'Life_expectancy'){</t>
  </si>
  <si>
    <t>newIndic =Life_expectancy;</t>
  </si>
  <si>
    <t>else if (indicator== 'Malboro_Price'){</t>
  </si>
  <si>
    <t>newIndic =Malboro_Price;</t>
  </si>
  <si>
    <t>else if (indicator== 'Male_Retirement_age'){</t>
  </si>
  <si>
    <t>newIndic =Male_Retirement_age;</t>
  </si>
  <si>
    <t>else if (indicator== 'Manufacturing_job'){</t>
  </si>
  <si>
    <t>newIndic =Manufacturing_job;</t>
  </si>
  <si>
    <t>else if (indicator== 'Marriage'){</t>
  </si>
  <si>
    <t>newIndic =Marriage;</t>
  </si>
  <si>
    <t>else if (indicator== 'Median_age'){</t>
  </si>
  <si>
    <t>newIndic =Median_age;</t>
  </si>
  <si>
    <t>else if (indicator== 'Nurse'){</t>
  </si>
  <si>
    <t>newIndic =Nurse;</t>
  </si>
  <si>
    <t>else if (indicator== 'Obesity'){</t>
  </si>
  <si>
    <t>newIndic =Obesity;</t>
  </si>
  <si>
    <t>else if (indicator== 'Pisa'){</t>
  </si>
  <si>
    <t>newIndic =Pisa;</t>
  </si>
  <si>
    <t>else if (indicator== 'Police_officers'){</t>
  </si>
  <si>
    <t>newIndic =Police_officers;</t>
  </si>
  <si>
    <t>else if (indicator== 'Population'){</t>
  </si>
  <si>
    <t>newIndic =Population;</t>
  </si>
  <si>
    <t>else if (indicator== 'Poverty_risk'){</t>
  </si>
  <si>
    <t>newIndic =Poverty_risk;</t>
  </si>
  <si>
    <t>else if (indicator== 'Prisoners'){</t>
  </si>
  <si>
    <t>newIndic =Prisoners;</t>
  </si>
  <si>
    <t>else if (indicator== 'Railway_length'){</t>
  </si>
  <si>
    <t>newIndic =Railway_length;</t>
  </si>
  <si>
    <t>else if (indicator== 'Reading'){</t>
  </si>
  <si>
    <t>newIndic =Reading;</t>
  </si>
  <si>
    <t>else if (indicator== 'Reading_books'){</t>
  </si>
  <si>
    <t>newIndic =Reading_books;</t>
  </si>
  <si>
    <t>else if (indicator== 'Recycling'){</t>
  </si>
  <si>
    <t>newIndic =Recycling;</t>
  </si>
  <si>
    <t>else if (indicator== 'Resting'){</t>
  </si>
  <si>
    <t>newIndic =Resting;</t>
  </si>
  <si>
    <t>else if (indicator== 'Retail_number'){</t>
  </si>
  <si>
    <t>newIndic =Retail_number;</t>
  </si>
  <si>
    <t>else if (indicator== 'Retired'){</t>
  </si>
  <si>
    <t>newIndic =Retired;</t>
  </si>
  <si>
    <t>else if (indicator== 'Road_lenght'){</t>
  </si>
  <si>
    <t>newIndic =Road_lenght;</t>
  </si>
  <si>
    <t>else if (indicator== 'Road_passenger'){</t>
  </si>
  <si>
    <t>newIndic =Road_passenger;</t>
  </si>
  <si>
    <t>else if (indicator== 'Salary'){</t>
  </si>
  <si>
    <t>newIndic =Salary;</t>
  </si>
  <si>
    <t>else if (indicator== 'Salary_gap_gender'){</t>
  </si>
  <si>
    <t>newIndic =Salary_gap_gender;</t>
  </si>
  <si>
    <t>else if (indicator== 'Salary_hour'){</t>
  </si>
  <si>
    <t>newIndic =Salary_hour;</t>
  </si>
  <si>
    <t>else if (indicator== 'Savings'){</t>
  </si>
  <si>
    <t>newIndic =Savings;</t>
  </si>
  <si>
    <t>else if (indicator== 'Science_job'){</t>
  </si>
  <si>
    <t>newIndic =Science_job;</t>
  </si>
  <si>
    <t>else if (indicator== 'Smoker'){</t>
  </si>
  <si>
    <t>newIndic =Smoker;</t>
  </si>
  <si>
    <t>else if (indicator== 'Sports'){</t>
  </si>
  <si>
    <t>newIndic =Sports;</t>
  </si>
  <si>
    <t>else if (indicator== 'Student'){</t>
  </si>
  <si>
    <t>newIndic =Student;</t>
  </si>
  <si>
    <t>else if (indicator== 'Student_high_school_cost'){</t>
  </si>
  <si>
    <t>newIndic =Student_high_school_cost;</t>
  </si>
  <si>
    <t>else if (indicator== 'Suicide'){</t>
  </si>
  <si>
    <t>newIndic =Suicide;</t>
  </si>
  <si>
    <t>else if (indicator== 'Teacher_college'){</t>
  </si>
  <si>
    <t>newIndic =Teacher_college;</t>
  </si>
  <si>
    <t>else if (indicator== 'Teacher_high_school'){</t>
  </si>
  <si>
    <t>newIndic =Teacher_high_school;</t>
  </si>
  <si>
    <t>else if (indicator== 'Teacher_primary_school'){</t>
  </si>
  <si>
    <t>newIndic =Teacher_primary_school;</t>
  </si>
  <si>
    <t>else if (indicator== 'Teacher_university'){</t>
  </si>
  <si>
    <t>newIndic =Teacher_university;</t>
  </si>
  <si>
    <t>else if (indicator== 'Tenant'){</t>
  </si>
  <si>
    <t>newIndic =Tenant;</t>
  </si>
  <si>
    <t>else if (indicator== 'Tourist'){</t>
  </si>
  <si>
    <t>newIndic =Tourist;</t>
  </si>
  <si>
    <t>else if (indicator== 'Urban_Rural'){</t>
  </si>
  <si>
    <t>newIndic =Urban_Rural;</t>
  </si>
  <si>
    <t>else if (indicator== 'Vegetables'){</t>
  </si>
  <si>
    <t>newIndic =Vegetables;</t>
  </si>
  <si>
    <t>else if (indicator== 'Waste_municipal'){</t>
  </si>
  <si>
    <t>newIndic =Waste_municipal;</t>
  </si>
  <si>
    <t>else if (indicator== 'Water'){</t>
  </si>
  <si>
    <t>newIndic =Water;</t>
  </si>
  <si>
    <t>else if (indicator== 'Water_stress'){</t>
  </si>
  <si>
    <t>newIndic =Water_stress;</t>
  </si>
  <si>
    <t xml:space="preserve"> 'Active' ,</t>
  </si>
  <si>
    <t xml:space="preserve"> 'Agri_job' ,</t>
  </si>
  <si>
    <t xml:space="preserve"> 'Air_passenger' ,</t>
  </si>
  <si>
    <t xml:space="preserve"> 'Alcohol_Price_Index' ,</t>
  </si>
  <si>
    <t xml:space="preserve"> 'Alcohol_liter' ,</t>
  </si>
  <si>
    <t xml:space="preserve"> 'All_Debts' ,</t>
  </si>
  <si>
    <t xml:space="preserve"> 'Artists' ,</t>
  </si>
  <si>
    <t xml:space="preserve"> 'Baby_Boomer' ,</t>
  </si>
  <si>
    <t xml:space="preserve"> 'Beach_house' ,</t>
  </si>
  <si>
    <t xml:space="preserve"> 'Biocapacity' ,</t>
  </si>
  <si>
    <t xml:space="preserve"> 'Birth' ,</t>
  </si>
  <si>
    <t xml:space="preserve"> 'Business_job' ,</t>
  </si>
  <si>
    <t xml:space="preserve"> 'Business_number' ,</t>
  </si>
  <si>
    <t xml:space="preserve"> 'CO2' ,</t>
  </si>
  <si>
    <t xml:space="preserve"> 'CO2_agri' ,</t>
  </si>
  <si>
    <t xml:space="preserve"> 'CO2_electricity' ,</t>
  </si>
  <si>
    <t xml:space="preserve"> 'CO2_transport' ,</t>
  </si>
  <si>
    <t xml:space="preserve"> 'Cancer' ,</t>
  </si>
  <si>
    <t xml:space="preserve"> 'Centenary' ,</t>
  </si>
  <si>
    <t xml:space="preserve"> 'Child' ,</t>
  </si>
  <si>
    <t xml:space="preserve"> 'Climate_change_death' ,</t>
  </si>
  <si>
    <t xml:space="preserve"> 'Cloth_Price_Index' ,</t>
  </si>
  <si>
    <t xml:space="preserve"> 'Coastal_line' ,</t>
  </si>
  <si>
    <t xml:space="preserve"> 'Consumption' ,</t>
  </si>
  <si>
    <t xml:space="preserve"> 'Crimes' ,</t>
  </si>
  <si>
    <t xml:space="preserve"> 'Debt_household' ,</t>
  </si>
  <si>
    <t xml:space="preserve"> 'Doctor' ,</t>
  </si>
  <si>
    <t xml:space="preserve"> 'Drug_use' ,</t>
  </si>
  <si>
    <t xml:space="preserve"> 'Education_Price_Index' ,</t>
  </si>
  <si>
    <t xml:space="preserve"> 'Electricity_renewable' ,</t>
  </si>
  <si>
    <t xml:space="preserve"> 'Electricity_use' ,</t>
  </si>
  <si>
    <t xml:space="preserve"> 'Energy_Price_Index' ,</t>
  </si>
  <si>
    <t xml:space="preserve"> 'Family_size' ,</t>
  </si>
  <si>
    <t xml:space="preserve"> 'Female' ,</t>
  </si>
  <si>
    <t xml:space="preserve"> 'Female_Retirement_age' ,</t>
  </si>
  <si>
    <t xml:space="preserve"> 'Footprint' ,</t>
  </si>
  <si>
    <t xml:space="preserve"> 'GDP' ,</t>
  </si>
  <si>
    <t xml:space="preserve"> 'Gini' ,</t>
  </si>
  <si>
    <t xml:space="preserve"> 'Happy' ,</t>
  </si>
  <si>
    <t xml:space="preserve"> 'Healthcare_expenditure' ,</t>
  </si>
  <si>
    <t xml:space="preserve"> 'Homicide' ,</t>
  </si>
  <si>
    <t xml:space="preserve"> 'Hospital_bed' ,</t>
  </si>
  <si>
    <t xml:space="preserve"> 'Hospital_patient' ,</t>
  </si>
  <si>
    <t xml:space="preserve"> 'House_room' ,</t>
  </si>
  <si>
    <t xml:space="preserve"> 'Inactive' ,</t>
  </si>
  <si>
    <t xml:space="preserve"> 'Job' ,</t>
  </si>
  <si>
    <t xml:space="preserve"> 'Job_travel' ,</t>
  </si>
  <si>
    <t xml:space="preserve"> 'Jobless' ,</t>
  </si>
  <si>
    <t xml:space="preserve"> 'LGBT_acceptance' ,</t>
  </si>
  <si>
    <t xml:space="preserve"> 'Labor_cost_annual' ,</t>
  </si>
  <si>
    <t xml:space="preserve"> 'Land' ,</t>
  </si>
  <si>
    <t xml:space="preserve"> 'Land_polluted' ,</t>
  </si>
  <si>
    <t xml:space="preserve"> 'Land_protected' ,</t>
  </si>
  <si>
    <t xml:space="preserve"> 'Life_expectancy' ,</t>
  </si>
  <si>
    <t xml:space="preserve"> 'Malboro_Price' ,</t>
  </si>
  <si>
    <t xml:space="preserve"> 'Male_Retirement_age' ,</t>
  </si>
  <si>
    <t xml:space="preserve"> 'Manufacturing_job' ,</t>
  </si>
  <si>
    <t xml:space="preserve"> 'Marriage' ,</t>
  </si>
  <si>
    <t xml:space="preserve"> 'Median_age' ,</t>
  </si>
  <si>
    <t xml:space="preserve"> 'Nurse' ,</t>
  </si>
  <si>
    <t xml:space="preserve"> 'Obesity' ,</t>
  </si>
  <si>
    <t xml:space="preserve"> 'Pisa' ,</t>
  </si>
  <si>
    <t xml:space="preserve"> 'Police_officers' ,</t>
  </si>
  <si>
    <t xml:space="preserve"> 'Population' ,</t>
  </si>
  <si>
    <t xml:space="preserve"> 'Poverty_risk' ,</t>
  </si>
  <si>
    <t xml:space="preserve"> 'Prisoners' ,</t>
  </si>
  <si>
    <t xml:space="preserve"> 'Railway_length' ,</t>
  </si>
  <si>
    <t xml:space="preserve"> 'Reading' ,</t>
  </si>
  <si>
    <t xml:space="preserve"> 'Reading_books' ,</t>
  </si>
  <si>
    <t xml:space="preserve"> 'Recycling' ,</t>
  </si>
  <si>
    <t xml:space="preserve"> 'Resting' ,</t>
  </si>
  <si>
    <t xml:space="preserve"> 'Retail_number' ,</t>
  </si>
  <si>
    <t xml:space="preserve"> 'Retired' ,</t>
  </si>
  <si>
    <t xml:space="preserve"> 'Road_lenght' ,</t>
  </si>
  <si>
    <t xml:space="preserve"> 'Road_passenger' ,</t>
  </si>
  <si>
    <t xml:space="preserve"> 'Salary' ,</t>
  </si>
  <si>
    <t xml:space="preserve"> 'Salary_gap_gender' ,</t>
  </si>
  <si>
    <t xml:space="preserve"> 'Salary_hour' ,</t>
  </si>
  <si>
    <t xml:space="preserve"> 'Savings' ,</t>
  </si>
  <si>
    <t xml:space="preserve"> 'Science_job' ,</t>
  </si>
  <si>
    <t xml:space="preserve"> 'Smoker' ,</t>
  </si>
  <si>
    <t xml:space="preserve"> 'Sports' ,</t>
  </si>
  <si>
    <t xml:space="preserve"> 'Student' ,</t>
  </si>
  <si>
    <t xml:space="preserve"> 'Student_high_school_cost' ,</t>
  </si>
  <si>
    <t xml:space="preserve"> 'Suicide' ,</t>
  </si>
  <si>
    <t xml:space="preserve"> 'Teacher_college' ,</t>
  </si>
  <si>
    <t xml:space="preserve"> 'Teacher_high_school' ,</t>
  </si>
  <si>
    <t xml:space="preserve"> 'Teacher_primary_school' ,</t>
  </si>
  <si>
    <t xml:space="preserve"> 'Teacher_university' ,</t>
  </si>
  <si>
    <t xml:space="preserve"> 'Tenant' ,</t>
  </si>
  <si>
    <t xml:space="preserve"> 'Tourist' ,</t>
  </si>
  <si>
    <t xml:space="preserve"> 'Urban_Rural' ,</t>
  </si>
  <si>
    <t xml:space="preserve"> 'Vegetables' ,</t>
  </si>
  <si>
    <t xml:space="preserve"> 'Waste_municipal' ,</t>
  </si>
  <si>
    <t xml:space="preserve"> 'Water' ,</t>
  </si>
  <si>
    <t xml:space="preserve"> 'Water_stress' ,</t>
  </si>
  <si>
    <t>Country</t>
  </si>
  <si>
    <t>rank</t>
  </si>
  <si>
    <t>Austria</t>
  </si>
  <si>
    <t>Hungary</t>
  </si>
  <si>
    <t>Slovakia</t>
  </si>
  <si>
    <t>Czechia</t>
  </si>
  <si>
    <t>Poland</t>
  </si>
  <si>
    <t>Lithuania</t>
  </si>
  <si>
    <t>Latvia</t>
  </si>
  <si>
    <t>Estonia</t>
  </si>
  <si>
    <t>Finland</t>
  </si>
  <si>
    <t>Sweden</t>
  </si>
  <si>
    <t>Denmark</t>
  </si>
  <si>
    <t>Germany</t>
  </si>
  <si>
    <t>Luxembourg</t>
  </si>
  <si>
    <t>Netherlands</t>
  </si>
  <si>
    <t>Belgium</t>
  </si>
  <si>
    <t>Ireland</t>
  </si>
  <si>
    <t>France</t>
  </si>
  <si>
    <t>Portugal</t>
  </si>
  <si>
    <t>Spain</t>
  </si>
  <si>
    <t>Italy</t>
  </si>
  <si>
    <t>Malta</t>
  </si>
  <si>
    <t>Greece</t>
  </si>
  <si>
    <t>Cyprus</t>
  </si>
  <si>
    <t>Bulgaria</t>
  </si>
  <si>
    <t>Romania</t>
  </si>
  <si>
    <t>Croatia</t>
  </si>
  <si>
    <t>Slovenia</t>
  </si>
  <si>
    <t>Math_PISA</t>
  </si>
  <si>
    <t xml:space="preserve"> 'Math_PISA' ,</t>
  </si>
  <si>
    <t>else if (indicator== 'Math_PISA'){</t>
  </si>
  <si>
    <t>newIndic =Math_PISA;</t>
  </si>
  <si>
    <t>const Active = {'AUT'  :  9,'HUN'  :  8,'SVK'  :  9,'CZE'  :  4,'POL'  :  9,'LIT'  :  7,'LAT'  :  2,'EST'  :  2,'FIN'  :  2,'SWE'  :  2,'DAN'  :  3,'GER'  :  5,'LUX'  :  10,'HOL'  :  6,'BEL'  :  4,'IRL'  :  7,'FRA'  :  1,'POR'  :  5,'ESP'  :  8,'ITA'  :  2,'MAL'  :  10,'GRE'  :  3,'CYP'  :  10,'BUL'  :  4,'ROU'  :  7,'CRO'  :  6,'SVN'  :  6, }</t>
  </si>
  <si>
    <t>const Agri_job = {'AUT'  :  6,'HUN'  :  8,'SVK'  :  4,'CZE'  :  2,'POL'  :  8,'LIT'  :  9,'LAT'  :  9,'EST'  :  4,'FIN'  :  4,'SWE'  :  2,'DAN'  :  3,'GER'  :  2,'LUX'  :  2,'HOL'  :  2,'BEL'  :  1,'IRL'  :  6,'FRA'  :  3,'POR'  :  7,'ESP'  :  6,'ITA'  :  5,'MAL'  :  5,'GRE'  :  10,'CYP'  :  9,'BUL'  :  7,'ROU'  :  10,'CRO'  :  7,'SVN'  :  10, }</t>
  </si>
  <si>
    <t>const Air_passenger = {'AUT'  :  7,'HUN'  :  2,'SVK'  :  1,'CZE'  :  2,'POL'  :  2,'LIT'  :  4,'LAT'  :  7,'EST'  :  4,'FIN'  :  6,'SWE'  :  6,'DAN'  :  8,'GER'  :  5,'LUX'  :  10,'HOL'  :  8,'BEL'  :  6,'IRL'  :  9,'FRA'  :  5,'POR'  :  9,'ESP'  :  7,'ITA'  :  4,'MAL'  :  10,'GRE'  :  9,'CYP'  :  10,'BUL'  :  3,'ROU'  :  2,'CRO'  :  3,'SVN'  :  2, }</t>
  </si>
  <si>
    <t>const Alcohol_Price_Index = {'AUT'  :  6,'HUN'  :  10,'SVK'  :  2,'CZE'  :  8,'POL'  :  4,'LIT'  :  10,'LAT'  :  7,'EST'  :  9,'FIN'  :  8,'SWE'  :  2,'DAN'  :  3,'GER'  :  7,'LUX'  :  5,'HOL'  :  7,'BEL'  :  9,'IRL'  :  5,'FRA'  :  10,'POR'  :  4,'ESP'  :  2,'ITA'  :  3,'MAL'  :  2,'GRE'  :  6,'CYP'  :  1,'BUL'  :  4,'ROU'  :  9,'CRO'  :  6,'SVN'  :  2, }</t>
  </si>
  <si>
    <t>const Alcohol_liter = {'AUT'  :  7,'HUN'  :  5,'SVK'  :  5,'CZE'  :  10,'POL'  :  6,'LIT'  :  10,'LAT'  :  9,'EST'  :  2,'FIN'  :  4,'SWE'  :  2,'DAN'  :  3,'GER'  :  9,'LUX'  :  10,'HOL'  :  2,'BEL'  :  4,'IRL'  :  9,'FRA'  :  7,'POR'  :  7,'ESP'  :  8,'ITA'  :  1,'MAL'  :  2,'GRE'  :  3,'CYP'  :  4,'BUL'  :  8,'ROU'  :  6,'CRO'  :  2,'SVN'  :  6, }</t>
  </si>
  <si>
    <t>const All_Debts = {'AUT'  :  4,'HUN'  :  5,'SVK'  :  3,'CZE'  :  3,'POL'  :  2,'LIT'  :  2,'LAT'  :  2,'EST'  :  2,'FIN'  :  5,'SWE'  :  7,'DAN'  :  9,'GER'  :  8,'LUX'  :  10,'HOL'  :  9,'BEL'  :  8,'IRL'  :  10,'FRA'  :  8,'POR'  :  7,'ESP'  :  5,'ITA'  :  6,'MAL'  :  5,'GRE'  :  6,'CYP'  :  10,'BUL'  :  5,'ROU'  :  1,'CRO'  :  4,'SVN'  :  3, }</t>
  </si>
  <si>
    <t>const Artists = {'AUT'  :  7,'HUN'  :  7,'SVK'  :  4,'CZE'  :  8,'POL'  :  9,'LIT'  :  3,'LAT'  :  2,'EST'  :  2,'FIN'  :  6,'SWE'  :  8,'DAN'  :  6,'GER'  :  10,'LUX'  :  2,'HOL'  :  9,'BEL'  :  7,'IRL'  :  4,'FRA'  :  10,'POR'  :  6,'ESP'  :  9,'ITA'  :  10,'MAL'  :  1,'GRE'  :  5,'CYP'  :  2,'BUL'  :  5,'ROU'  :  5,'CRO'  :  3,'SVN'  :  2, }</t>
  </si>
  <si>
    <t>const Baby_Boomer = {'AUT'  :  3,'HUN'  :  8,'SVK'  :  2,'CZE'  :  10,'POL'  :  3,'LIT'  :  4,'LAT'  :  6,'EST'  :  5,'FIN'  :  10,'SWE'  :  7,'DAN'  :  8,'GER'  :  7,'LUX'  :  2,'HOL'  :  6,'BEL'  :  2,'IRL'  :  2,'FRA'  :  4,'POR'  :  9,'ESP'  :  2,'ITA'  :  9,'MAL'  :  5,'GRE'  :  7,'CYP'  :  1,'BUL'  :  10,'ROU'  :  4,'CRO'  :  9,'SVN'  :  6, }</t>
  </si>
  <si>
    <t>const Beach_house = {'AUT'  :  7,'HUN'  :  3,'SVK'  :  5,'CZE'  :  8,'POL'  :  5,'LIT'  :  10,'LAT'  :  5,'EST'  :  10,'FIN'  :  6,'SWE'  :  5,'DAN'  :  5,'GER'  :  10,'LUX'  :  3,'HOL'  :  5,'BEL'  :  2,'IRL'  :  1,'FRA'  :  4,'POR'  :  6,'ESP'  :  9,'ITA'  :  8,'MAL'  :  6,'GRE'  :  9,'CYP'  :  2,'BUL'  :  7,'ROU'  :  4,'CRO'  :  2,'SVN'  :  2, }</t>
  </si>
  <si>
    <t>const Biocapacity = {'AUT'  :  3,'HUN'  :  7,'SVK'  :  8,'CZE'  :  7,'POL'  :  6,'LIT'  :  3,'LAT'  :  10,'EST'  :  10,'FIN'  :  5,'SWE'  :  4,'DAN'  :  10,'GER'  :  2,'LUX'  :  4,'HOL'  :  2,'BEL'  :  2,'IRL'  :  9,'FRA'  :  7,'POR'  :  4,'ESP'  :  5,'ITA'  :  2,'MAL'  :  2,'GRE'  :  6,'CYP'  :  1,'BUL'  :  9,'ROU'  :  8,'CRO'  :  9,'SVN'  :  6, }</t>
  </si>
  <si>
    <t>const Birth = {'AUT'  :  5,'HUN'  :  4,'SVK'  :  9,'CZE'  :  9,'POL'  :  7,'LIT'  :  6,'LAT'  :  6,'EST'  :  9,'FIN'  :  2,'SWE'  :  10,'DAN'  :  9,'GER'  :  4,'LUX'  :  7,'HOL'  :  6,'BEL'  :  7,'IRL'  :  10,'FRA'  :  10,'POR'  :  2,'ESP'  :  2,'ITA'  :  1,'MAL'  :  2,'GRE'  :  2,'CYP'  :  8,'BUL'  :  3,'ROU'  :  5,'CRO'  :  3,'SVN'  :  4, }</t>
  </si>
  <si>
    <t>const Business_job = {'AUT'  :  8,'HUN'  :  4,'SVK'  :  5,'CZE'  :  9,'POL'  :  2,'LIT'  :  10,'LAT'  :  7,'EST'  :  7,'FIN'  :  4,'SWE'  :  7,'DAN'  :  5,'GER'  :  10,'LUX'  :  10,'HOL'  :  9,'BEL'  :  2,'IRL'  :  6,'FRA'  :  2,'POR'  :  9,'ESP'  :  3,'ITA'  :  2,'MAL'  :  8,'GRE'  :  2,'CYP'  :  6,'BUL'  :  4,'ROU'  :  1,'CRO'  :  3,'SVN'  :  6, }</t>
  </si>
  <si>
    <t>const Business_number = {'AUT'  :  2,'HUN'  :  7,'SVK'  :  10,'CZE'  :  10,'POL'  :  4,'LIT'  :  9,'LAT'  :  5,'EST'  :  6,'FIN'  :  2,'SWE'  :  7,'DAN'  :  2,'GER'  :  2,'LUX'  :  4,'HOL'  :  9,'BEL'  :  6,'IRL'  :  4,'FRA'  :  2,'POR'  :  10,'ESP'  :  5,'ITA'  :  6,'MAL'  :  7,'GRE'  :  8,'CYP'  :  8,'BUL'  :  3,'ROU'  :  1,'CRO'  :  3,'SVN'  :  9, }</t>
  </si>
  <si>
    <t>const CO2 = {'AUT'  :  7,'HUN'  :  4,'SVK'  :  6,'CZE'  :  10,'POL'  :  7,'LIT'  :  2,'LAT'  :  2,'EST'  :  9,'FIN'  :  4,'SWE'  :  1,'DAN'  :  6,'GER'  :  9,'LUX'  :  10,'HOL'  :  10,'BEL'  :  9,'IRL'  :  8,'FRA'  :  3,'POR'  :  3,'ESP'  :  4,'ITA'  :  5,'MAL'  :  2,'GRE'  :  6,'CYP'  :  8,'BUL'  :  5,'ROU'  :  2,'CRO'  :  2,'SVN'  :  7, }</t>
  </si>
  <si>
    <t>const CO2_agri = {'AUT'  :  6,'HUN'  :  7,'SVK'  :  5,'CZE'  :  9,'POL'  :  8,'LIT'  :  4,'LAT'  :  8,'EST'  :  4,'FIN'  :  10,'SWE'  :  5,'DAN'  :  9,'GER'  :  10,'LUX'  :  7,'HOL'  :  2,'BEL'  :  6,'IRL'  :  10,'FRA'  :  9,'POR'  :  2,'ESP'  :  3,'ITA'  :  3,'MAL'  :  5,'GRE'  :  2,'CYP'  :  1,'BUL'  :  2,'ROU'  :  3,'CRO'  :  7,'SVN'  :  5, }</t>
  </si>
  <si>
    <t>const CO2_electricity = {'AUT'  :  3,'HUN'  :  5,'SVK'  :  4,'CZE'  :  10,'POL'  :  9,'LIT'  :  2,'LAT'  :  2,'EST'  :  10,'FIN'  :  8,'SWE'  :  2,'DAN'  :  4,'GER'  :  9,'LUX'  :  2,'HOL'  :  7,'BEL'  :  6,'IRL'  :  6,'FRA'  :  1,'POR'  :  4,'ESP'  :  2,'ITA'  :  6,'MAL'  :  7,'GRE'  :  7,'CYP'  :  10,'BUL'  :  9,'ROU'  :  5,'CRO'  :  3,'SVN'  :  8, }</t>
  </si>
  <si>
    <t>const CO2_transport = {'AUT'  :  3,'HUN'  :  3,'SVK'  :  4,'CZE'  :  6,'POL'  :  2,'LIT'  :  10,'LAT'  :  8,'EST'  :  8,'FIN'  :  9,'SWE'  :  2,'DAN'  :  10,'GER'  :  7,'LUX'  :  10,'HOL'  :  7,'BEL'  :  7,'IRL'  :  9,'FRA'  :  2,'POR'  :  4,'ESP'  :  6,'ITA'  :  4,'MAL'  :  5,'GRE'  :  9,'CYP'  :  1,'BUL'  :  6,'ROU'  :  2,'CRO'  :  2,'SVN'  :  5, }</t>
  </si>
  <si>
    <t>const Cancer = {'AUT'  :  3,'HUN'  :  10,'SVK'  :  3,'CZE'  :  6,'POL'  :  7,'LIT'  :  7,'LAT'  :  8,'EST'  :  4,'FIN'  :  2,'SWE'  :  2,'DAN'  :  9,'GER'  :  10,'LUX'  :  2,'HOL'  :  9,'BEL'  :  5,'IRL'  :  1,'FRA'  :  6,'POR'  :  7,'ESP'  :  4,'ITA'  :  9,'MAL'  :  2,'GRE'  :  8,'CYP'  :  2,'BUL'  :  5,'ROU'  :  4,'CRO'  :  10,'SVN'  :  6, }</t>
  </si>
  <si>
    <t>const Centenary = {'AUT'  :  5,'HUN'  :  1,'SVK'  :  1,'CZE'  :  1,'POL'  :  6,'LIT'  :  1,'LAT'  :  1,'EST'  :  1,'FIN'  :  7,'SWE'  :  8,'DAN'  :  7,'GER'  :  9,'LUX'  :  1,'HOL'  :  6,'BEL'  :  7,'IRL'  :  9,'FRA'  :  10,'POR'  :  8,'ESP'  :  10,'ITA'  :  9,'MAL'  :  1,'GRE'  :  10,'CYP'  :  1,'BUL'  :  1,'ROU'  :  5,'CRO'  :  1,'SVN'  :  1, }</t>
  </si>
  <si>
    <t>const Child = {'AUT'  :  5,'HUN'  :  4,'SVK'  :  9,'CZE'  :  8,'POL'  :  6,'LIT'  :  7,'LAT'  :  9,'EST'  :  9,'FIN'  :  3,'SWE'  :  10,'DAN'  :  7,'GER'  :  4,'LUX'  :  7,'HOL'  :  5,'BEL'  :  10,'IRL'  :  10,'FRA'  :  8,'POR'  :  2,'ESP'  :  2,'ITA'  :  1,'MAL'  :  3,'GRE'  :  2,'CYP'  :  5,'BUL'  :  3,'ROU'  :  6,'CRO'  :  2,'SVN'  :  5, }</t>
  </si>
  <si>
    <t>const Climate_change_death = {'AUT'  :  1,'HUN'  :  1,'SVK'  :  1,'CZE'  :  1,'POL'  :  1,'LIT'  :  1,'LAT'  :  1,'EST'  :  1,'FIN'  :  1,'SWE'  :  1,'DAN'  :  1,'GER'  :  1,'LUX'  :  1,'HOL'  :  1,'BEL'  :  1,'IRL'  :  1,'FRA'  :  9,'POR'  :  1,'ESP'  :  1,'ITA'  :  10,'MAL'  :  1,'GRE'  :  10,'CYP'  :  1,'BUL'  :  1,'ROU'  :  10,'CRO'  :  1,'SVN'  :  1, }</t>
  </si>
  <si>
    <t>const Cloth_Price_Index = {'AUT'  :  9,'HUN'  :  7,'SVK'  :  8,'CZE'  :  9,'POL'  :  1,'LIT'  :  6,'LAT'  :  5,'EST'  :  10,'FIN'  :  4,'SWE'  :  6,'DAN'  :  2,'GER'  :  8,'LUX'  :  10,'HOL'  :  6,'BEL'  :  7,'IRL'  :  2,'FRA'  :  5,'POR'  :  2,'ESP'  :  9,'ITA'  :  7,'MAL'  :  2,'GRE'  :  2,'CYP'  :  3,'BUL'  :  4,'ROU'  :  10,'CRO'  :  4,'SVN'  :  3, }</t>
  </si>
  <si>
    <t>const Coastal_line = {'AUT'  :  1,'HUN'  :  1,'SVK'  :  1,'CZE'  :  1,'POL'  :  9,'LIT'  :  3,'LAT'  :  10,'EST'  :  4,'FIN'  :  4,'SWE'  :  4,'DAN'  :  4,'GER'  :  4,'LUX'  :  1,'HOL'  :  10,'BEL'  :  3,'IRL'  :  4,'FRA'  :  4,'POR'  :  4,'ESP'  :  4,'ITA'  :  4,'MAL'  :  9,'GRE'  :  4,'CYP'  :  10,'BUL'  :  9,'ROU'  :  8,'CRO'  :  4,'SVN'  :  2, }</t>
  </si>
  <si>
    <t>const Consumption = {'AUT'  :  9,'HUN'  :  2,'SVK'  :  3,'CZE'  :  3,'POL'  :  2,'LIT'  :  4,'LAT'  :  2,'EST'  :  4,'FIN'  :  9,'SWE'  :  10,'DAN'  :  10,'GER'  :  8,'LUX'  :  10,'HOL'  :  9,'BEL'  :  8,'IRL'  :  7,'FRA'  :  7,'POR'  :  5,'ESP'  :  6,'ITA'  :  7,'MAL'  :  6,'GRE'  :  4,'CYP'  :  6,'BUL'  :  1,'ROU'  :  2,'CRO'  :  2,'SVN'  :  5, }</t>
  </si>
  <si>
    <t>const Crimes = {'AUT'  :  8,'HUN'  :  6,'SVK'  :  2,'CZE'  :  4,'POL'  :  4,'LIT'  :  3,'LAT'  :  3,'EST'  :  5,'FIN'  :  10,'SWE'  :  10,'DAN'  :  9,'GER'  :  9,'LUX'  :  7,'HOL'  :  9,'BEL'  :  10,'IRL'  :  2,'FRA'  :  8,'POR'  :  5,'ESP'  :  7,'ITA'  :  7,'MAL'  :  4,'GRE'  :  6,'CYP'  :  1,'BUL'  :  2,'ROU'  :  2,'CRO'  :  2,'SVN'  :  6, }</t>
  </si>
  <si>
    <t>const Debt_household = {'AUT'  :  5,'HUN'  :  2,'SVK'  :  4,'CZE'  :  3,'POL'  :  3,'LIT'  :  2,'LAT'  :  2,'EST'  :  4,'FIN'  :  9,'SWE'  :  9,'DAN'  :  10,'GER'  :  6,'LUX'  :  10,'HOL'  :  10,'BEL'  :  8,'IRL'  :  8,'FRA'  :  7,'POR'  :  7,'ESP'  :  7,'ITA'  :  4,'MAL'  :  6,'GRE'  :  5,'CYP'  :  9,'BUL'  :  6,'ROU'  :  1,'CRO'  :  2,'SVN'  :  2, }</t>
  </si>
  <si>
    <t>const Doctor = {'AUT'  :  10,'HUN'  :  5,'SVK'  :  5,'CZE'  :  8,'POL'  :  2,'LIT'  :  10,'LAT'  :  4,'EST'  :  9,'FIN'  :  6,'SWE'  :  7,'DAN'  :  7,'GER'  :  9,'LUX'  :  2,'HOL'  :  6,'BEL'  :  3,'IRL'  :  4,'FRA'  :  4,'POR'  :  9,'ESP'  :  6,'ITA'  :  7,'MAL'  :  2,'GRE'  :  10,'CYP'  :  1,'BUL'  :  8,'ROU'  :  2,'CRO'  :  2,'SVN'  :  3, }</t>
  </si>
  <si>
    <t>const Drug_use = {'AUT'  :  6,'HUN'  :  1,'SVK'  :  2,'CZE'  :  3,'POL'  :  2,'LIT'  :  10,'LAT'  :  7,'EST'  :  10,'FIN'  :  10,'SWE'  :  9,'DAN'  :  9,'GER'  :  7,'LUX'  :  8,'HOL'  :  3,'BEL'  :  7,'IRL'  :  9,'FRA'  :  8,'POR'  :  4,'ESP'  :  4,'ITA'  :  2,'MAL'  :  4,'GRE'  :  5,'CYP'  :  6,'BUL'  :  2,'ROU'  :  5,'CRO'  :  5,'SVN'  :  2, }</t>
  </si>
  <si>
    <t>const Education_Price_Index = {'AUT'  :  6,'HUN'  :  7,'SVK'  :  5,'CZE'  :  7,'POL'  :  8,'LIT'  :  10,'LAT'  :  4,'EST'  :  2,'FIN'  :  5,'SWE'  :  6,'DAN'  :  9,'GER'  :  2,'LUX'  :  10,'HOL'  :  2,'BEL'  :  10,'IRL'  :  8,'FRA'  :  7,'POR'  :  3,'ESP'  :  4,'ITA'  :  1,'MAL'  :  3,'GRE'  :  2,'CYP'  :  4,'BUL'  :  9,'ROU'  :  9,'CRO'  :  2,'SVN'  :  6, }</t>
  </si>
  <si>
    <t>const Electricity_renewable = {'AUT'  :  10,'HUN'  :  2,'SVK'  :  4,'CZE'  :  2,'POL'  :  2,'LIT'  :  3,'LAT'  :  9,'EST'  :  4,'FIN'  :  7,'SWE'  :  10,'DAN'  :  10,'GER'  :  8,'LUX'  :  2,'HOL'  :  3,'BEL'  :  4,'IRL'  :  7,'FRA'  :  5,'POR'  :  9,'ESP'  :  7,'ITA'  :  6,'MAL'  :  1,'GRE'  :  6,'CYP'  :  2,'BUL'  :  5,'ROU'  :  8,'CRO'  :  9,'SVN'  :  6, }</t>
  </si>
  <si>
    <t>const Electricity_use = {'AUT'  :  9,'HUN'  :  2,'SVK'  :  4,'CZE'  :  6,'POL'  :  2,'LIT'  :  2,'LAT'  :  2,'EST'  :  7,'FIN'  :  10,'SWE'  :  10,'DAN'  :  6,'GER'  :  7,'LUX'  :  10,'HOL'  :  8,'BEL'  :  9,'IRL'  :  7,'FRA'  :  9,'POR'  :  3,'ESP'  :  5,'ITA'  :  5,'MAL'  :  4,'GRE'  :  4,'CYP'  :  6,'BUL'  :  3,'ROU'  :  1,'CRO'  :  2,'SVN'  :  8, }</t>
  </si>
  <si>
    <t>const Energy_Price_Index = {'AUT'  :  8,'HUN'  :  7,'SVK'  :  6,'CZE'  :  9,'POL'  :  10,'LIT'  :  2,'LAT'  :  4,'EST'  :  5,'FIN'  :  9,'SWE'  :  8,'DAN'  :  2,'GER'  :  5,'LUX'  :  3,'HOL'  :  7,'BEL'  :  6,'IRL'  :  10,'FRA'  :  4,'POR'  :  3,'ESP'  :  2,'ITA'  :  2,'MAL'  :  6,'GRE'  :  1,'CYP'  :  4,'BUL'  :  9,'ROU'  :  10,'CRO'  :  2,'SVN'  :  7, }</t>
  </si>
  <si>
    <t>const Family_size = {'AUT'  :  4,'HUN'  :  7,'SVK'  :  10,'CZE'  :  7,'POL'  :  10,'LIT'  :  2,'LAT'  :  4,'EST'  :  2,'FIN'  :  2,'SWE'  :  1,'DAN'  :  2,'GER'  :  2,'LUX'  :  7,'HOL'  :  4,'BEL'  :  7,'IRL'  :  10,'FRA'  :  4,'POR'  :  8,'ESP'  :  8,'ITA'  :  7,'MAL'  :  8,'GRE'  :  7,'CYP'  :  10,'BUL'  :  7,'ROU'  :  10,'CRO'  :  10,'SVN'  :  7, }</t>
  </si>
  <si>
    <t>const Female = {'AUT'  :  7,'HUN'  :  5,'SVK'  :  5,'CZE'  :  6,'POL'  :  3,'LIT'  :  9,'LAT'  :  5,'EST'  :  8,'FIN'  :  7,'SWE'  :  8,'DAN'  :  9,'GER'  :  10,'LUX'  :  4,'HOL'  :  10,'BEL'  :  3,'IRL'  :  4,'FRA'  :  5,'POR'  :  9,'ESP'  :  2,'ITA'  :  1,'MAL'  :  3,'GRE'  :  2,'CYP'  :  10,'BUL'  :  6,'ROU'  :  2,'CRO'  :  2,'SVN'  :  7, }</t>
  </si>
  <si>
    <t>const Female_Retirement_age = {'AUT'  :  3,'HUN'  :  2,'SVK'  :  1,'CZE'  :  5,'POL'  :  2,'LIT'  :  7,'LAT'  :  9,'EST'  :  10,'FIN'  :  8,'SWE'  :  9,'DAN'  :  7,'GER'  :  8,'LUX'  :  4,'HOL'  :  7,'BEL'  :  2,'IRL'  :  9,'FRA'  :  3,'POR'  :  10,'ESP'  :  4,'ITA'  :  6,'MAL'  :  5,'GRE'  :  2,'CYP'  :  6,'BUL'  :  6,'ROU'  :  10,'CRO'  :  4,'SVN'  :  2, }</t>
  </si>
  <si>
    <t>const Footprint = {'AUT'  :  8,'HUN'  :  2,'SVK'  :  4,'CZE'  :  7,'POL'  :  4,'LIT'  :  7,'LAT'  :  9,'EST'  :  10,'FIN'  :  9,'SWE'  :  10,'DAN'  :  10,'GER'  :  6,'LUX'  :  2,'HOL'  :  6,'BEL'  :  9,'IRL'  :  6,'FRA'  :  5,'POR'  :  3,'ESP'  :  2,'ITA'  :  5,'MAL'  :  8,'GRE'  :  4,'CYP'  :  1,'BUL'  :  2,'ROU'  :  2,'CRO'  :  3,'SVN'  :  7, }</t>
  </si>
  <si>
    <t>const GDP = {'AUT'  :  8,'HUN'  :  2,'SVK'  :  3,'CZE'  :  4,'POL'  :  2,'LIT'  :  4,'LAT'  :  3,'EST'  :  5,'FIN'  :  9,'SWE'  :  9,'DAN'  :  10,'GER'  :  8,'LUX'  :  10,'HOL'  :  9,'BEL'  :  7,'IRL'  :  10,'FRA'  :  7,'POR'  :  4,'ESP'  :  6,'ITA'  :  7,'MAL'  :  6,'GRE'  :  2,'CYP'  :  6,'BUL'  :  1,'ROU'  :  2,'CRO'  :  2,'SVN'  :  5, }</t>
  </si>
  <si>
    <t>const Gini = {'AUT'  :  3,'HUN'  :  5,'SVK'  :  1,'CZE'  :  2,'POL'  :  3,'LIT'  :  10,'LAT'  :  10,'EST'  :  7,'FIN'  :  2,'SWE'  :  2,'DAN'  :  4,'GER'  :  9,'LUX'  :  8,'HOL'  :  4,'BEL'  :  2,'IRL'  :  5,'FRA'  :  6,'POR'  :  8,'ESP'  :  8,'ITA'  :  9,'MAL'  :  6,'GRE'  :  7,'CYP'  :  6,'BUL'  :  10,'ROU'  :  9,'CRO'  :  5,'SVN'  :  2, }</t>
  </si>
  <si>
    <t>const Happy = {'AUT'  :  9,'HUN'  :  2,'SVK'  :  5,'CZE'  :  7,'POL'  :  5,'LIT'  :  4,'LAT'  :  3,'EST'  :  2,'FIN'  :  10,'SWE'  :  9,'DAN'  :  10,'GER'  :  8,'LUX'  :  9,'HOL'  :  10,'BEL'  :  7,'IRL'  :  8,'FRA'  :  6,'POR'  :  2,'ESP'  :  6,'ITA'  :  6,'MAL'  :  7,'GRE'  :  2,'CYP'  :  3,'BUL'  :  1,'ROU'  :  4,'CRO'  :  2,'SVN'  :  4, }</t>
  </si>
  <si>
    <t>const Healthcare_expenditure = {'AUT'  :  9,'HUN'  :  2,'SVK'  :  4,'CZE'  :  5,'POL'  :  2,'LIT'  :  3,'LAT'  :  2,'EST'  :  4,'FIN'  :  7,'SWE'  :  8,'DAN'  :  10,'GER'  :  9,'LUX'  :  10,'HOL'  :  10,'BEL'  :  8,'IRL'  :  9,'FRA'  :  7,'POR'  :  5,'ESP'  :  6,'ITA'  :  7,'MAL'  :  6,'GRE'  :  3,'CYP'  :  4,'BUL'  :  1,'ROU'  :  2,'CRO'  :  2,'SVN'  :  6, }</t>
  </si>
  <si>
    <t>const Homicide = {'AUT'  :  2,'HUN'  :  7,'SVK'  :  9,'CZE'  :  5,'POL'  :  8,'LIT'  :  10,'LAT'  :  10,'EST'  :  10,'FIN'  :  7,'SWE'  :  5,'DAN'  :  2,'GER'  :  2,'LUX'  :  4,'HOL'  :  3,'BEL'  :  6,'IRL'  :  1,'FRA'  :  3,'POR'  :  7,'ESP'  :  2,'ITA'  :  2,'MAL'  :  4,'GRE'  :  6,'CYP'  :  9,'BUL'  :  9,'ROU'  :  8,'CRO'  :  5,'SVN'  :  4, }</t>
  </si>
  <si>
    <t>const Hospital_bed = {'AUT'  :  10,'HUN'  :  10,'SVK'  :  7,'CZE'  :  10,'POL'  :  8,'LIT'  :  9,'LAT'  :  6,'EST'  :  5,'FIN'  :  6,'SWE'  :  1,'DAN'  :  2,'GER'  :  10,'LUX'  :  6,'HOL'  :  4,'BEL'  :  7,'IRL'  :  4,'FRA'  :  9,'POR'  :  2,'ESP'  :  2,'ITA'  :  2,'MAL'  :  3,'GRE'  :  4,'CYP'  :  2,'BUL'  :  8,'ROU'  :  8,'CRO'  :  5,'SVN'  :  3, }</t>
  </si>
  <si>
    <t>const Hospital_patient = {'AUT'  :  6,'HUN'  :  6,'SVK'  :  7,'CZE'  :  5,'POL'  :  2,'LIT'  :  9,'LAT'  :  9,'EST'  :  10,'FIN'  :  7,'SWE'  :  4,'DAN'  :  6,'GER'  :  2,'LUX'  :  10,'HOL'  :  2,'BEL'  :  4,'IRL'  :  5,'FRA'  :  2,'POR'  :  3,'ESP'  :  1,'ITA'  :  2,'MAL'  :  10,'GRE'  :  4,'CYP'  :  9,'BUL'  :  8,'ROU'  :  3,'CRO'  :  7,'SVN'  :  8, }</t>
  </si>
  <si>
    <t>const House_room = {'AUT'  :  6,'HUN'  :  6,'SVK'  :  4,'CZE'  :  7,'POL'  :  9,'LIT'  :  3,'LAT'  :  2,'EST'  :  2,'FIN'  :  5,'SWE'  :  7,'DAN'  :  5,'GER'  :  10,'LUX'  :  2,'HOL'  :  9,'BEL'  :  8,'IRL'  :  4,'FRA'  :  10,'POR'  :  7,'ESP'  :  10,'ITA'  :  9,'MAL'  :  1,'GRE'  :  6,'CYP'  :  2,'BUL'  :  4,'ROU'  :  8,'CRO'  :  3,'SVN'  :  2, }</t>
  </si>
  <si>
    <t>const Inactive = {'AUT'  :  3,'HUN'  :  5,'SVK'  :  2,'CZE'  :  6,'POL'  :  2,'LIT'  :  5,'LAT'  :  8,'EST'  :  7,'FIN'  :  10,'SWE'  :  6,'DAN'  :  5,'GER'  :  9,'LUX'  :  2,'HOL'  :  4,'BEL'  :  2,'IRL'  :  1,'FRA'  :  7,'POR'  :  9,'ESP'  :  4,'ITA'  :  10,'MAL'  :  3,'GRE'  :  10,'CYP'  :  5,'BUL'  :  9,'ROU'  :  3,'CRO'  :  8,'SVN'  :  7, }</t>
  </si>
  <si>
    <t>const Job = {'AUT'  :  6,'HUN'  :  8,'SVK'  :  4,'CZE'  :  9,'POL'  :  5,'LIT'  :  7,'LAT'  :  7,'EST'  :  9,'FIN'  :  7,'SWE'  :  10,'DAN'  :  9,'GER'  :  10,'LUX'  :  3,'HOL'  :  10,'BEL'  :  2,'IRL'  :  4,'FRA'  :  3,'POR'  :  5,'ESP'  :  2,'ITA'  :  2,'MAL'  :  8,'GRE'  :  1,'CYP'  :  6,'BUL'  :  4,'ROU'  :  2,'CRO'  :  2,'SVN'  :  6, }</t>
  </si>
  <si>
    <t>const Job_travel = {'AUT'  :  9,'HUN'  :  2,'SVK'  :  4,'CZE'  :  4,'POL'  :  8,'LIT'  :  10,'LAT'  :  10,'EST'  :  4,'FIN'  :  2,'SWE'  :  4,'DAN'  :  4,'GER'  :  3,'LUX'  :  9,'HOL'  :  3,'BEL'  :  1,'IRL'  :  4,'FRA'  :  2,'POR'  :  4,'ESP'  :  3,'ITA'  :  4,'MAL'  :  4,'GRE'  :  1,'CYP'  :  4,'BUL'  :  9,'ROU'  :  8,'CRO'  :  4,'SVN'  :  10, }</t>
  </si>
  <si>
    <t>const Jobless = {'AUT'  :  5,'HUN'  :  2,'SVK'  :  6,'CZE'  :  1,'POL'  :  2,'LIT'  :  9,'LAT'  :  9,'EST'  :  7,'FIN'  :  9,'SWE'  :  10,'DAN'  :  5,'GER'  :  2,'LUX'  :  6,'HOL'  :  2,'BEL'  :  4,'IRL'  :  4,'FRA'  :  7,'POR'  :  7,'ESP'  :  10,'ITA'  :  8,'MAL'  :  2,'GRE'  :  10,'CYP'  :  9,'BUL'  :  4,'ROU'  :  3,'CRO'  :  6,'SVN'  :  4, }</t>
  </si>
  <si>
    <t>const LGBT_acceptance = {'AUT'  :  6,'HUN'  :  3,'SVK'  :  4,'CZE'  :  5,'POL'  :  2,'LIT'  :  1,'LAT'  :  2,'EST'  :  3,'FIN'  :  7,'SWE'  :  10,'DAN'  :  10,'GER'  :  7,'LUX'  :  8,'HOL'  :  10,'BEL'  :  10,'IRL'  :  10,'FRA'  :  7,'POR'  :  6,'ESP'  :  10,'ITA'  :  6,'MAL'  :  8,'GRE'  :  4,'CYP'  :  4,'BUL'  :  2,'ROU'  :  1,'CRO'  :  4,'SVN'  :  5, }</t>
  </si>
  <si>
    <t>const Labor_cost_annual = {'AUT'  :  9,'HUN'  :  2,'SVK'  :  3,'CZE'  :  4,'POL'  :  2,'LIT'  :  2,'LAT'  :  2,'EST'  :  4,'FIN'  :  8,'SWE'  :  10,'DAN'  :  10,'GER'  :  8,'LUX'  :  10,'HOL'  :  9,'BEL'  :  9,'IRL'  :  7,'FRA'  :  7,'POR'  :  4,'ESP'  :  6,'ITA'  :  7,'MAL'  :  5,'GRE'  :  5,'CYP'  :  6,'BUL'  :  1,'ROU'  :  2,'CRO'  :  3,'SVN'  :  6, }</t>
  </si>
  <si>
    <t>const Land = {'AUT'  :  6,'HUN'  :  7,'SVK'  :  4,'CZE'  :  5,'POL'  :  9,'LIT'  :  4,'LAT'  :  4,'EST'  :  3,'FIN'  :  9,'SWE'  :  10,'DAN'  :  3,'GER'  :  9,'LUX'  :  2,'HOL'  :  2,'BEL'  :  2,'IRL'  :  5,'FRA'  :  10,'POR'  :  6,'ESP'  :  10,'ITA'  :  8,'MAL'  :  1,'GRE'  :  7,'CYP'  :  2,'BUL'  :  7,'ROU'  :  8,'CRO'  :  6,'SVN'  :  2, }</t>
  </si>
  <si>
    <t>const Land_polluted = {'AUT'  :  7,'HUN'  :  9,'SVK'  :  2,'CZE'  :  3,'POL'  :  3,'LIT'  :  2,'LAT'  :  9,'EST'  :  7,'FIN'  :  1,'SWE'  :  7,'DAN'  :  7,'GER'  :  7,'LUX'  :  2,'HOL'  :  7,'BEL'  :  7,'IRL'  :  7,'FRA'  :  8,'POR'  :  10,'ESP'  :  10,'ITA'  :  9,'MAL'  :  7,'GRE'  :  9,'CYP'  :  10,'BUL'  :  7,'ROU'  :  2,'CRO'  :  7,'SVN'  :  3, }</t>
  </si>
  <si>
    <t>const Land_protected = {'AUT'  :  5,'HUN'  :  7,'SVK'  :  10,'CZE'  :  4,'POL'  :  7,'LIT'  :  2,'LAT'  :  2,'EST'  :  6,'FIN'  :  2,'SWE'  :  2,'DAN'  :  1,'GER'  :  5,'LUX'  :  9,'HOL'  :  4,'BEL'  :  2,'IRL'  :  4,'FRA'  :  3,'POR'  :  7,'ESP'  :  9,'ITA'  :  6,'MAL'  :  3,'GRE'  :  9,'CYP'  :  6,'BUL'  :  10,'ROU'  :  8,'CRO'  :  8,'SVN'  :  10, }</t>
  </si>
  <si>
    <t>const Life_expectancy = {'AUT'  :  7,'HUN'  :  2,'SVK'  :  2,'CZE'  :  4,'POL'  :  3,'LIT'  :  2,'LAT'  :  1,'EST'  :  4,'FIN'  :  7,'SWE'  :  9,'DAN'  :  5,'GER'  :  5,'LUX'  :  9,'HOL'  :  8,'BEL'  :  6,'IRL'  :  8,'FRA'  :  10,'POR'  :  6,'ESP'  :  10,'ITA'  :  10,'MAL'  :  9,'GRE'  :  7,'CYP'  :  4,'BUL'  :  2,'ROU'  :  2,'CRO'  :  3,'SVN'  :  6, }</t>
  </si>
  <si>
    <t>const Malboro_Price = {'AUT'  :  7,'HUN'  :  4,'SVK'  :  2,'CZE'  :  5,'POL'  :  2,'LIT'  :  2,'LAT'  :  2,'EST'  :  4,'FIN'  :  10,'SWE'  :  8,'DAN'  :  9,'GER'  :  8,'LUX'  :  6,'HOL'  :  9,'BEL'  :  9,'IRL'  :  10,'FRA'  :  10,'POR'  :  6,'ESP'  :  6,'ITA'  :  7,'MAL'  :  7,'GRE'  :  4,'CYP'  :  6,'BUL'  :  1,'ROU'  :  2,'CRO'  :  3,'SVN'  :  3, }</t>
  </si>
  <si>
    <t>const Male_Retirement_age = {'AUT'  :  5,'HUN'  :  5,'SVK'  :  2,'CZE'  :  4,'POL'  :  3,'LIT'  :  7,'LAT'  :  9,'EST'  :  9,'FIN'  :  6,'SWE'  :  10,'DAN'  :  8,'GER'  :  6,'LUX'  :  1,'HOL'  :  8,'BEL'  :  2,'IRL'  :  9,'FRA'  :  2,'POR'  :  10,'ESP'  :  3,'ITA'  :  4,'MAL'  :  6,'GRE'  :  2,'CYP'  :  7,'BUL'  :  7,'ROU'  :  10,'CRO'  :  2,'SVN'  :  4, }</t>
  </si>
  <si>
    <t>const Manufacturing_job = {'AUT'  :  7,'HUN'  :  9,'SVK'  :  9,'CZE'  :  10,'POL'  :  7,'LIT'  :  8,'LAT'  :  4,'EST'  :  9,'FIN'  :  5,'SWE'  :  6,'DAN'  :  4,'GER'  :  10,'LUX'  :  4,'HOL'  :  2,'BEL'  :  2,'IRL'  :  3,'FRA'  :  3,'POR'  :  7,'ESP'  :  2,'ITA'  :  6,'MAL'  :  2,'GRE'  :  1,'CYP'  :  2,'BUL'  :  8,'ROU'  :  5,'CRO'  :  6,'SVN'  :  10, }</t>
  </si>
  <si>
    <t>const Marriage = {'AUT'  :  7,'HUN'  :  10,'SVK'  :  9,'CZE'  :  7,'POL'  :  6,'LIT'  :  10,'LAT'  :  10,'EST'  :  7,'FIN'  :  4,'SWE'  :  5,'DAN'  :  8,'GER'  :  7,'LUX'  :  2,'HOL'  :  3,'BEL'  :  3,'IRL'  :  4,'FRA'  :  3,'POR'  :  2,'ESP'  :  2,'ITA'  :  1,'MAL'  :  8,'GRE'  :  5,'CYP'  :  10,'BUL'  :  4,'ROU'  :  9,'CRO'  :  6,'SVN'  :  2, }</t>
  </si>
  <si>
    <t>const Math_PISA = {'AUT'  :  7,'HUN'  :  2,'SVK'  :  2,'CZE'  :  6,'POL'  :  8,'LIT'  :  3,'LAT'  :  4,'EST'  :  10,'FIN'  :  9,'SWE'  :  7,'DAN'  :  10,'GER'  :  8,'LUX'  :  4,'HOL'  :  10,'BEL'  :  9,'IRL'  :  7,'FRA'  :  6,'POR'  :  6,'ESP'  :  4,'ITA'  :  5,'MAL'  :  3,'GRE'  :  2,'CYP'  :  1,'BUL'  :  2,'ROU'  :  5,'CRO'  :  2,'SVN'  :  9, }</t>
  </si>
  <si>
    <t>const Median_age = {'AUT'  :  9,'HUN'  :  4,'SVK'  :  2,'CZE'  :  3,'POL'  :  2,'LIT'  :  3,'LAT'  :  7,'EST'  :  5,'FIN'  :  8,'SWE'  :  5,'DAN'  :  6,'GER'  :  10,'LUX'  :  2,'HOL'  :  7,'BEL'  :  6,'IRL'  :  2,'FRA'  :  4,'POR'  :  7,'ESP'  :  6,'ITA'  :  10,'MAL'  :  4,'GRE'  :  9,'CYP'  :  1,'BUL'  :  10,'ROU'  :  3,'CRO'  :  9,'SVN'  :  8, }</t>
  </si>
  <si>
    <t>const Nurse = {'AUT'  :  4,'HUN'  :  4,'SVK'  :  3,'CZE'  :  6,'POL'  :  3,'LIT'  :  6,'LAT'  :  2,'EST'  :  7,'FIN'  :  10,'SWE'  :  9,'DAN'  :  7,'GER'  :  9,'LUX'  :  9,'HOL'  :  8,'BEL'  :  10,'IRL'  :  10,'FRA'  :  8,'POR'  :  4,'ESP'  :  2,'ITA'  :  2,'MAL'  :  6,'GRE'  :  1,'CYP'  :  2,'BUL'  :  2,'ROU'  :  5,'CRO'  :  5,'SVN'  :  7, }</t>
  </si>
  <si>
    <t>const Obesity = {'AUT'  :  2,'HUN'  :  5,'SVK'  :  4,'CZE'  :  7,'POL'  :  3,'LIT'  :  2,'LAT'  :  3,'EST'  :  7,'FIN'  :  2,'SWE'  :  8,'DAN'  :  10,'GER'  :  4,'LUX'  :  9,'HOL'  :  1,'BEL'  :  2,'IRL'  :  10,'FRA'  :  3,'POR'  :  6,'ESP'  :  7,'ITA'  :  5,'MAL'  :  10,'GRE'  :  8,'CYP'  :  5,'BUL'  :  9,'ROU'  :  5,'CRO'  :  6,'SVN'  :  9, }</t>
  </si>
  <si>
    <t>const Pisa = {'AUT'  :  6,'HUN'  :  2,'SVK'  :  2,'CZE'  :  5,'POL'  :  8,'LIT'  :  3,'LAT'  :  4,'EST'  :  10,'FIN'  :  10,'SWE'  :  7,'DAN'  :  8,'GER'  :  9,'LUX'  :  4,'HOL'  :  9,'BEL'  :  7,'IRL'  :  9,'FRA'  :  6,'POR'  :  7,'ESP'  :  6,'ITA'  :  4,'MAL'  :  2,'GRE'  :  2,'CYP'  :  2,'BUL'  :  2,'ROU'  :  5,'CRO'  :  3,'SVN'  :  10, }</t>
  </si>
  <si>
    <t>const Police_officers = {'AUT'  :  5,'HUN'  :  4,'SVK'  :  8,'CZE'  :  7,'POL'  :  3,'LIT'  :  7,'LAT'  :  9,'EST'  :  3,'FIN'  :  1,'SWE'  :  2,'DAN'  :  2,'GER'  :  5,'LUX'  :  2,'HOL'  :  2,'BEL'  :  5,'IRL'  :  4,'FRA'  :  6,'POR'  :  9,'ESP'  :  9,'ITA'  :  8,'MAL'  :  6,'GRE'  :  10,'CYP'  :  10,'BUL'  :  5,'ROU'  :  3,'CRO'  :  10,'SVN'  :  7, }</t>
  </si>
  <si>
    <t>const Population = {'AUT'  :  6,'HUN'  :  6,'SVK'  :  4,'CZE'  :  7,'POL'  :  9,'LIT'  :  3,'LAT'  :  2,'EST'  :  2,'FIN'  :  4,'SWE'  :  7,'DAN'  :  5,'GER'  :  10,'LUX'  :  2,'HOL'  :  8,'BEL'  :  8,'IRL'  :  4,'FRA'  :  10,'POR'  :  6,'ESP'  :  9,'ITA'  :  10,'MAL'  :  1,'GRE'  :  7,'CYP'  :  2,'BUL'  :  5,'ROU'  :  9,'CRO'  :  3,'SVN'  :  2, }</t>
  </si>
  <si>
    <t>const Poverty_risk = {'AUT'  :  6,'HUN'  :  6,'SVK'  :  3,'CZE'  :  5,'POL'  :  9,'LIT'  :  3,'LAT'  :  2,'EST'  :  2,'FIN'  :  4,'SWE'  :  6,'DAN'  :  4,'GER'  :  10,'LUX'  :  2,'HOL'  :  8,'BEL'  :  7,'IRL'  :  5,'FRA'  :  9,'POR'  :  7,'ESP'  :  10,'ITA'  :  10,'MAL'  :  1,'GRE'  :  8,'CYP'  :  2,'BUL'  :  7,'ROU'  :  9,'CRO'  :  4,'SVN'  :  2, }</t>
  </si>
  <si>
    <t>const Prisoners = {'AUT'  :  5,'HUN'  :  8,'SVK'  :  7,'CZE'  :  9,'POL'  :  9,'LIT'  :  10,'LAT'  :  10,'EST'  :  10,'FIN'  :  1,'SWE'  :  2,'DAN'  :  2,'GER'  :  4,'LUX'  :  6,'HOL'  :  4,'BEL'  :  4,'IRL'  :  2,'FRA'  :  5,'POR'  :  7,'ESP'  :  7,'ITA'  :  3,'MAL'  :  3,'GRE'  :  6,'CYP'  :  2,'BUL'  :  9,'ROU'  :  8,'CRO'  :  6,'SVN'  :  2, }</t>
  </si>
  <si>
    <t>const Railway_length = {'AUT'  :  7,'HUN'  :  5,'SVK'  :  4,'CZE'  :  8,'POL'  :  10,'LIT'  :  2,'LAT'  :  2,'EST'  :  2,'FIN'  :  5,'SWE'  :  8,'DAN'  :  7,'GER'  :  10,'LUX'  :  1,'HOL'  :  7,'BEL'  :  7,'IRL'  :  2,'FRA'  :  10,'POR'  :  3,'ESP'  :  9,'ITA'  :  9,'MAL'  :  7,'GRE'  :  3,'CYP'  :  7,'BUL'  :  4,'ROU'  :  9,'CRO'  :  4,'SVN'  :  2, }</t>
  </si>
  <si>
    <t>const Reading = {'AUT'  :  4,'HUN'  :  2,'SVK'  :  2,'CZE'  :  5,'POL'  :  9,'LIT'  :  3,'LAT'  :  6,'EST'  :  10,'FIN'  :  10,'SWE'  :  8,'DAN'  :  7,'GER'  :  9,'LUX'  :  3,'HOL'  :  8,'BEL'  :  7,'IRL'  :  10,'FRA'  :  7,'POR'  :  6,'ESP'  :  6,'ITA'  :  4,'MAL'  :  2,'GRE'  :  2,'CYP'  :  2,'BUL'  :  1,'ROU'  :  5,'CRO'  :  4,'SVN'  :  9, }</t>
  </si>
  <si>
    <t>const Reading_books = {'AUT'  :  2,'HUN'  :  9,'SVK'  :  7,'CZE'  :  7,'POL'  :  10,'LIT'  :  8,'LAT'  :  9,'EST'  :  10,'FIN'  :  10,'SWE'  :  7,'DAN'  :  7,'GER'  :  4,'LUX'  :  4,'HOL'  :  3,'BEL'  :  3,'IRL'  :  7,'FRA'  :  1,'POR'  :  7,'ESP'  :  3,'ITA'  :  2,'MAL'  :  7,'GRE'  :  9,'CYP'  :  7,'BUL'  :  8,'ROU'  :  2,'CRO'  :  7,'SVN'  :  4, }</t>
  </si>
  <si>
    <t>const Recycling = {'AUT'  :  10,'HUN'  :  3,'SVK'  :  7,'CZE'  :  4,'POL'  :  6,'LIT'  :  7,'LAT'  :  6,'EST'  :  2,'FIN'  :  6,'SWE'  :  5,'DAN'  :  9,'GER'  :  10,'LUX'  :  8,'HOL'  :  9,'BEL'  :  9,'IRL'  :  5,'FRA'  :  7,'POR'  :  2,'ESP'  :  4,'ITA'  :  8,'MAL'  :  1,'GRE'  :  2,'CYP'  :  2,'BUL'  :  3,'ROU'  :  2,'CRO'  :  4,'SVN'  :  10, }</t>
  </si>
  <si>
    <t>const Resting = {'AUT'  :  2,'HUN'  :  10,'SVK'  :  7,'CZE'  :  7,'POL'  :  3,'LIT'  :  2,'LAT'  :  4,'EST'  :  9,'FIN'  :  3,'SWE'  :  7,'DAN'  :  7,'GER'  :  4,'LUX'  :  1,'HOL'  :  2,'BEL'  :  8,'IRL'  :  7,'FRA'  :  9,'POR'  :  7,'ESP'  :  2,'ITA'  :  10,'MAL'  :  7,'GRE'  :  8,'CYP'  :  7,'BUL'  :  2,'ROU'  :  10,'CRO'  :  7,'SVN'  :  9, }</t>
  </si>
  <si>
    <t>const Retail_number = {'AUT'  :  2,'HUN'  :  6,'SVK'  :  8,'CZE'  :  10,'POL'  :  6,'LIT'  :  9,'LAT'  :  6,'EST'  :  5,'FIN'  :  2,'SWE'  :  4,'DAN'  :  2,'GER'  :  1,'LUX'  :  4,'HOL'  :  7,'BEL'  :  4,'IRL'  :  3,'FRA'  :  3,'POR'  :  10,'ESP'  :  7,'ITA'  :  8,'MAL'  :  7,'GRE'  :  10,'CYP'  :  9,'BUL'  :  9,'ROU'  :  2,'CRO'  :  2,'SVN'  :  5, }</t>
  </si>
  <si>
    <t>const Retired = {'AUT'  :  3,'HUN'  :  5,'SVK'  :  2,'CZE'  :  6,'POL'  :  2,'LIT'  :  5,'LAT'  :  8,'EST'  :  7,'FIN'  :  10,'SWE'  :  6,'DAN'  :  5,'GER'  :  9,'LUX'  :  2,'HOL'  :  4,'BEL'  :  2,'IRL'  :  1,'FRA'  :  7,'POR'  :  9,'ESP'  :  4,'ITA'  :  10,'MAL'  :  3,'GRE'  :  10,'CYP'  :  5,'BUL'  :  9,'ROU'  :  3,'CRO'  :  8,'SVN'  :  7, }</t>
  </si>
  <si>
    <t>const Road_lenght = {'AUT'  :  6,'HUN'  :  9,'SVK'  :  3,'CZE'  :  7,'POL'  :  10,'LIT'  :  5,'LAT'  :  4,'EST'  :  4,'FIN'  :  6,'SWE'  :  9,'DAN'  :  4,'GER'  :  8,'LUX'  :  2,'HOL'  :  7,'BEL'  :  9,'IRL'  :  6,'FRA'  :  10,'POR'  :  2,'ESP'  :  8,'ITA'  :  10,'MAL'  :  1,'GRE'  :  8,'CYP'  :  2,'BUL'  :  2,'ROU'  :  5,'CRO'  :  2,'SVN'  :  3, }</t>
  </si>
  <si>
    <t>const Road_passenger = {'AUT'  :  7,'HUN'  :  2,'SVK'  :  2,'CZE'  :  7,'POL'  :  9,'LIT'  :  6,'LAT'  :  2,'EST'  :  8,'FIN'  :  9,'SWE'  :  4,'DAN'  :  3,'GER'  :  8,'LUX'  :  10,'HOL'  :  4,'BEL'  :  5,'IRL'  :  3,'FRA'  :  4,'POR'  :  6,'ESP'  :  6,'ITA'  :  10,'MAL'  :  9,'GRE'  :  5,'CYP'  :  10,'BUL'  :  2,'ROU'  :  1,'CRO'  :  2,'SVN'  :  7, }</t>
  </si>
  <si>
    <t>const Salary = {'AUT'  :  7,'HUN'  :  3,'SVK'  :  5,'CZE'  :  4,'POL'  :  1,'LIT'  :  7,'LAT'  :  7,'EST'  :  9,'FIN'  :  8,'SWE'  :  6,'DAN'  :  9,'GER'  :  2,'LUX'  :  10,'HOL'  :  5,'BEL'  :  6,'IRL'  :  8,'FRA'  :  2,'POR'  :  4,'ESP'  :  2,'ITA'  :  2,'MAL'  :  10,'GRE'  :  4,'CYP'  :  10,'BUL'  :  3,'ROU'  :  2,'CRO'  :  6,'SVN'  :  9, }</t>
  </si>
  <si>
    <t>const Salary_gap_gender = {'AUT'  :  10,'HUN'  :  4,'SVK'  :  5,'CZE'  :  7,'POL'  :  2,'LIT'  :  3,'LAT'  :  6,'EST'  :  7,'FIN'  :  9,'SWE'  :  8,'DAN'  :  10,'GER'  :  10,'LUX'  :  2,'HOL'  :  8,'BEL'  :  5,'IRL'  :  8,'FRA'  :  9,'POR'  :  3,'ESP'  :  6,'ITA'  :  2,'MAL'  :  6,'GRE'  :  3,'CYP'  :  5,'BUL'  :  5,'ROU'  :  1,'CRO'  :  2,'SVN'  :  4, }</t>
  </si>
  <si>
    <t>const Salary_hour = {'AUT'  :  7,'HUN'  :  2,'SVK'  :  3,'CZE'  :  4,'POL'  :  2,'LIT'  :  2,'LAT'  :  2,'EST'  :  4,'FIN'  :  9,'SWE'  :  9,'DAN'  :  10,'GER'  :  8,'LUX'  :  10,'HOL'  :  8,'BEL'  :  9,'IRL'  :  10,'FRA'  :  7,'POR'  :  4,'ESP'  :  6,'ITA'  :  7,'MAL'  :  6,'GRE'  :  5,'CYP'  :  6,'BUL'  :  1,'ROU'  :  2,'CRO'  :  3,'SVN'  :  5, }</t>
  </si>
  <si>
    <t>const Savings = {'AUT'  :  7,'HUN'  :  2,'SVK'  :  5,'CZE'  :  9,'POL'  :  10,'LIT'  :  7,'LAT'  :  7,'EST'  :  10,'FIN'  :  6,'SWE'  :  9,'DAN'  :  3,'GER'  :  6,'LUX'  :  9,'HOL'  :  3,'BEL'  :  4,'IRL'  :  8,'FRA'  :  10,'POR'  :  2,'ESP'  :  4,'ITA'  :  8,'MAL'  :  5,'GRE'  :  1,'CYP'  :  2,'BUL'  :  4,'ROU'  :  2,'CRO'  :  2,'SVN'  :  6, }</t>
  </si>
  <si>
    <t>const Science_job = {'AUT'  :  6,'HUN'  :  7,'SVK'  :  6,'CZE'  :  5,'POL'  :  2,'LIT'  :  5,'LAT'  :  4,'EST'  :  3,'FIN'  :  4,'SWE'  :  9,'DAN'  :  7,'GER'  :  8,'LUX'  :  10,'HOL'  :  10,'BEL'  :  7,'IRL'  :  9,'FRA'  :  2,'POR'  :  6,'ESP'  :  4,'ITA'  :  2,'MAL'  :  10,'GRE'  :  3,'CYP'  :  9,'BUL'  :  2,'ROU'  :  1,'CRO'  :  2,'SVN'  :  8, }</t>
  </si>
  <si>
    <t>const Smoker = {'AUT'  :  7,'HUN'  :  7,'SVK'  :  8,'CZE'  :  8,'POL'  :  4,'LIT'  :  5,'LAT'  :  10,'EST'  :  7,'FIN'  :  2,'SWE'  :  6,'DAN'  :  1,'GER'  :  6,'LUX'  :  2,'HOL'  :  2,'BEL'  :  3,'IRL'  :  3,'FRA'  :  9,'POR'  :  6,'ESP'  :  6,'ITA'  :  2,'MAL'  :  4,'GRE'  :  10,'CYP'  :  10,'BUL'  :  10,'ROU'  :  4,'CRO'  :  9,'SVN'  :  2, }</t>
  </si>
  <si>
    <t>const Sports = {'AUT'  :  9,'HUN'  :  2,'SVK'  :  7,'CZE'  :  7,'POL'  :  3,'LIT'  :  2,'LAT'  :  4,'EST'  :  9,'FIN'  :  10,'SWE'  :  7,'DAN'  :  7,'GER'  :  10,'LUX'  :  10,'HOL'  :  9,'BEL'  :  8,'IRL'  :  7,'FRA'  :  8,'POR'  :  7,'ESP'  :  4,'ITA'  :  3,'MAL'  :  7,'GRE'  :  3,'CYP'  :  7,'BUL'  :  2,'ROU'  :  1,'CRO'  :  7,'SVN'  :  4, }</t>
  </si>
  <si>
    <t>const Student = {'AUT'  :  6,'HUN'  :  6,'SVK'  :  4,'CZE'  :  2,'POL'  :  3,'LIT'  :  4,'LAT'  :  2,'EST'  :  2,'FIN'  :  7,'SWE'  :  8,'DAN'  :  10,'GER'  :  4,'LUX'  :  9,'HOL'  :  9,'BEL'  :  8,'IRL'  :  10,'FRA'  :  9,'POR'  :  6,'ESP'  :  3,'ITA'  :  2,'MAL'  :  7,'GRE'  :  5,'CYP'  :  10,'BUL'  :  1,'ROU'  :  5,'CRO'  :  7,'SVN'  :  2, }</t>
  </si>
  <si>
    <t>const Student_high_school_cost = {'AUT'  :  9,'HUN'  :  2,'SVK'  :  3,'CZE'  :  4,'POL'  :  3,'LIT'  :  2,'LAT'  :  3,'EST'  :  5,'FIN'  :  4,'SWE'  :  9,'DAN'  :  10,'GER'  :  7,'LUX'  :  10,'HOL'  :  8,'BEL'  :  9,'IRL'  :  10,'FRA'  :  7,'POR'  :  6,'ESP'  :  5,'ITA'  :  5,'MAL'  :  8,'GRE'  :  2,'CYP'  :  7,'BUL'  :  2,'ROU'  :  2,'CRO'  :  5,'SVN'  :  6, }</t>
  </si>
  <si>
    <t>const Suicide = {'AUT'  :  7,'HUN'  :  10,'SVK'  :  4,'CZE'  :  6,'POL'  :  9,'LIT'  :  10,'LAT'  :  10,'EST'  :  7,'FIN'  :  7,'SWE'  :  5,'DAN'  :  4,'GER'  :  6,'LUX'  :  3,'HOL'  :  3,'BEL'  :  9,'IRL'  :  2,'FRA'  :  8,'POR'  :  5,'ESP'  :  2,'ITA'  :  2,'MAL'  :  2,'GRE'  :  2,'CYP'  :  2,'BUL'  :  6,'ROU'  :  4,'CRO'  :  8,'SVN'  :  9, }</t>
  </si>
  <si>
    <t>const Teacher_college = {'AUT'  :  10,'HUN'  :  7,'SVK'  :  2,'CZE'  :  3,'POL'  :  8,'LIT'  :  2,'LAT'  :  5,'EST'  :  6,'FIN'  :  7,'SWE'  :  5,'DAN'  :  7,'GER'  :  10,'LUX'  :  9,'HOL'  :  10,'BEL'  :  9,'IRL'  :  5,'FRA'  :  3,'POR'  :  8,'ESP'  :  1,'ITA'  :  6,'MAL'  :  5,'GRE'  :  4,'CYP'  :  4,'BUL'  :  2,'ROU'  :  2,'CRO'  :  9,'SVN'  :  3, }</t>
  </si>
  <si>
    <t>const Teacher_high_school = {'AUT'  :  10,'HUN'  :  7,'SVK'  :  9,'CZE'  :  2,'POL'  :  3,'LIT'  :  10,'LAT'  :  8,'EST'  :  4,'FIN'  :  5,'SWE'  :  2,'DAN'  :  4,'GER'  :  9,'LUX'  :  3,'HOL'  :  10,'BEL'  :  8,'IRL'  :  5,'FRA'  :  3,'POR'  :  7,'ESP'  :  7,'ITA'  :  2,'MAL'  :  5,'GRE'  :  6,'CYP'  :  2,'BUL'  :  1,'ROU'  :  6,'CRO'  :  9,'SVN'  :  5, }</t>
  </si>
  <si>
    <t>const Teacher_primary_school = {'AUT'  :  10,'HUN'  :  4,'SVK'  :  2,'CZE'  :  2,'POL'  :  7,'LIT'  :  2,'LAT'  :  6,'EST'  :  6,'FIN'  :  4,'SWE'  :  8,'DAN'  :  9,'GER'  :  9,'LUX'  :  9,'HOL'  :  10,'BEL'  :  7,'IRL'  :  8,'FRA'  :  3,'POR'  :  5,'ESP'  :  5,'ITA'  :  4,'MAL'  :  10,'GRE'  :  7,'CYP'  :  6,'BUL'  :  1,'ROU'  :  2,'CRO'  :  2,'SVN'  :  3, }</t>
  </si>
  <si>
    <t>const Teacher_university = {'AUT'  :  10,'HUN'  :  2,'SVK'  :  3,'CZE'  :  2,'POL'  :  4,'LIT'  :  8,'LAT'  :  7,'EST'  :  8,'FIN'  :  5,'SWE'  :  10,'DAN'  :  9,'GER'  :  9,'LUX'  :  4,'HOL'  :  9,'BEL'  :  3,'IRL'  :  4,'FRA'  :  2,'POR'  :  5,'ESP'  :  6,'ITA'  :  2,'MAL'  :  10,'GRE'  :  1,'CYP'  :  6,'BUL'  :  6,'ROU'  :  2,'CRO'  :  7,'SVN'  :  7, }</t>
  </si>
  <si>
    <t>const Tenant = {'AUT'  :  10,'HUN'  :  2,'SVK'  :  2,'CZE'  :  4,'POL'  :  2,'LIT'  :  2,'LAT'  :  4,'EST'  :  4,'FIN'  :  7,'SWE'  :  9,'DAN'  :  10,'GER'  :  10,'LUX'  :  9,'HOL'  :  8,'BEL'  :  7,'IRL'  :  7,'FRA'  :  9,'POR'  :  5,'ESP'  :  6,'ITA'  :  5,'MAL'  :  3,'GRE'  :  6,'CYP'  :  8,'BUL'  :  3,'ROU'  :  1,'CRO'  :  2,'SVN'  :  6, }</t>
  </si>
  <si>
    <t>const Tourist = {'AUT'  :  10,'HUN'  :  2,'SVK'  :  2,'CZE'  :  4,'POL'  :  2,'LIT'  :  3,'LAT'  :  3,'EST'  :  7,'FIN'  :  6,'SWE'  :  9,'DAN'  :  2,'GER'  :  5,'LUX'  :  4,'HOL'  :  6,'BEL'  :  4,'IRL'  :  6,'FRA'  :  7,'POR'  :  7,'ESP'  :  8,'ITA'  :  5,'MAL'  :  10,'GRE'  :  9,'CYP'  :  9,'BUL'  :  2,'ROU'  :  1,'CRO'  :  10,'SVN'  :  8, }</t>
  </si>
  <si>
    <t>const Urban_Rural = {'AUT'  :  5,'HUN'  :  7,'SVK'  :  2,'CZE'  :  6,'POL'  :  4,'LIT'  :  5,'LAT'  :  6,'EST'  :  7,'FIN'  :  7,'SWE'  :  2,'DAN'  :  2,'GER'  :  9,'LUX'  :  1,'HOL'  :  6,'BEL'  :  10,'IRL'  :  4,'FRA'  :  9,'POR'  :  4,'ESP'  :  9,'ITA'  :  10,'MAL'  :  10,'GRE'  :  8,'CYP'  :  2,'BUL'  :  8,'ROU'  :  3,'CRO'  :  2,'SVN'  :  3, }</t>
  </si>
  <si>
    <t>const Vegetables = {'AUT'  :  4,'HUN'  :  4,'SVK'  :  5,'CZE'  :  3,'POL'  :  2,'LIT'  :  8,'LAT'  :  9,'EST'  :  9,'FIN'  :  7,'SWE'  :  3,'DAN'  :  7,'GER'  :  2,'LUX'  :  10,'HOL'  :  2,'BEL'  :  5,'IRL'  :  7,'FRA'  :  2,'POR'  :  6,'ESP'  :  2,'ITA'  :  2,'MAL'  :  10,'GRE'  :  6,'CYP'  :  10,'BUL'  :  5,'ROU'  :  4,'CRO'  :  9,'SVN'  :  8, }</t>
  </si>
  <si>
    <t>const Waste_municipal = {'AUT'  :  8,'HUN'  :  2,'SVK'  :  4,'CZE'  :  6,'POL'  :  2,'LIT'  :  4,'LAT'  :  5,'EST'  :  2,'FIN'  :  8,'SWE'  :  3,'DAN'  :  10,'GER'  :  9,'LUX'  :  10,'HOL'  :  7,'BEL'  :  2,'IRL'  :  9,'FRA'  :  7,'POR'  :  6,'ESP'  :  4,'ITA'  :  6,'MAL'  :  10,'GRE'  :  7,'CYP'  :  9,'BUL'  :  2,'ROU'  :  1,'CRO'  :  3,'SVN'  :  5, }</t>
  </si>
  <si>
    <t>const Water = {'AUT'  :  5,'HUN'  :  7,'SVK'  :  2,'CZE'  :  3,'POL'  :  5,'LIT'  :  2,'LAT'  :  2,'EST'  :  10,'FIN'  :  5,'SWE'  :  4,'DAN'  :  4,'GER'  :  6,'LUX'  :  1,'HOL'  :  8,'BEL'  :  7,'IRL'  :  3,'FRA'  :  7,'POR'  :  9,'ESP'  :  9,'ITA'  :  5,'MAL'  :  2,'GRE'  :  10,'CYP'  :  5,'BUL'  :  10,'ROU'  :  6,'CRO'  :  4,'SVN'  :  8, }</t>
  </si>
  <si>
    <t>const Water_stress = {'AUT'  :  4,'HUN'  :  4,'SVK'  :  2,'CZE'  :  7,'POL'  :  9,'LIT'  :  2,'LAT'  :  1,'EST'  :  6,'FIN'  :  5,'SWE'  :  2,'DAN'  :  6,'GER'  :  9,'LUX'  :  3,'HOL'  :  5,'BEL'  :  10,'IRL'  :  2,'FRA'  :  7,'POR'  :  6,'ESP'  :  10,'ITA'  :  8,'MAL'  :  10,'GRE'  :  7,'CYP'  :  8,'BUL'  :  9,'ROU'  :  4,'CRO'  :  2,'SVN'  :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</si>
</sst>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b/>
      <sz val="11"/>
      <color theme="1"/>
      <name val="Calibri"/>
      <family val="2"/>
      <scheme val="minor"/>
    </font>
    <font>
      <sz val="12"/>
      <color theme="1"/>
      <name val="Calibri"/>
      <family val="2"/>
    </font>
    <font>
      <u/>
      <sz val="12"/>
      <color theme="10"/>
      <name val="Calibri"/>
      <family val="2"/>
    </font>
    <font>
      <sz val="12"/>
      <color rgb="FF555555"/>
      <name val="Microsoft YaHei"/>
      <family val="2"/>
      <charset val="134"/>
    </font>
    <font>
      <sz val="12"/>
      <color rgb="FF333333"/>
      <name val="Calibri"/>
      <family val="2"/>
    </font>
    <font>
      <sz val="12"/>
      <name val="Calibri"/>
      <family val="2"/>
    </font>
    <font>
      <b/>
      <sz val="16"/>
      <color rgb="FF202124"/>
      <name val="Arial"/>
      <family val="2"/>
    </font>
    <font>
      <sz val="16"/>
      <color rgb="FF202124"/>
      <name val="Arial"/>
      <family val="2"/>
    </font>
    <font>
      <sz val="12"/>
      <color rgb="FF000000"/>
      <name val="Calibri"/>
      <family val="2"/>
    </font>
    <font>
      <sz val="10"/>
      <color rgb="FF000000"/>
      <name val="Helvetica Neue"/>
      <family val="2"/>
    </font>
    <font>
      <b/>
      <sz val="11"/>
      <name val="Calibri"/>
      <family val="2"/>
    </font>
    <font>
      <sz val="12"/>
      <color rgb="FF000000"/>
      <name val="Calibri"/>
      <family val="2"/>
      <scheme val="minor"/>
    </font>
    <font>
      <sz val="14"/>
      <color rgb="FFD4D4D4"/>
      <name val="Menlo"/>
      <family val="2"/>
    </font>
    <font>
      <sz val="14"/>
      <color rgb="FF9CDCFE"/>
      <name val="Menlo"/>
      <family val="2"/>
    </font>
    <font>
      <sz val="14"/>
      <color rgb="FF4FC1FF"/>
      <name val="Menlo"/>
      <family val="2"/>
    </font>
    <font>
      <sz val="14"/>
      <color rgb="FFCE9178"/>
      <name val="Menlo"/>
      <family val="2"/>
    </font>
    <font>
      <sz val="14"/>
      <color rgb="FFC586C0"/>
      <name val="Menlo"/>
      <family val="2"/>
    </font>
  </fonts>
  <fills count="7">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33">
    <xf numFmtId="0" fontId="0" fillId="0" borderId="0" xfId="0"/>
    <xf numFmtId="0" fontId="4" fillId="0" borderId="1" xfId="0" applyFont="1" applyBorder="1" applyAlignment="1">
      <alignment horizontal="center" vertical="top"/>
    </xf>
    <xf numFmtId="0" fontId="4" fillId="2" borderId="1" xfId="0" applyFont="1" applyFill="1" applyBorder="1" applyAlignment="1">
      <alignment horizontal="center" vertical="top"/>
    </xf>
    <xf numFmtId="0" fontId="4" fillId="3" borderId="1" xfId="0" applyFont="1" applyFill="1" applyBorder="1" applyAlignment="1">
      <alignment horizontal="center" vertical="top"/>
    </xf>
    <xf numFmtId="0" fontId="4" fillId="4" borderId="1" xfId="0" applyFont="1" applyFill="1" applyBorder="1" applyAlignment="1">
      <alignment horizontal="center" vertical="top"/>
    </xf>
    <xf numFmtId="0" fontId="4" fillId="5" borderId="1" xfId="0" applyFont="1" applyFill="1" applyBorder="1" applyAlignment="1">
      <alignment horizontal="center" vertical="top"/>
    </xf>
    <xf numFmtId="0" fontId="5" fillId="0" borderId="0" xfId="0" applyFont="1"/>
    <xf numFmtId="16" fontId="5" fillId="0" borderId="0" xfId="0" applyNumberFormat="1" applyFont="1"/>
    <xf numFmtId="17" fontId="5" fillId="0" borderId="0" xfId="0" applyNumberFormat="1" applyFont="1"/>
    <xf numFmtId="0" fontId="5" fillId="2" borderId="0" xfId="0" applyFont="1" applyFill="1"/>
    <xf numFmtId="0" fontId="6" fillId="0" borderId="0" xfId="2" applyFont="1" applyFill="1"/>
    <xf numFmtId="0" fontId="7" fillId="0" borderId="0" xfId="0" applyFont="1"/>
    <xf numFmtId="0" fontId="8" fillId="0" borderId="0" xfId="0" applyFont="1"/>
    <xf numFmtId="0" fontId="9" fillId="0" borderId="0" xfId="0" applyFont="1" applyAlignment="1">
      <alignment horizontal="left" vertical="center"/>
    </xf>
    <xf numFmtId="0" fontId="12" fillId="0" borderId="0" xfId="0" applyFont="1"/>
    <xf numFmtId="43" fontId="13" fillId="0" borderId="0" xfId="1" applyFont="1"/>
    <xf numFmtId="0" fontId="14" fillId="0" borderId="1" xfId="0" applyFont="1" applyBorder="1" applyAlignment="1">
      <alignment horizontal="center" vertical="top"/>
    </xf>
    <xf numFmtId="0" fontId="14" fillId="2" borderId="1" xfId="0" applyFont="1" applyFill="1" applyBorder="1" applyAlignment="1">
      <alignment horizontal="center" vertical="top"/>
    </xf>
    <xf numFmtId="0" fontId="15" fillId="0" borderId="0" xfId="0" applyFont="1"/>
    <xf numFmtId="0" fontId="5" fillId="6" borderId="0" xfId="0" applyFont="1" applyFill="1"/>
    <xf numFmtId="0" fontId="5" fillId="0" borderId="0" xfId="0" applyFont="1" applyFill="1" applyBorder="1"/>
    <xf numFmtId="0" fontId="14" fillId="0" borderId="0" xfId="0" applyFont="1" applyBorder="1" applyAlignment="1">
      <alignment horizontal="center" vertical="top"/>
    </xf>
    <xf numFmtId="0" fontId="0" fillId="0" borderId="1" xfId="0" applyBorder="1"/>
    <xf numFmtId="0" fontId="5" fillId="0" borderId="1" xfId="0" applyFont="1" applyBorder="1"/>
    <xf numFmtId="0" fontId="14" fillId="2" borderId="0"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4" fillId="4" borderId="2" xfId="0" applyFont="1" applyFill="1" applyBorder="1" applyAlignment="1">
      <alignment horizontal="center" vertical="top"/>
    </xf>
    <xf numFmtId="0" fontId="17" fillId="0" borderId="0" xfId="0" applyFont="1"/>
    <xf numFmtId="0" fontId="20" fillId="0" borderId="0" xfId="0" applyFont="1"/>
    <xf numFmtId="0" fontId="16" fillId="0" borderId="0" xfId="0" applyFont="1"/>
    <xf numFmtId="0" fontId="2" fillId="0" borderId="0" xfId="0"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ole/360_Europe/1.Definitions/360_Defini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Pivot"/>
      <sheetName val="completeness"/>
      <sheetName val="Check"/>
      <sheetName val="Back_Up"/>
    </sheetNames>
    <sheetDataSet>
      <sheetData sheetId="0" refreshError="1"/>
      <sheetData sheetId="1" refreshError="1"/>
      <sheetData sheetId="2">
        <row r="1">
          <cell r="B1" t="str">
            <v>scope</v>
          </cell>
          <cell r="C1">
            <v>27</v>
          </cell>
        </row>
        <row r="2">
          <cell r="B2" t="e">
            <v>#REF!</v>
          </cell>
          <cell r="C2">
            <v>27</v>
          </cell>
        </row>
        <row r="3">
          <cell r="B3" t="e">
            <v>#REF!</v>
          </cell>
          <cell r="C3">
            <v>27</v>
          </cell>
        </row>
        <row r="4">
          <cell r="B4" t="e">
            <v>#REF!</v>
          </cell>
          <cell r="C4">
            <v>27</v>
          </cell>
        </row>
        <row r="5">
          <cell r="B5" t="e">
            <v>#REF!</v>
          </cell>
          <cell r="C5">
            <v>27</v>
          </cell>
        </row>
        <row r="6">
          <cell r="B6" t="e">
            <v>#REF!</v>
          </cell>
          <cell r="C6">
            <v>27</v>
          </cell>
        </row>
        <row r="7">
          <cell r="B7" t="e">
            <v>#REF!</v>
          </cell>
          <cell r="C7">
            <v>27</v>
          </cell>
        </row>
        <row r="8">
          <cell r="B8" t="e">
            <v>#REF!</v>
          </cell>
          <cell r="C8">
            <v>27</v>
          </cell>
        </row>
        <row r="9">
          <cell r="B9" t="e">
            <v>#REF!</v>
          </cell>
          <cell r="C9">
            <v>27</v>
          </cell>
        </row>
        <row r="10">
          <cell r="B10" t="e">
            <v>#REF!</v>
          </cell>
          <cell r="C10">
            <v>24</v>
          </cell>
        </row>
        <row r="11">
          <cell r="B11" t="e">
            <v>#REF!</v>
          </cell>
          <cell r="C11">
            <v>27</v>
          </cell>
        </row>
        <row r="12">
          <cell r="B12" t="e">
            <v>#REF!</v>
          </cell>
          <cell r="C12">
            <v>27</v>
          </cell>
        </row>
        <row r="13">
          <cell r="B13" t="e">
            <v>#REF!</v>
          </cell>
          <cell r="C13">
            <v>27</v>
          </cell>
        </row>
        <row r="14">
          <cell r="B14" t="e">
            <v>#REF!</v>
          </cell>
          <cell r="C14">
            <v>27</v>
          </cell>
        </row>
        <row r="15">
          <cell r="B15" t="e">
            <v>#REF!</v>
          </cell>
          <cell r="C15">
            <v>27</v>
          </cell>
        </row>
        <row r="16">
          <cell r="B16" t="e">
            <v>#REF!</v>
          </cell>
          <cell r="C16">
            <v>27</v>
          </cell>
        </row>
        <row r="17">
          <cell r="B17" t="e">
            <v>#REF!</v>
          </cell>
          <cell r="C17">
            <v>27</v>
          </cell>
        </row>
        <row r="18">
          <cell r="B18" t="e">
            <v>#REF!</v>
          </cell>
          <cell r="C18">
            <v>27</v>
          </cell>
        </row>
        <row r="19">
          <cell r="B19" t="e">
            <v>#REF!</v>
          </cell>
          <cell r="C19">
            <v>27</v>
          </cell>
        </row>
        <row r="20">
          <cell r="B20" t="e">
            <v>#REF!</v>
          </cell>
          <cell r="C20">
            <v>26</v>
          </cell>
        </row>
        <row r="21">
          <cell r="B21" t="e">
            <v>#REF!</v>
          </cell>
          <cell r="C21">
            <v>27</v>
          </cell>
        </row>
        <row r="22">
          <cell r="B22" t="e">
            <v>#REF!</v>
          </cell>
          <cell r="C22">
            <v>27</v>
          </cell>
        </row>
        <row r="23">
          <cell r="B23" t="e">
            <v>#REF!</v>
          </cell>
          <cell r="C23">
            <v>27</v>
          </cell>
        </row>
        <row r="24">
          <cell r="B24" t="e">
            <v>#REF!</v>
          </cell>
          <cell r="C24">
            <v>27</v>
          </cell>
        </row>
        <row r="25">
          <cell r="B25" t="e">
            <v>#REF!</v>
          </cell>
          <cell r="C25">
            <v>27</v>
          </cell>
        </row>
        <row r="26">
          <cell r="B26" t="e">
            <v>#REF!</v>
          </cell>
          <cell r="C26">
            <v>27</v>
          </cell>
        </row>
        <row r="27">
          <cell r="B27" t="e">
            <v>#REF!</v>
          </cell>
          <cell r="C27">
            <v>27</v>
          </cell>
        </row>
        <row r="28">
          <cell r="B28" t="e">
            <v>#REF!</v>
          </cell>
          <cell r="C28">
            <v>22</v>
          </cell>
        </row>
        <row r="29">
          <cell r="B29" t="e">
            <v>#REF!</v>
          </cell>
          <cell r="C29">
            <v>27</v>
          </cell>
        </row>
        <row r="30">
          <cell r="B30" t="e">
            <v>#REF!</v>
          </cell>
          <cell r="C30">
            <v>22</v>
          </cell>
        </row>
        <row r="31">
          <cell r="B31" t="e">
            <v>#REF!</v>
          </cell>
          <cell r="C31">
            <v>17</v>
          </cell>
        </row>
        <row r="32">
          <cell r="B32" t="e">
            <v>#REF!</v>
          </cell>
          <cell r="C32">
            <v>26</v>
          </cell>
        </row>
        <row r="33">
          <cell r="B33" t="e">
            <v>#REF!</v>
          </cell>
          <cell r="C33">
            <v>17</v>
          </cell>
        </row>
        <row r="34">
          <cell r="B34" t="e">
            <v>#REF!</v>
          </cell>
          <cell r="C34">
            <v>23</v>
          </cell>
        </row>
        <row r="35">
          <cell r="B35" t="e">
            <v>#REF!</v>
          </cell>
          <cell r="C35">
            <v>27</v>
          </cell>
        </row>
        <row r="36">
          <cell r="B36" t="e">
            <v>#REF!</v>
          </cell>
          <cell r="C36">
            <v>23</v>
          </cell>
        </row>
        <row r="37">
          <cell r="B37" t="e">
            <v>#REF!</v>
          </cell>
          <cell r="C37">
            <v>22</v>
          </cell>
        </row>
        <row r="38">
          <cell r="B38" t="e">
            <v>#REF!</v>
          </cell>
          <cell r="C38">
            <v>26</v>
          </cell>
        </row>
        <row r="39">
          <cell r="B39" t="e">
            <v>#REF!</v>
          </cell>
          <cell r="C39">
            <v>22</v>
          </cell>
        </row>
        <row r="40">
          <cell r="B40" t="e">
            <v>#REF!</v>
          </cell>
          <cell r="C40">
            <v>23</v>
          </cell>
        </row>
        <row r="41">
          <cell r="B41" t="e">
            <v>#REF!</v>
          </cell>
          <cell r="C41">
            <v>27</v>
          </cell>
        </row>
        <row r="42">
          <cell r="B42" t="e">
            <v>#REF!</v>
          </cell>
          <cell r="C42">
            <v>23</v>
          </cell>
        </row>
        <row r="43">
          <cell r="B43" t="e">
            <v>#REF!</v>
          </cell>
          <cell r="C43">
            <v>23</v>
          </cell>
        </row>
        <row r="44">
          <cell r="B44" t="e">
            <v>#REF!</v>
          </cell>
          <cell r="C44">
            <v>27</v>
          </cell>
        </row>
        <row r="45">
          <cell r="B45" t="e">
            <v>#REF!</v>
          </cell>
          <cell r="C45">
            <v>23</v>
          </cell>
        </row>
        <row r="46">
          <cell r="B46" t="e">
            <v>#REF!</v>
          </cell>
          <cell r="C46">
            <v>23</v>
          </cell>
        </row>
        <row r="47">
          <cell r="B47" t="e">
            <v>#REF!</v>
          </cell>
          <cell r="C47">
            <v>27</v>
          </cell>
        </row>
        <row r="48">
          <cell r="B48" t="e">
            <v>#REF!</v>
          </cell>
          <cell r="C48">
            <v>23</v>
          </cell>
        </row>
        <row r="49">
          <cell r="B49" t="e">
            <v>#REF!</v>
          </cell>
          <cell r="C49">
            <v>23</v>
          </cell>
        </row>
        <row r="50">
          <cell r="B50" t="e">
            <v>#REF!</v>
          </cell>
          <cell r="C50">
            <v>27</v>
          </cell>
        </row>
        <row r="51">
          <cell r="B51" t="e">
            <v>#REF!</v>
          </cell>
          <cell r="C51">
            <v>23</v>
          </cell>
        </row>
        <row r="52">
          <cell r="B52" t="e">
            <v>#REF!</v>
          </cell>
          <cell r="C52">
            <v>23</v>
          </cell>
        </row>
        <row r="53">
          <cell r="B53" t="e">
            <v>#REF!</v>
          </cell>
          <cell r="C53">
            <v>27</v>
          </cell>
        </row>
        <row r="54">
          <cell r="B54" t="e">
            <v>#REF!</v>
          </cell>
          <cell r="C54">
            <v>23</v>
          </cell>
        </row>
        <row r="55">
          <cell r="B55" t="e">
            <v>#REF!</v>
          </cell>
          <cell r="C55">
            <v>23</v>
          </cell>
        </row>
        <row r="56">
          <cell r="B56" t="e">
            <v>#REF!</v>
          </cell>
          <cell r="C56">
            <v>27</v>
          </cell>
        </row>
        <row r="57">
          <cell r="B57" t="e">
            <v>#REF!</v>
          </cell>
          <cell r="C57">
            <v>23</v>
          </cell>
        </row>
        <row r="58">
          <cell r="B58" t="e">
            <v>#REF!</v>
          </cell>
          <cell r="C58">
            <v>23</v>
          </cell>
        </row>
        <row r="59">
          <cell r="B59" t="e">
            <v>#REF!</v>
          </cell>
          <cell r="C59">
            <v>27</v>
          </cell>
        </row>
        <row r="60">
          <cell r="B60" t="e">
            <v>#REF!</v>
          </cell>
          <cell r="C60">
            <v>23</v>
          </cell>
        </row>
        <row r="61">
          <cell r="B61" t="e">
            <v>#REF!</v>
          </cell>
          <cell r="C61">
            <v>23</v>
          </cell>
        </row>
        <row r="62">
          <cell r="B62" t="e">
            <v>#REF!</v>
          </cell>
          <cell r="C62">
            <v>27</v>
          </cell>
        </row>
        <row r="63">
          <cell r="B63" t="e">
            <v>#REF!</v>
          </cell>
          <cell r="C63">
            <v>23</v>
          </cell>
        </row>
        <row r="64">
          <cell r="B64" t="e">
            <v>#REF!</v>
          </cell>
          <cell r="C64">
            <v>23</v>
          </cell>
        </row>
        <row r="65">
          <cell r="B65" t="e">
            <v>#REF!</v>
          </cell>
          <cell r="C65">
            <v>27</v>
          </cell>
        </row>
        <row r="66">
          <cell r="B66" t="e">
            <v>#REF!</v>
          </cell>
          <cell r="C66">
            <v>23</v>
          </cell>
        </row>
        <row r="67">
          <cell r="B67" t="e">
            <v>#REF!</v>
          </cell>
          <cell r="C67">
            <v>23</v>
          </cell>
        </row>
        <row r="68">
          <cell r="B68" t="e">
            <v>#REF!</v>
          </cell>
          <cell r="C68">
            <v>27</v>
          </cell>
        </row>
        <row r="69">
          <cell r="B69" t="e">
            <v>#REF!</v>
          </cell>
          <cell r="C69">
            <v>23</v>
          </cell>
        </row>
        <row r="70">
          <cell r="B70" t="e">
            <v>#REF!</v>
          </cell>
          <cell r="C70">
            <v>23</v>
          </cell>
        </row>
        <row r="71">
          <cell r="B71" t="e">
            <v>#REF!</v>
          </cell>
          <cell r="C71">
            <v>27</v>
          </cell>
        </row>
        <row r="72">
          <cell r="B72" t="e">
            <v>#REF!</v>
          </cell>
          <cell r="C72">
            <v>23</v>
          </cell>
        </row>
        <row r="73">
          <cell r="B73" t="e">
            <v>#REF!</v>
          </cell>
          <cell r="C73">
            <v>23</v>
          </cell>
        </row>
        <row r="74">
          <cell r="B74" t="e">
            <v>#REF!</v>
          </cell>
          <cell r="C74">
            <v>27</v>
          </cell>
        </row>
        <row r="75">
          <cell r="B75" t="e">
            <v>#REF!</v>
          </cell>
          <cell r="C75">
            <v>23</v>
          </cell>
        </row>
        <row r="76">
          <cell r="B76" t="e">
            <v>#REF!</v>
          </cell>
          <cell r="C76">
            <v>23</v>
          </cell>
        </row>
        <row r="77">
          <cell r="B77" t="e">
            <v>#REF!</v>
          </cell>
          <cell r="C77">
            <v>27</v>
          </cell>
        </row>
        <row r="78">
          <cell r="B78" t="e">
            <v>#REF!</v>
          </cell>
          <cell r="C78">
            <v>23</v>
          </cell>
        </row>
        <row r="79">
          <cell r="B79" t="e">
            <v>#REF!</v>
          </cell>
          <cell r="C79">
            <v>23</v>
          </cell>
        </row>
        <row r="80">
          <cell r="B80" t="e">
            <v>#REF!</v>
          </cell>
          <cell r="C80">
            <v>27</v>
          </cell>
        </row>
        <row r="81">
          <cell r="B81" t="e">
            <v>#REF!</v>
          </cell>
          <cell r="C81">
            <v>23</v>
          </cell>
        </row>
        <row r="82">
          <cell r="B82" t="e">
            <v>#REF!</v>
          </cell>
          <cell r="C82">
            <v>22</v>
          </cell>
        </row>
        <row r="83">
          <cell r="B83" t="e">
            <v>#REF!</v>
          </cell>
          <cell r="C83">
            <v>26</v>
          </cell>
        </row>
        <row r="84">
          <cell r="B84" t="e">
            <v>#REF!</v>
          </cell>
          <cell r="C84">
            <v>22</v>
          </cell>
        </row>
        <row r="85">
          <cell r="B85" t="e">
            <v>#REF!</v>
          </cell>
          <cell r="C85">
            <v>22</v>
          </cell>
        </row>
        <row r="86">
          <cell r="B86" t="e">
            <v>#REF!</v>
          </cell>
          <cell r="C86">
            <v>26</v>
          </cell>
        </row>
        <row r="87">
          <cell r="B87" t="e">
            <v>#REF!</v>
          </cell>
          <cell r="C87">
            <v>22</v>
          </cell>
        </row>
        <row r="88">
          <cell r="B88" t="e">
            <v>#REF!</v>
          </cell>
          <cell r="C88">
            <v>22</v>
          </cell>
        </row>
        <row r="89">
          <cell r="B89" t="e">
            <v>#REF!</v>
          </cell>
          <cell r="C89">
            <v>26</v>
          </cell>
        </row>
        <row r="90">
          <cell r="B90" t="e">
            <v>#REF!</v>
          </cell>
          <cell r="C90">
            <v>22</v>
          </cell>
        </row>
        <row r="91">
          <cell r="B91" t="e">
            <v>#REF!</v>
          </cell>
          <cell r="C91">
            <v>22</v>
          </cell>
        </row>
        <row r="92">
          <cell r="B92" t="e">
            <v>#REF!</v>
          </cell>
          <cell r="C92">
            <v>26</v>
          </cell>
        </row>
        <row r="93">
          <cell r="B93" t="e">
            <v>#REF!</v>
          </cell>
          <cell r="C93">
            <v>22</v>
          </cell>
        </row>
        <row r="94">
          <cell r="B94" t="e">
            <v>#REF!</v>
          </cell>
          <cell r="C94">
            <v>23</v>
          </cell>
        </row>
        <row r="95">
          <cell r="B95" t="e">
            <v>#REF!</v>
          </cell>
          <cell r="C95">
            <v>27</v>
          </cell>
        </row>
        <row r="96">
          <cell r="B96" t="e">
            <v>#REF!</v>
          </cell>
          <cell r="C96">
            <v>23</v>
          </cell>
        </row>
        <row r="97">
          <cell r="B97" t="e">
            <v>#REF!</v>
          </cell>
          <cell r="C97">
            <v>26</v>
          </cell>
        </row>
        <row r="98">
          <cell r="B98" t="e">
            <v>#REF!</v>
          </cell>
          <cell r="C98">
            <v>26</v>
          </cell>
        </row>
        <row r="99">
          <cell r="B99" t="e">
            <v>#REF!</v>
          </cell>
          <cell r="C99">
            <v>27</v>
          </cell>
        </row>
        <row r="100">
          <cell r="B100" t="e">
            <v>#REF!</v>
          </cell>
          <cell r="C100">
            <v>27</v>
          </cell>
        </row>
        <row r="101">
          <cell r="B101" t="e">
            <v>#REF!</v>
          </cell>
          <cell r="C101">
            <v>27</v>
          </cell>
        </row>
        <row r="102">
          <cell r="B102" t="e">
            <v>#REF!</v>
          </cell>
          <cell r="C102">
            <v>27</v>
          </cell>
        </row>
        <row r="103">
          <cell r="B103" t="e">
            <v>#REF!</v>
          </cell>
          <cell r="C103">
            <v>22</v>
          </cell>
        </row>
        <row r="104">
          <cell r="B104" t="e">
            <v>#REF!</v>
          </cell>
          <cell r="C104">
            <v>27</v>
          </cell>
        </row>
        <row r="105">
          <cell r="B105" t="e">
            <v>#REF!</v>
          </cell>
          <cell r="C105">
            <v>27</v>
          </cell>
        </row>
        <row r="106">
          <cell r="B106" t="e">
            <v>#REF!</v>
          </cell>
          <cell r="C106">
            <v>26</v>
          </cell>
        </row>
        <row r="107">
          <cell r="B107" t="e">
            <v>#REF!</v>
          </cell>
          <cell r="C107">
            <v>26</v>
          </cell>
        </row>
        <row r="108">
          <cell r="B108" t="e">
            <v>#REF!</v>
          </cell>
          <cell r="C108">
            <v>22</v>
          </cell>
        </row>
        <row r="109">
          <cell r="B109" t="e">
            <v>#REF!</v>
          </cell>
          <cell r="C109">
            <v>27</v>
          </cell>
        </row>
        <row r="110">
          <cell r="B110" t="e">
            <v>#REF!</v>
          </cell>
          <cell r="C110">
            <v>27</v>
          </cell>
        </row>
        <row r="111">
          <cell r="B111" t="e">
            <v>#REF!</v>
          </cell>
          <cell r="C111">
            <v>27</v>
          </cell>
        </row>
        <row r="112">
          <cell r="B112" t="e">
            <v>#REF!</v>
          </cell>
          <cell r="C112">
            <v>27</v>
          </cell>
        </row>
        <row r="113">
          <cell r="B113" t="e">
            <v>#REF!</v>
          </cell>
          <cell r="C113">
            <v>27</v>
          </cell>
        </row>
        <row r="114">
          <cell r="B114" t="e">
            <v>#REF!</v>
          </cell>
          <cell r="C114">
            <v>27</v>
          </cell>
        </row>
        <row r="115">
          <cell r="B115" t="e">
            <v>#REF!</v>
          </cell>
          <cell r="C115">
            <v>27</v>
          </cell>
        </row>
        <row r="116">
          <cell r="B116" t="e">
            <v>#REF!</v>
          </cell>
          <cell r="C116">
            <v>27</v>
          </cell>
        </row>
        <row r="117">
          <cell r="B117" t="e">
            <v>#REF!</v>
          </cell>
          <cell r="C117">
            <v>27</v>
          </cell>
        </row>
        <row r="118">
          <cell r="B118" t="e">
            <v>#REF!</v>
          </cell>
          <cell r="C118">
            <v>27</v>
          </cell>
        </row>
        <row r="119">
          <cell r="B119" t="e">
            <v>#REF!</v>
          </cell>
          <cell r="C119">
            <v>27</v>
          </cell>
        </row>
        <row r="120">
          <cell r="B120" t="e">
            <v>#REF!</v>
          </cell>
          <cell r="C120">
            <v>27</v>
          </cell>
        </row>
        <row r="121">
          <cell r="B121" t="e">
            <v>#REF!</v>
          </cell>
          <cell r="C121">
            <v>27</v>
          </cell>
        </row>
        <row r="122">
          <cell r="B122" t="e">
            <v>#REF!</v>
          </cell>
          <cell r="C122">
            <v>27</v>
          </cell>
        </row>
        <row r="123">
          <cell r="B123" t="e">
            <v>#REF!</v>
          </cell>
          <cell r="C123">
            <v>25</v>
          </cell>
        </row>
        <row r="124">
          <cell r="B124" t="e">
            <v>#REF!</v>
          </cell>
          <cell r="C124">
            <v>27</v>
          </cell>
        </row>
        <row r="125">
          <cell r="B125" t="e">
            <v>#REF!</v>
          </cell>
          <cell r="C125">
            <v>27</v>
          </cell>
        </row>
        <row r="126">
          <cell r="B126" t="e">
            <v>#REF!</v>
          </cell>
          <cell r="C126">
            <v>27</v>
          </cell>
        </row>
        <row r="127">
          <cell r="B127" t="e">
            <v>#REF!</v>
          </cell>
          <cell r="C127">
            <v>27</v>
          </cell>
        </row>
        <row r="128">
          <cell r="B128" t="e">
            <v>#REF!</v>
          </cell>
          <cell r="C128">
            <v>27</v>
          </cell>
        </row>
        <row r="129">
          <cell r="B129" t="e">
            <v>#REF!</v>
          </cell>
          <cell r="C129">
            <v>27</v>
          </cell>
        </row>
        <row r="130">
          <cell r="B130" t="e">
            <v>#REF!</v>
          </cell>
          <cell r="C130">
            <v>27</v>
          </cell>
        </row>
        <row r="131">
          <cell r="B131" t="e">
            <v>#REF!</v>
          </cell>
          <cell r="C131">
            <v>27</v>
          </cell>
        </row>
        <row r="132">
          <cell r="B132" t="e">
            <v>#REF!</v>
          </cell>
          <cell r="C132">
            <v>27</v>
          </cell>
        </row>
        <row r="133">
          <cell r="B133" t="e">
            <v>#REF!</v>
          </cell>
          <cell r="C133">
            <v>27</v>
          </cell>
        </row>
        <row r="134">
          <cell r="B134" t="e">
            <v>#REF!</v>
          </cell>
          <cell r="C134">
            <v>27</v>
          </cell>
        </row>
        <row r="135">
          <cell r="B135" t="e">
            <v>#REF!</v>
          </cell>
          <cell r="C135">
            <v>27</v>
          </cell>
        </row>
        <row r="136">
          <cell r="B136" t="e">
            <v>#REF!</v>
          </cell>
          <cell r="C136">
            <v>27</v>
          </cell>
        </row>
        <row r="137">
          <cell r="B137" t="e">
            <v>#REF!</v>
          </cell>
          <cell r="C137">
            <v>27</v>
          </cell>
        </row>
        <row r="138">
          <cell r="B138" t="e">
            <v>#REF!</v>
          </cell>
          <cell r="C138">
            <v>27</v>
          </cell>
        </row>
        <row r="139">
          <cell r="B139" t="e">
            <v>#REF!</v>
          </cell>
          <cell r="C139">
            <v>27</v>
          </cell>
        </row>
        <row r="140">
          <cell r="B140" t="e">
            <v>#REF!</v>
          </cell>
          <cell r="C140">
            <v>27</v>
          </cell>
        </row>
        <row r="141">
          <cell r="B141" t="e">
            <v>#REF!</v>
          </cell>
          <cell r="C141">
            <v>27</v>
          </cell>
        </row>
        <row r="142">
          <cell r="B142" t="e">
            <v>#REF!</v>
          </cell>
          <cell r="C142">
            <v>27</v>
          </cell>
        </row>
        <row r="143">
          <cell r="B143" t="e">
            <v>#REF!</v>
          </cell>
          <cell r="C143">
            <v>27</v>
          </cell>
        </row>
        <row r="144">
          <cell r="B144" t="e">
            <v>#REF!</v>
          </cell>
          <cell r="C144">
            <v>26</v>
          </cell>
        </row>
        <row r="145">
          <cell r="B145" t="e">
            <v>#REF!</v>
          </cell>
          <cell r="C145">
            <v>26</v>
          </cell>
        </row>
        <row r="146">
          <cell r="B146" t="e">
            <v>#REF!</v>
          </cell>
          <cell r="C146">
            <v>27</v>
          </cell>
        </row>
        <row r="147">
          <cell r="B147" t="e">
            <v>#REF!</v>
          </cell>
          <cell r="C147">
            <v>27</v>
          </cell>
        </row>
        <row r="148">
          <cell r="B148" t="e">
            <v>#REF!</v>
          </cell>
          <cell r="C148">
            <v>27</v>
          </cell>
        </row>
        <row r="149">
          <cell r="B149" t="e">
            <v>#REF!</v>
          </cell>
          <cell r="C149">
            <v>27</v>
          </cell>
        </row>
        <row r="150">
          <cell r="B150" t="e">
            <v>#REF!</v>
          </cell>
          <cell r="C150">
            <v>27</v>
          </cell>
        </row>
        <row r="151">
          <cell r="B151" t="e">
            <v>#REF!</v>
          </cell>
          <cell r="C151">
            <v>27</v>
          </cell>
        </row>
        <row r="152">
          <cell r="B152" t="e">
            <v>#REF!</v>
          </cell>
          <cell r="C152">
            <v>27</v>
          </cell>
        </row>
        <row r="153">
          <cell r="B153" t="e">
            <v>#REF!</v>
          </cell>
          <cell r="C153">
            <v>27</v>
          </cell>
        </row>
        <row r="154">
          <cell r="B154" t="e">
            <v>#REF!</v>
          </cell>
          <cell r="C154">
            <v>27</v>
          </cell>
        </row>
        <row r="155">
          <cell r="B155" t="e">
            <v>#REF!</v>
          </cell>
          <cell r="C155">
            <v>26</v>
          </cell>
        </row>
        <row r="156">
          <cell r="B156" t="e">
            <v>#REF!</v>
          </cell>
          <cell r="C156">
            <v>27</v>
          </cell>
        </row>
        <row r="157">
          <cell r="B157" t="e">
            <v>#REF!</v>
          </cell>
          <cell r="C157">
            <v>27</v>
          </cell>
        </row>
        <row r="158">
          <cell r="B158" t="e">
            <v>#REF!</v>
          </cell>
          <cell r="C158">
            <v>27</v>
          </cell>
        </row>
        <row r="159">
          <cell r="B159" t="e">
            <v>#REF!</v>
          </cell>
          <cell r="C159">
            <v>27</v>
          </cell>
        </row>
        <row r="160">
          <cell r="B160" t="e">
            <v>#REF!</v>
          </cell>
          <cell r="C160">
            <v>27</v>
          </cell>
        </row>
        <row r="161">
          <cell r="B161" t="e">
            <v>#REF!</v>
          </cell>
          <cell r="C161">
            <v>27</v>
          </cell>
        </row>
        <row r="162">
          <cell r="B162" t="e">
            <v>#REF!</v>
          </cell>
          <cell r="C162">
            <v>27</v>
          </cell>
        </row>
        <row r="163">
          <cell r="B163" t="e">
            <v>#REF!</v>
          </cell>
          <cell r="C163">
            <v>27</v>
          </cell>
        </row>
        <row r="164">
          <cell r="B164" t="e">
            <v>#REF!</v>
          </cell>
          <cell r="C164">
            <v>27</v>
          </cell>
        </row>
        <row r="165">
          <cell r="B165" t="e">
            <v>#REF!</v>
          </cell>
          <cell r="C165">
            <v>27</v>
          </cell>
        </row>
        <row r="166">
          <cell r="B166" t="e">
            <v>#REF!</v>
          </cell>
          <cell r="C166">
            <v>27</v>
          </cell>
        </row>
        <row r="167">
          <cell r="B167" t="e">
            <v>#REF!</v>
          </cell>
          <cell r="C167">
            <v>27</v>
          </cell>
        </row>
        <row r="168">
          <cell r="B168" t="e">
            <v>#REF!</v>
          </cell>
          <cell r="C168">
            <v>27</v>
          </cell>
        </row>
        <row r="169">
          <cell r="B169" t="e">
            <v>#REF!</v>
          </cell>
          <cell r="C169">
            <v>27</v>
          </cell>
        </row>
        <row r="170">
          <cell r="B170" t="e">
            <v>#REF!</v>
          </cell>
          <cell r="C170">
            <v>27</v>
          </cell>
        </row>
        <row r="171">
          <cell r="B171" t="e">
            <v>#REF!</v>
          </cell>
          <cell r="C171">
            <v>27</v>
          </cell>
        </row>
        <row r="172">
          <cell r="B172" t="e">
            <v>#REF!</v>
          </cell>
          <cell r="C172">
            <v>27</v>
          </cell>
        </row>
        <row r="173">
          <cell r="B173" t="e">
            <v>#REF!</v>
          </cell>
          <cell r="C173">
            <v>27</v>
          </cell>
        </row>
        <row r="174">
          <cell r="B174" t="e">
            <v>#REF!</v>
          </cell>
          <cell r="C174">
            <v>27</v>
          </cell>
        </row>
        <row r="175">
          <cell r="B175" t="e">
            <v>#REF!</v>
          </cell>
          <cell r="C175">
            <v>27</v>
          </cell>
        </row>
        <row r="176">
          <cell r="B176" t="e">
            <v>#REF!</v>
          </cell>
          <cell r="C176">
            <v>27</v>
          </cell>
        </row>
        <row r="177">
          <cell r="B177" t="e">
            <v>#REF!</v>
          </cell>
          <cell r="C177">
            <v>27</v>
          </cell>
        </row>
        <row r="178">
          <cell r="B178" t="e">
            <v>#REF!</v>
          </cell>
          <cell r="C178">
            <v>27</v>
          </cell>
        </row>
        <row r="179">
          <cell r="B179" t="e">
            <v>#REF!</v>
          </cell>
          <cell r="C179">
            <v>27</v>
          </cell>
        </row>
        <row r="180">
          <cell r="B180" t="e">
            <v>#REF!</v>
          </cell>
          <cell r="C180">
            <v>27</v>
          </cell>
        </row>
        <row r="181">
          <cell r="B181" t="e">
            <v>#REF!</v>
          </cell>
          <cell r="C181">
            <v>27</v>
          </cell>
        </row>
        <row r="182">
          <cell r="B182" t="e">
            <v>#REF!</v>
          </cell>
          <cell r="C182">
            <v>27</v>
          </cell>
        </row>
        <row r="183">
          <cell r="B183" t="e">
            <v>#REF!</v>
          </cell>
          <cell r="C183">
            <v>27</v>
          </cell>
        </row>
        <row r="184">
          <cell r="B184" t="e">
            <v>#REF!</v>
          </cell>
          <cell r="C184">
            <v>27</v>
          </cell>
        </row>
        <row r="185">
          <cell r="B185" t="e">
            <v>#REF!</v>
          </cell>
          <cell r="C185">
            <v>27</v>
          </cell>
        </row>
        <row r="186">
          <cell r="B186" t="e">
            <v>#REF!</v>
          </cell>
          <cell r="C186">
            <v>26</v>
          </cell>
        </row>
        <row r="187">
          <cell r="B187" t="e">
            <v>#REF!</v>
          </cell>
          <cell r="C187">
            <v>27</v>
          </cell>
        </row>
        <row r="188">
          <cell r="B188" t="e">
            <v>#REF!</v>
          </cell>
          <cell r="C188">
            <v>27</v>
          </cell>
        </row>
        <row r="189">
          <cell r="B189" t="e">
            <v>#REF!</v>
          </cell>
          <cell r="C189">
            <v>26</v>
          </cell>
        </row>
        <row r="190">
          <cell r="B190" t="e">
            <v>#REF!</v>
          </cell>
          <cell r="C190">
            <v>27</v>
          </cell>
        </row>
        <row r="191">
          <cell r="B191" t="e">
            <v>#REF!</v>
          </cell>
          <cell r="C191">
            <v>27</v>
          </cell>
        </row>
        <row r="192">
          <cell r="B192" t="e">
            <v>#REF!</v>
          </cell>
          <cell r="C192">
            <v>27</v>
          </cell>
        </row>
        <row r="193">
          <cell r="B193" t="e">
            <v>#REF!</v>
          </cell>
          <cell r="C193">
            <v>27</v>
          </cell>
        </row>
        <row r="194">
          <cell r="B194" t="e">
            <v>#REF!</v>
          </cell>
          <cell r="C194">
            <v>27</v>
          </cell>
        </row>
        <row r="195">
          <cell r="B195" t="e">
            <v>#REF!</v>
          </cell>
          <cell r="C195">
            <v>27</v>
          </cell>
        </row>
        <row r="196">
          <cell r="B196" t="e">
            <v>#REF!</v>
          </cell>
          <cell r="C196">
            <v>27</v>
          </cell>
        </row>
        <row r="197">
          <cell r="B197" t="e">
            <v>#REF!</v>
          </cell>
          <cell r="C197">
            <v>27</v>
          </cell>
        </row>
        <row r="198">
          <cell r="B198" t="e">
            <v>#REF!</v>
          </cell>
          <cell r="C198">
            <v>27</v>
          </cell>
        </row>
        <row r="199">
          <cell r="B199" t="e">
            <v>#REF!</v>
          </cell>
          <cell r="C199">
            <v>27</v>
          </cell>
        </row>
        <row r="200">
          <cell r="B200" t="e">
            <v>#REF!</v>
          </cell>
          <cell r="C200">
            <v>27</v>
          </cell>
        </row>
        <row r="201">
          <cell r="B201" t="e">
            <v>#REF!</v>
          </cell>
          <cell r="C201">
            <v>27</v>
          </cell>
        </row>
        <row r="202">
          <cell r="B202" t="e">
            <v>#REF!</v>
          </cell>
          <cell r="C202">
            <v>27</v>
          </cell>
        </row>
        <row r="203">
          <cell r="B203" t="e">
            <v>#REF!</v>
          </cell>
          <cell r="C203">
            <v>27</v>
          </cell>
        </row>
        <row r="204">
          <cell r="B204" t="e">
            <v>#REF!</v>
          </cell>
          <cell r="C204">
            <v>27</v>
          </cell>
        </row>
        <row r="205">
          <cell r="B205" t="e">
            <v>#REF!</v>
          </cell>
          <cell r="C205">
            <v>27</v>
          </cell>
        </row>
        <row r="206">
          <cell r="B206" t="e">
            <v>#REF!</v>
          </cell>
          <cell r="C206">
            <v>27</v>
          </cell>
        </row>
        <row r="207">
          <cell r="B207" t="e">
            <v>#REF!</v>
          </cell>
          <cell r="C207">
            <v>27</v>
          </cell>
        </row>
        <row r="208">
          <cell r="B208" t="e">
            <v>#REF!</v>
          </cell>
          <cell r="C208">
            <v>27</v>
          </cell>
        </row>
        <row r="209">
          <cell r="B209" t="e">
            <v>#REF!</v>
          </cell>
          <cell r="C209">
            <v>27</v>
          </cell>
        </row>
        <row r="210">
          <cell r="B210" t="e">
            <v>#REF!</v>
          </cell>
          <cell r="C210">
            <v>27</v>
          </cell>
        </row>
        <row r="211">
          <cell r="B211" t="e">
            <v>#REF!</v>
          </cell>
          <cell r="C211">
            <v>27</v>
          </cell>
        </row>
        <row r="212">
          <cell r="B212" t="e">
            <v>#REF!</v>
          </cell>
          <cell r="C212">
            <v>27</v>
          </cell>
        </row>
        <row r="213">
          <cell r="B213" t="e">
            <v>#REF!</v>
          </cell>
          <cell r="C213">
            <v>27</v>
          </cell>
        </row>
        <row r="214">
          <cell r="B214" t="e">
            <v>#REF!</v>
          </cell>
          <cell r="C214">
            <v>27</v>
          </cell>
        </row>
        <row r="215">
          <cell r="B215" t="e">
            <v>#REF!</v>
          </cell>
          <cell r="C215">
            <v>27</v>
          </cell>
        </row>
        <row r="216">
          <cell r="B216" t="e">
            <v>#REF!</v>
          </cell>
          <cell r="C216">
            <v>27</v>
          </cell>
        </row>
        <row r="217">
          <cell r="B217" t="e">
            <v>#REF!</v>
          </cell>
          <cell r="C217">
            <v>27</v>
          </cell>
        </row>
        <row r="218">
          <cell r="B218" t="e">
            <v>#REF!</v>
          </cell>
          <cell r="C218">
            <v>27</v>
          </cell>
        </row>
        <row r="219">
          <cell r="B219" t="e">
            <v>#REF!</v>
          </cell>
          <cell r="C219">
            <v>26</v>
          </cell>
        </row>
        <row r="220">
          <cell r="B220" t="e">
            <v>#REF!</v>
          </cell>
          <cell r="C220">
            <v>27</v>
          </cell>
        </row>
        <row r="221">
          <cell r="B221" t="e">
            <v>#REF!</v>
          </cell>
          <cell r="C221">
            <v>26</v>
          </cell>
        </row>
        <row r="222">
          <cell r="B222" t="e">
            <v>#REF!</v>
          </cell>
          <cell r="C222">
            <v>27</v>
          </cell>
        </row>
        <row r="223">
          <cell r="B223" t="e">
            <v>#REF!</v>
          </cell>
          <cell r="C223">
            <v>26</v>
          </cell>
        </row>
        <row r="224">
          <cell r="B224" t="e">
            <v>#REF!</v>
          </cell>
          <cell r="C224">
            <v>27</v>
          </cell>
        </row>
        <row r="225">
          <cell r="B225" t="e">
            <v>#REF!</v>
          </cell>
          <cell r="C225">
            <v>26</v>
          </cell>
        </row>
        <row r="226">
          <cell r="B226" t="e">
            <v>#REF!</v>
          </cell>
          <cell r="C226">
            <v>27</v>
          </cell>
        </row>
        <row r="227">
          <cell r="B227" t="e">
            <v>#REF!</v>
          </cell>
          <cell r="C227">
            <v>27</v>
          </cell>
        </row>
        <row r="228">
          <cell r="B228" t="e">
            <v>#REF!</v>
          </cell>
          <cell r="C228">
            <v>26</v>
          </cell>
        </row>
        <row r="229">
          <cell r="B229" t="e">
            <v>#REF!</v>
          </cell>
          <cell r="C229">
            <v>26</v>
          </cell>
        </row>
        <row r="230">
          <cell r="B230" t="e">
            <v>#REF!</v>
          </cell>
          <cell r="C230">
            <v>27</v>
          </cell>
        </row>
        <row r="231">
          <cell r="B231" t="e">
            <v>#REF!</v>
          </cell>
          <cell r="C231">
            <v>27</v>
          </cell>
        </row>
        <row r="232">
          <cell r="B232" t="e">
            <v>#REF!</v>
          </cell>
          <cell r="C232">
            <v>27</v>
          </cell>
        </row>
        <row r="233">
          <cell r="B233" t="e">
            <v>#REF!</v>
          </cell>
          <cell r="C233">
            <v>27</v>
          </cell>
        </row>
        <row r="234">
          <cell r="B234" t="e">
            <v>#REF!</v>
          </cell>
          <cell r="C234">
            <v>27</v>
          </cell>
        </row>
        <row r="235">
          <cell r="B235" t="e">
            <v>#REF!</v>
          </cell>
          <cell r="C235">
            <v>27</v>
          </cell>
        </row>
        <row r="236">
          <cell r="B236" t="e">
            <v>#REF!</v>
          </cell>
          <cell r="C236">
            <v>27</v>
          </cell>
        </row>
        <row r="237">
          <cell r="B237" t="e">
            <v>#REF!</v>
          </cell>
          <cell r="C237">
            <v>27</v>
          </cell>
        </row>
        <row r="238">
          <cell r="B238" t="e">
            <v>#REF!</v>
          </cell>
          <cell r="C238">
            <v>27</v>
          </cell>
        </row>
        <row r="239">
          <cell r="B239" t="e">
            <v>#REF!</v>
          </cell>
          <cell r="C239">
            <v>27</v>
          </cell>
        </row>
        <row r="240">
          <cell r="B240" t="e">
            <v>#REF!</v>
          </cell>
          <cell r="C240">
            <v>27</v>
          </cell>
        </row>
        <row r="241">
          <cell r="B241" t="e">
            <v>#REF!</v>
          </cell>
          <cell r="C241">
            <v>27</v>
          </cell>
        </row>
        <row r="242">
          <cell r="B242" t="e">
            <v>#REF!</v>
          </cell>
          <cell r="C242">
            <v>27</v>
          </cell>
        </row>
        <row r="243">
          <cell r="B243" t="e">
            <v>#REF!</v>
          </cell>
          <cell r="C243">
            <v>27</v>
          </cell>
        </row>
        <row r="244">
          <cell r="B244" t="e">
            <v>#REF!</v>
          </cell>
          <cell r="C244">
            <v>27</v>
          </cell>
        </row>
        <row r="245">
          <cell r="B245" t="e">
            <v>#REF!</v>
          </cell>
          <cell r="C245">
            <v>27</v>
          </cell>
        </row>
        <row r="246">
          <cell r="B246" t="e">
            <v>#REF!</v>
          </cell>
          <cell r="C246">
            <v>27</v>
          </cell>
        </row>
        <row r="247">
          <cell r="B247" t="e">
            <v>#REF!</v>
          </cell>
          <cell r="C247">
            <v>27</v>
          </cell>
        </row>
        <row r="248">
          <cell r="B248" t="e">
            <v>#REF!</v>
          </cell>
          <cell r="C248">
            <v>27</v>
          </cell>
        </row>
        <row r="249">
          <cell r="B249" t="e">
            <v>#REF!</v>
          </cell>
          <cell r="C249">
            <v>24</v>
          </cell>
        </row>
        <row r="250">
          <cell r="B250" t="e">
            <v>#REF!</v>
          </cell>
          <cell r="C250">
            <v>22</v>
          </cell>
        </row>
        <row r="251">
          <cell r="B251" t="e">
            <v>#REF!</v>
          </cell>
          <cell r="C251">
            <v>23</v>
          </cell>
        </row>
        <row r="252">
          <cell r="B252" t="e">
            <v>#REF!</v>
          </cell>
          <cell r="C252">
            <v>27</v>
          </cell>
        </row>
        <row r="253">
          <cell r="B253" t="e">
            <v>#REF!</v>
          </cell>
          <cell r="C253">
            <v>27</v>
          </cell>
        </row>
        <row r="254">
          <cell r="B254" t="e">
            <v>#REF!</v>
          </cell>
          <cell r="C254">
            <v>27</v>
          </cell>
        </row>
        <row r="255">
          <cell r="B255" t="e">
            <v>#REF!</v>
          </cell>
          <cell r="C255">
            <v>27</v>
          </cell>
        </row>
        <row r="256">
          <cell r="B256" t="e">
            <v>#REF!</v>
          </cell>
          <cell r="C256">
            <v>27</v>
          </cell>
        </row>
        <row r="257">
          <cell r="B257" t="e">
            <v>#REF!</v>
          </cell>
          <cell r="C257">
            <v>27</v>
          </cell>
        </row>
        <row r="258">
          <cell r="B258" t="e">
            <v>#REF!</v>
          </cell>
          <cell r="C258">
            <v>25</v>
          </cell>
        </row>
        <row r="259">
          <cell r="B259" t="e">
            <v>#REF!</v>
          </cell>
          <cell r="C259">
            <v>27</v>
          </cell>
        </row>
        <row r="260">
          <cell r="B260" t="e">
            <v>#REF!</v>
          </cell>
          <cell r="C260">
            <v>27</v>
          </cell>
        </row>
        <row r="261">
          <cell r="B261" t="e">
            <v>#REF!</v>
          </cell>
          <cell r="C261">
            <v>27</v>
          </cell>
        </row>
        <row r="262">
          <cell r="B262" t="e">
            <v>#REF!</v>
          </cell>
          <cell r="C262">
            <v>25</v>
          </cell>
        </row>
        <row r="263">
          <cell r="B263" t="e">
            <v>#REF!</v>
          </cell>
          <cell r="C263">
            <v>25</v>
          </cell>
        </row>
        <row r="264">
          <cell r="B264" t="e">
            <v>#REF!</v>
          </cell>
          <cell r="C264">
            <v>27</v>
          </cell>
        </row>
        <row r="265">
          <cell r="B265" t="e">
            <v>#REF!</v>
          </cell>
          <cell r="C265">
            <v>27</v>
          </cell>
        </row>
        <row r="266">
          <cell r="B266" t="e">
            <v>#REF!</v>
          </cell>
          <cell r="C266">
            <v>25</v>
          </cell>
        </row>
        <row r="267">
          <cell r="B267" t="e">
            <v>#REF!</v>
          </cell>
          <cell r="C267">
            <v>26</v>
          </cell>
        </row>
        <row r="268">
          <cell r="B268" t="e">
            <v>#REF!</v>
          </cell>
          <cell r="C268">
            <v>25</v>
          </cell>
        </row>
        <row r="269">
          <cell r="B269" t="e">
            <v>#REF!</v>
          </cell>
          <cell r="C269">
            <v>27</v>
          </cell>
        </row>
        <row r="270">
          <cell r="B270" t="e">
            <v>#REF!</v>
          </cell>
          <cell r="C270">
            <v>27</v>
          </cell>
        </row>
        <row r="271">
          <cell r="B271" t="e">
            <v>#REF!</v>
          </cell>
          <cell r="C271">
            <v>27</v>
          </cell>
        </row>
        <row r="272">
          <cell r="B272" t="e">
            <v>#REF!</v>
          </cell>
          <cell r="C272">
            <v>27</v>
          </cell>
        </row>
        <row r="273">
          <cell r="B273" t="e">
            <v>#REF!</v>
          </cell>
          <cell r="C273">
            <v>27</v>
          </cell>
        </row>
        <row r="274">
          <cell r="B274" t="e">
            <v>#REF!</v>
          </cell>
          <cell r="C274">
            <v>27</v>
          </cell>
        </row>
        <row r="275">
          <cell r="B275" t="e">
            <v>#REF!</v>
          </cell>
          <cell r="C275">
            <v>25</v>
          </cell>
        </row>
        <row r="276">
          <cell r="B276" t="e">
            <v>#REF!</v>
          </cell>
          <cell r="C276">
            <v>27</v>
          </cell>
        </row>
        <row r="277">
          <cell r="B277" t="e">
            <v>#REF!</v>
          </cell>
          <cell r="C277">
            <v>27</v>
          </cell>
        </row>
        <row r="278">
          <cell r="B278" t="e">
            <v>#REF!</v>
          </cell>
          <cell r="C278">
            <v>27</v>
          </cell>
        </row>
        <row r="279">
          <cell r="B279" t="e">
            <v>#REF!</v>
          </cell>
          <cell r="C279">
            <v>25</v>
          </cell>
        </row>
        <row r="280">
          <cell r="B280" t="e">
            <v>#REF!</v>
          </cell>
          <cell r="C280">
            <v>27</v>
          </cell>
        </row>
        <row r="281">
          <cell r="B281" t="e">
            <v>#REF!</v>
          </cell>
          <cell r="C281">
            <v>27</v>
          </cell>
        </row>
        <row r="282">
          <cell r="B282" t="e">
            <v>#REF!</v>
          </cell>
          <cell r="C282">
            <v>27</v>
          </cell>
        </row>
        <row r="283">
          <cell r="B283" t="e">
            <v>#REF!</v>
          </cell>
          <cell r="C283">
            <v>27</v>
          </cell>
        </row>
        <row r="284">
          <cell r="B284" t="e">
            <v>#REF!</v>
          </cell>
          <cell r="C284">
            <v>27</v>
          </cell>
        </row>
        <row r="285">
          <cell r="B285" t="e">
            <v>#REF!</v>
          </cell>
          <cell r="C285">
            <v>27</v>
          </cell>
        </row>
        <row r="286">
          <cell r="B286" t="e">
            <v>#REF!</v>
          </cell>
          <cell r="C286">
            <v>26</v>
          </cell>
        </row>
        <row r="287">
          <cell r="B287" t="e">
            <v>#REF!</v>
          </cell>
          <cell r="C287">
            <v>27</v>
          </cell>
        </row>
        <row r="288">
          <cell r="B288" t="e">
            <v>#REF!</v>
          </cell>
          <cell r="C288">
            <v>27</v>
          </cell>
        </row>
        <row r="289">
          <cell r="B289" t="e">
            <v>#REF!</v>
          </cell>
          <cell r="C289">
            <v>26</v>
          </cell>
        </row>
        <row r="290">
          <cell r="B290" t="e">
            <v>#REF!</v>
          </cell>
          <cell r="C290">
            <v>12</v>
          </cell>
        </row>
        <row r="291">
          <cell r="B291" t="e">
            <v>#REF!</v>
          </cell>
          <cell r="C291">
            <v>27</v>
          </cell>
        </row>
        <row r="292">
          <cell r="B292" t="e">
            <v>#REF!</v>
          </cell>
          <cell r="C292">
            <v>27</v>
          </cell>
        </row>
        <row r="293">
          <cell r="B293" t="e">
            <v>#REF!</v>
          </cell>
          <cell r="C293">
            <v>27</v>
          </cell>
        </row>
        <row r="294">
          <cell r="B294" t="e">
            <v>#REF!</v>
          </cell>
          <cell r="C294">
            <v>27</v>
          </cell>
        </row>
        <row r="295">
          <cell r="B295" t="e">
            <v>#REF!</v>
          </cell>
          <cell r="C295">
            <v>27</v>
          </cell>
        </row>
        <row r="296">
          <cell r="B296" t="e">
            <v>#REF!</v>
          </cell>
          <cell r="C296">
            <v>27</v>
          </cell>
        </row>
        <row r="297">
          <cell r="B297" t="e">
            <v>#REF!</v>
          </cell>
          <cell r="C297">
            <v>26</v>
          </cell>
        </row>
        <row r="298">
          <cell r="B298" t="e">
            <v>#REF!</v>
          </cell>
          <cell r="C298">
            <v>27</v>
          </cell>
        </row>
        <row r="299">
          <cell r="B299" t="e">
            <v>#REF!</v>
          </cell>
          <cell r="C299">
            <v>27</v>
          </cell>
        </row>
        <row r="300">
          <cell r="B300" t="e">
            <v>#REF!</v>
          </cell>
          <cell r="C300">
            <v>27</v>
          </cell>
        </row>
        <row r="301">
          <cell r="B301" t="e">
            <v>#REF!</v>
          </cell>
          <cell r="C301">
            <v>27</v>
          </cell>
        </row>
        <row r="302">
          <cell r="B302" t="e">
            <v>#REF!</v>
          </cell>
          <cell r="C302">
            <v>27</v>
          </cell>
        </row>
        <row r="303">
          <cell r="B303" t="e">
            <v>#REF!</v>
          </cell>
          <cell r="C303">
            <v>27</v>
          </cell>
        </row>
        <row r="304">
          <cell r="B304" t="e">
            <v>#REF!</v>
          </cell>
          <cell r="C304">
            <v>27</v>
          </cell>
        </row>
        <row r="305">
          <cell r="B305" t="e">
            <v>#REF!</v>
          </cell>
          <cell r="C305">
            <v>27</v>
          </cell>
        </row>
        <row r="306">
          <cell r="B306" t="e">
            <v>#REF!</v>
          </cell>
          <cell r="C306">
            <v>27</v>
          </cell>
        </row>
        <row r="307">
          <cell r="B307" t="e">
            <v>#REF!</v>
          </cell>
          <cell r="C307">
            <v>27</v>
          </cell>
        </row>
        <row r="308">
          <cell r="B308" t="e">
            <v>#REF!</v>
          </cell>
          <cell r="C308">
            <v>27</v>
          </cell>
        </row>
        <row r="309">
          <cell r="B309" t="e">
            <v>#REF!</v>
          </cell>
          <cell r="C309">
            <v>27</v>
          </cell>
        </row>
        <row r="310">
          <cell r="B310" t="e">
            <v>#REF!</v>
          </cell>
          <cell r="C310">
            <v>26</v>
          </cell>
        </row>
        <row r="311">
          <cell r="B311" t="e">
            <v>#REF!</v>
          </cell>
          <cell r="C311">
            <v>26</v>
          </cell>
        </row>
        <row r="312">
          <cell r="B312" t="e">
            <v>#REF!</v>
          </cell>
          <cell r="C312">
            <v>26</v>
          </cell>
        </row>
        <row r="313">
          <cell r="B313" t="e">
            <v>#REF!</v>
          </cell>
          <cell r="C313">
            <v>26</v>
          </cell>
        </row>
        <row r="314">
          <cell r="B314" t="e">
            <v>#REF!</v>
          </cell>
          <cell r="C314">
            <v>26</v>
          </cell>
        </row>
        <row r="315">
          <cell r="B315" t="e">
            <v>#REF!</v>
          </cell>
          <cell r="C315">
            <v>25</v>
          </cell>
        </row>
        <row r="316">
          <cell r="B316" t="e">
            <v>#REF!</v>
          </cell>
          <cell r="C316">
            <v>25</v>
          </cell>
        </row>
        <row r="317">
          <cell r="B317" t="e">
            <v>#REF!</v>
          </cell>
          <cell r="C317">
            <v>27</v>
          </cell>
        </row>
        <row r="318">
          <cell r="B318" t="e">
            <v>#REF!</v>
          </cell>
          <cell r="C318">
            <v>27</v>
          </cell>
        </row>
        <row r="319">
          <cell r="B319" t="e">
            <v>#REF!</v>
          </cell>
          <cell r="C319">
            <v>27</v>
          </cell>
        </row>
        <row r="320">
          <cell r="B320" t="e">
            <v>#REF!</v>
          </cell>
          <cell r="C320">
            <v>27</v>
          </cell>
        </row>
        <row r="321">
          <cell r="B321" t="e">
            <v>#REF!</v>
          </cell>
          <cell r="C321">
            <v>27</v>
          </cell>
        </row>
        <row r="322">
          <cell r="B322" t="e">
            <v>#REF!</v>
          </cell>
          <cell r="C322">
            <v>25</v>
          </cell>
        </row>
        <row r="323">
          <cell r="B323" t="e">
            <v>#REF!</v>
          </cell>
          <cell r="C323">
            <v>26</v>
          </cell>
        </row>
        <row r="324">
          <cell r="B324" t="e">
            <v>#REF!</v>
          </cell>
          <cell r="C324">
            <v>27</v>
          </cell>
        </row>
        <row r="325">
          <cell r="B325" t="e">
            <v>#REF!</v>
          </cell>
          <cell r="C325">
            <v>27</v>
          </cell>
        </row>
        <row r="326">
          <cell r="B326" t="e">
            <v>#REF!</v>
          </cell>
          <cell r="C326">
            <v>27</v>
          </cell>
        </row>
        <row r="327">
          <cell r="B327" t="e">
            <v>#REF!</v>
          </cell>
          <cell r="C327">
            <v>27</v>
          </cell>
        </row>
        <row r="328">
          <cell r="B328" t="e">
            <v>#REF!</v>
          </cell>
          <cell r="C328">
            <v>27</v>
          </cell>
        </row>
        <row r="329">
          <cell r="B329" t="e">
            <v>#REF!</v>
          </cell>
          <cell r="C329">
            <v>26</v>
          </cell>
        </row>
        <row r="330">
          <cell r="B330" t="e">
            <v>#REF!</v>
          </cell>
          <cell r="C330">
            <v>27</v>
          </cell>
        </row>
        <row r="331">
          <cell r="B331" t="e">
            <v>#REF!</v>
          </cell>
          <cell r="C331">
            <v>27</v>
          </cell>
        </row>
        <row r="332">
          <cell r="B332" t="e">
            <v>#REF!</v>
          </cell>
          <cell r="C332">
            <v>27</v>
          </cell>
        </row>
        <row r="333">
          <cell r="B333" t="e">
            <v>#REF!</v>
          </cell>
          <cell r="C333">
            <v>27</v>
          </cell>
        </row>
        <row r="334">
          <cell r="B334" t="e">
            <v>#REF!</v>
          </cell>
          <cell r="C334">
            <v>27</v>
          </cell>
        </row>
        <row r="335">
          <cell r="B335" t="e">
            <v>#REF!</v>
          </cell>
          <cell r="C335">
            <v>27</v>
          </cell>
        </row>
        <row r="336">
          <cell r="B336" t="e">
            <v>#REF!</v>
          </cell>
          <cell r="C336">
            <v>25</v>
          </cell>
        </row>
        <row r="337">
          <cell r="B337" t="e">
            <v>#REF!</v>
          </cell>
          <cell r="C337">
            <v>27</v>
          </cell>
        </row>
        <row r="338">
          <cell r="B338" t="e">
            <v>#REF!</v>
          </cell>
          <cell r="C338">
            <v>27</v>
          </cell>
        </row>
        <row r="339">
          <cell r="B339" t="e">
            <v>#REF!</v>
          </cell>
          <cell r="C339">
            <v>27</v>
          </cell>
        </row>
        <row r="340">
          <cell r="B340" t="e">
            <v>#REF!</v>
          </cell>
          <cell r="C340">
            <v>27</v>
          </cell>
        </row>
        <row r="341">
          <cell r="B341" t="e">
            <v>#REF!</v>
          </cell>
          <cell r="C341">
            <v>27</v>
          </cell>
        </row>
        <row r="342">
          <cell r="B342" t="e">
            <v>#REF!</v>
          </cell>
          <cell r="C342">
            <v>26</v>
          </cell>
        </row>
        <row r="343">
          <cell r="B343" t="e">
            <v>#REF!</v>
          </cell>
          <cell r="C343">
            <v>27</v>
          </cell>
        </row>
        <row r="344">
          <cell r="B344" t="e">
            <v>#REF!</v>
          </cell>
          <cell r="C344">
            <v>27</v>
          </cell>
        </row>
        <row r="345">
          <cell r="B345" t="e">
            <v>#REF!</v>
          </cell>
          <cell r="C345">
            <v>27</v>
          </cell>
        </row>
        <row r="346">
          <cell r="B346" t="e">
            <v>#REF!</v>
          </cell>
          <cell r="C346">
            <v>27</v>
          </cell>
        </row>
        <row r="347">
          <cell r="B347" t="e">
            <v>#REF!</v>
          </cell>
          <cell r="C347">
            <v>27</v>
          </cell>
        </row>
        <row r="348">
          <cell r="B348" t="e">
            <v>#REF!</v>
          </cell>
          <cell r="C348">
            <v>27</v>
          </cell>
        </row>
        <row r="349">
          <cell r="B349" t="e">
            <v>#REF!</v>
          </cell>
          <cell r="C349">
            <v>27</v>
          </cell>
        </row>
        <row r="350">
          <cell r="B350" t="e">
            <v>#REF!</v>
          </cell>
          <cell r="C350">
            <v>27</v>
          </cell>
        </row>
        <row r="351">
          <cell r="B351" t="e">
            <v>#REF!</v>
          </cell>
          <cell r="C351">
            <v>27</v>
          </cell>
        </row>
        <row r="352">
          <cell r="B352" t="e">
            <v>#REF!</v>
          </cell>
          <cell r="C352">
            <v>27</v>
          </cell>
        </row>
        <row r="353">
          <cell r="B353" t="e">
            <v>#REF!</v>
          </cell>
          <cell r="C353">
            <v>27</v>
          </cell>
        </row>
        <row r="354">
          <cell r="B354" t="e">
            <v>#REF!</v>
          </cell>
          <cell r="C354">
            <v>27</v>
          </cell>
        </row>
        <row r="355">
          <cell r="B355" t="e">
            <v>#REF!</v>
          </cell>
          <cell r="C355">
            <v>27</v>
          </cell>
        </row>
        <row r="356">
          <cell r="B356" t="e">
            <v>#REF!</v>
          </cell>
          <cell r="C356">
            <v>26</v>
          </cell>
        </row>
        <row r="357">
          <cell r="B357" t="e">
            <v>#REF!</v>
          </cell>
          <cell r="C357">
            <v>27</v>
          </cell>
        </row>
        <row r="358">
          <cell r="B358" t="e">
            <v>#REF!</v>
          </cell>
          <cell r="C358">
            <v>27</v>
          </cell>
        </row>
        <row r="359">
          <cell r="B359" t="e">
            <v>#REF!</v>
          </cell>
          <cell r="C359">
            <v>26</v>
          </cell>
        </row>
        <row r="360">
          <cell r="B360" t="e">
            <v>#REF!</v>
          </cell>
          <cell r="C360">
            <v>27</v>
          </cell>
        </row>
        <row r="361">
          <cell r="B361" t="e">
            <v>#REF!</v>
          </cell>
          <cell r="C361">
            <v>27</v>
          </cell>
        </row>
        <row r="362">
          <cell r="B362" t="e">
            <v>#REF!</v>
          </cell>
          <cell r="C362">
            <v>27</v>
          </cell>
        </row>
        <row r="363">
          <cell r="B363" t="e">
            <v>#REF!</v>
          </cell>
          <cell r="C363">
            <v>27</v>
          </cell>
        </row>
        <row r="364">
          <cell r="B364" t="e">
            <v>#REF!</v>
          </cell>
          <cell r="C364">
            <v>27</v>
          </cell>
        </row>
        <row r="365">
          <cell r="B365" t="e">
            <v>#REF!</v>
          </cell>
          <cell r="C365">
            <v>27</v>
          </cell>
        </row>
        <row r="366">
          <cell r="B366" t="e">
            <v>#REF!</v>
          </cell>
          <cell r="C366">
            <v>27</v>
          </cell>
        </row>
        <row r="367">
          <cell r="B367" t="e">
            <v>#REF!</v>
          </cell>
          <cell r="C367">
            <v>27</v>
          </cell>
        </row>
        <row r="368">
          <cell r="B368" t="e">
            <v>#REF!</v>
          </cell>
          <cell r="C368">
            <v>27</v>
          </cell>
        </row>
        <row r="369">
          <cell r="B369" t="e">
            <v>#REF!</v>
          </cell>
          <cell r="C369">
            <v>27</v>
          </cell>
        </row>
        <row r="370">
          <cell r="B370" t="e">
            <v>#REF!</v>
          </cell>
          <cell r="C370">
            <v>27</v>
          </cell>
        </row>
        <row r="371">
          <cell r="B371" t="e">
            <v>#REF!</v>
          </cell>
          <cell r="C371">
            <v>27</v>
          </cell>
        </row>
        <row r="372">
          <cell r="B372" t="e">
            <v>#REF!</v>
          </cell>
          <cell r="C372">
            <v>27</v>
          </cell>
        </row>
        <row r="373">
          <cell r="B373" t="e">
            <v>#REF!</v>
          </cell>
          <cell r="C373">
            <v>27</v>
          </cell>
        </row>
        <row r="374">
          <cell r="B374" t="e">
            <v>#REF!</v>
          </cell>
          <cell r="C374">
            <v>27</v>
          </cell>
        </row>
        <row r="375">
          <cell r="B375" t="e">
            <v>#REF!</v>
          </cell>
          <cell r="C375">
            <v>27</v>
          </cell>
        </row>
        <row r="376">
          <cell r="B376" t="e">
            <v>#REF!</v>
          </cell>
          <cell r="C376">
            <v>27</v>
          </cell>
        </row>
        <row r="377">
          <cell r="B377" t="e">
            <v>#REF!</v>
          </cell>
          <cell r="C377">
            <v>27</v>
          </cell>
        </row>
        <row r="378">
          <cell r="B378" t="e">
            <v>#REF!</v>
          </cell>
          <cell r="C378">
            <v>27</v>
          </cell>
        </row>
        <row r="379">
          <cell r="B379" t="e">
            <v>#REF!</v>
          </cell>
          <cell r="C379">
            <v>27</v>
          </cell>
        </row>
        <row r="380">
          <cell r="B380" t="e">
            <v>#REF!</v>
          </cell>
          <cell r="C380">
            <v>27</v>
          </cell>
        </row>
        <row r="381">
          <cell r="B381" t="e">
            <v>#REF!</v>
          </cell>
          <cell r="C381">
            <v>27</v>
          </cell>
        </row>
        <row r="382">
          <cell r="B382" t="e">
            <v>#REF!</v>
          </cell>
          <cell r="C382">
            <v>27</v>
          </cell>
        </row>
        <row r="383">
          <cell r="B383" t="e">
            <v>#REF!</v>
          </cell>
          <cell r="C383">
            <v>27</v>
          </cell>
        </row>
        <row r="384">
          <cell r="B384" t="e">
            <v>#REF!</v>
          </cell>
          <cell r="C384">
            <v>27</v>
          </cell>
        </row>
        <row r="385">
          <cell r="B385" t="e">
            <v>#REF!</v>
          </cell>
          <cell r="C385">
            <v>27</v>
          </cell>
        </row>
        <row r="386">
          <cell r="B386" t="e">
            <v>#REF!</v>
          </cell>
          <cell r="C386">
            <v>27</v>
          </cell>
        </row>
        <row r="387">
          <cell r="B387" t="e">
            <v>#REF!</v>
          </cell>
          <cell r="C387">
            <v>27</v>
          </cell>
        </row>
        <row r="388">
          <cell r="B388" t="e">
            <v>#REF!</v>
          </cell>
          <cell r="C388">
            <v>27</v>
          </cell>
        </row>
        <row r="389">
          <cell r="B389" t="e">
            <v>#REF!</v>
          </cell>
          <cell r="C389">
            <v>26</v>
          </cell>
        </row>
        <row r="390">
          <cell r="B390" t="e">
            <v>#REF!</v>
          </cell>
          <cell r="C390">
            <v>27</v>
          </cell>
        </row>
        <row r="391">
          <cell r="B391" t="e">
            <v>#REF!</v>
          </cell>
          <cell r="C391">
            <v>26</v>
          </cell>
        </row>
        <row r="392">
          <cell r="B392" t="e">
            <v>#REF!</v>
          </cell>
          <cell r="C392">
            <v>27</v>
          </cell>
        </row>
        <row r="393">
          <cell r="B393" t="e">
            <v>#REF!</v>
          </cell>
          <cell r="C393">
            <v>26</v>
          </cell>
        </row>
        <row r="394">
          <cell r="B394" t="e">
            <v>#REF!</v>
          </cell>
          <cell r="C394">
            <v>27</v>
          </cell>
        </row>
        <row r="395">
          <cell r="B395" t="e">
            <v>#REF!</v>
          </cell>
          <cell r="C395">
            <v>26</v>
          </cell>
        </row>
        <row r="396">
          <cell r="B396" t="e">
            <v>#REF!</v>
          </cell>
          <cell r="C396">
            <v>27</v>
          </cell>
        </row>
        <row r="397">
          <cell r="B397" t="e">
            <v>#REF!</v>
          </cell>
          <cell r="C397">
            <v>27</v>
          </cell>
        </row>
        <row r="398">
          <cell r="B398" t="e">
            <v>#REF!</v>
          </cell>
          <cell r="C398">
            <v>27</v>
          </cell>
        </row>
        <row r="399">
          <cell r="B399" t="e">
            <v>#REF!</v>
          </cell>
          <cell r="C399">
            <v>27</v>
          </cell>
        </row>
        <row r="400">
          <cell r="B400" t="e">
            <v>#REF!</v>
          </cell>
          <cell r="C400">
            <v>27</v>
          </cell>
        </row>
        <row r="401">
          <cell r="B401" t="e">
            <v>#REF!</v>
          </cell>
          <cell r="C401">
            <v>27</v>
          </cell>
        </row>
        <row r="402">
          <cell r="B402" t="e">
            <v>#REF!</v>
          </cell>
          <cell r="C402">
            <v>22</v>
          </cell>
        </row>
        <row r="403">
          <cell r="B403" t="e">
            <v>#REF!</v>
          </cell>
          <cell r="C403">
            <v>22</v>
          </cell>
        </row>
        <row r="404">
          <cell r="B404" t="e">
            <v>#REF!</v>
          </cell>
          <cell r="C404">
            <v>27</v>
          </cell>
        </row>
        <row r="405">
          <cell r="B405" t="e">
            <v>#REF!</v>
          </cell>
          <cell r="C405">
            <v>27</v>
          </cell>
        </row>
        <row r="406">
          <cell r="B406" t="e">
            <v>#REF!</v>
          </cell>
          <cell r="C406">
            <v>27</v>
          </cell>
        </row>
        <row r="407">
          <cell r="B407" t="e">
            <v>#REF!</v>
          </cell>
          <cell r="C407">
            <v>26</v>
          </cell>
        </row>
        <row r="408">
          <cell r="B408" t="e">
            <v>#REF!</v>
          </cell>
          <cell r="C408">
            <v>26</v>
          </cell>
        </row>
        <row r="409">
          <cell r="B409" t="e">
            <v>#REF!</v>
          </cell>
          <cell r="C409">
            <v>27</v>
          </cell>
        </row>
        <row r="410">
          <cell r="B410" t="e">
            <v>#REF!</v>
          </cell>
          <cell r="C410">
            <v>27</v>
          </cell>
        </row>
        <row r="411">
          <cell r="B411" t="e">
            <v>#REF!</v>
          </cell>
          <cell r="C411">
            <v>27</v>
          </cell>
        </row>
        <row r="412">
          <cell r="B412" t="e">
            <v>#REF!</v>
          </cell>
          <cell r="C412">
            <v>27</v>
          </cell>
        </row>
        <row r="413">
          <cell r="B413" t="e">
            <v>#REF!</v>
          </cell>
          <cell r="C413">
            <v>27</v>
          </cell>
        </row>
        <row r="414">
          <cell r="B414" t="e">
            <v>#REF!</v>
          </cell>
          <cell r="C414">
            <v>27</v>
          </cell>
        </row>
        <row r="415">
          <cell r="B415" t="e">
            <v>#REF!</v>
          </cell>
          <cell r="C415">
            <v>27</v>
          </cell>
        </row>
        <row r="416">
          <cell r="B416" t="e">
            <v>#REF!</v>
          </cell>
          <cell r="C416">
            <v>27</v>
          </cell>
        </row>
        <row r="417">
          <cell r="B417" t="e">
            <v>#REF!</v>
          </cell>
          <cell r="C417">
            <v>27</v>
          </cell>
        </row>
        <row r="418">
          <cell r="B418" t="e">
            <v>#REF!</v>
          </cell>
          <cell r="C418">
            <v>27</v>
          </cell>
        </row>
        <row r="419">
          <cell r="B419" t="e">
            <v>#REF!</v>
          </cell>
          <cell r="C419">
            <v>27</v>
          </cell>
        </row>
        <row r="420">
          <cell r="B420" t="e">
            <v>#REF!</v>
          </cell>
          <cell r="C420">
            <v>27</v>
          </cell>
        </row>
        <row r="421">
          <cell r="B421" t="e">
            <v>#REF!</v>
          </cell>
          <cell r="C421">
            <v>27</v>
          </cell>
        </row>
        <row r="422">
          <cell r="B422" t="e">
            <v>#REF!</v>
          </cell>
          <cell r="C422">
            <v>27</v>
          </cell>
        </row>
        <row r="423">
          <cell r="B423" t="e">
            <v>#REF!</v>
          </cell>
          <cell r="C423">
            <v>25</v>
          </cell>
        </row>
        <row r="424">
          <cell r="B424" t="e">
            <v>#REF!</v>
          </cell>
          <cell r="C424">
            <v>27</v>
          </cell>
        </row>
        <row r="425">
          <cell r="B425" t="e">
            <v>#REF!</v>
          </cell>
          <cell r="C425">
            <v>27</v>
          </cell>
        </row>
        <row r="426">
          <cell r="B426" t="e">
            <v>#REF!</v>
          </cell>
          <cell r="C426">
            <v>27</v>
          </cell>
        </row>
        <row r="427">
          <cell r="B427" t="e">
            <v>#REF!</v>
          </cell>
          <cell r="C427">
            <v>27</v>
          </cell>
        </row>
        <row r="428">
          <cell r="B428" t="e">
            <v>#REF!</v>
          </cell>
          <cell r="C428">
            <v>27</v>
          </cell>
        </row>
        <row r="429">
          <cell r="B429" t="e">
            <v>#REF!</v>
          </cell>
          <cell r="C429">
            <v>21</v>
          </cell>
        </row>
        <row r="430">
          <cell r="B430" t="e">
            <v>#REF!</v>
          </cell>
          <cell r="C430">
            <v>20</v>
          </cell>
        </row>
        <row r="431">
          <cell r="B431" t="e">
            <v>#REF!</v>
          </cell>
          <cell r="C431">
            <v>27</v>
          </cell>
        </row>
        <row r="432">
          <cell r="B432" t="e">
            <v>#REF!</v>
          </cell>
          <cell r="C432">
            <v>27</v>
          </cell>
        </row>
        <row r="433">
          <cell r="B433" t="e">
            <v>#REF!</v>
          </cell>
          <cell r="C433">
            <v>26</v>
          </cell>
        </row>
        <row r="434">
          <cell r="B434" t="e">
            <v>#REF!</v>
          </cell>
          <cell r="C434">
            <v>27</v>
          </cell>
        </row>
        <row r="435">
          <cell r="B435" t="e">
            <v>#REF!</v>
          </cell>
          <cell r="C435">
            <v>27</v>
          </cell>
        </row>
        <row r="436">
          <cell r="B436" t="e">
            <v>#REF!</v>
          </cell>
          <cell r="C436">
            <v>24</v>
          </cell>
        </row>
        <row r="437">
          <cell r="B437" t="e">
            <v>#REF!</v>
          </cell>
          <cell r="C437">
            <v>24</v>
          </cell>
        </row>
        <row r="438">
          <cell r="B438" t="e">
            <v>#REF!</v>
          </cell>
          <cell r="C438">
            <v>27</v>
          </cell>
        </row>
        <row r="439">
          <cell r="B439" t="e">
            <v>#REF!</v>
          </cell>
          <cell r="C439">
            <v>27</v>
          </cell>
        </row>
        <row r="440">
          <cell r="B440" t="e">
            <v>#REF!</v>
          </cell>
          <cell r="C440">
            <v>20</v>
          </cell>
        </row>
        <row r="441">
          <cell r="B441" t="e">
            <v>#REF!</v>
          </cell>
          <cell r="C441">
            <v>27</v>
          </cell>
        </row>
        <row r="442">
          <cell r="B442" t="e">
            <v>#REF!</v>
          </cell>
          <cell r="C442">
            <v>27</v>
          </cell>
        </row>
        <row r="443">
          <cell r="B443" t="e">
            <v>#REF!</v>
          </cell>
          <cell r="C443">
            <v>27</v>
          </cell>
        </row>
        <row r="444">
          <cell r="B444" t="e">
            <v>#REF!</v>
          </cell>
          <cell r="C444">
            <v>27</v>
          </cell>
        </row>
        <row r="445">
          <cell r="B445" t="e">
            <v>#REF!</v>
          </cell>
          <cell r="C445">
            <v>27</v>
          </cell>
        </row>
        <row r="446">
          <cell r="B446" t="e">
            <v>#REF!</v>
          </cell>
          <cell r="C446">
            <v>27</v>
          </cell>
        </row>
        <row r="447">
          <cell r="B447" t="e">
            <v>#REF!</v>
          </cell>
          <cell r="C447">
            <v>24</v>
          </cell>
        </row>
        <row r="448">
          <cell r="B448" t="e">
            <v>#REF!</v>
          </cell>
          <cell r="C448">
            <v>27</v>
          </cell>
        </row>
        <row r="449">
          <cell r="B449" t="e">
            <v>#REF!</v>
          </cell>
          <cell r="C449">
            <v>27</v>
          </cell>
        </row>
        <row r="450">
          <cell r="B450" t="e">
            <v>#REF!</v>
          </cell>
          <cell r="C450">
            <v>27</v>
          </cell>
        </row>
        <row r="451">
          <cell r="B451" t="e">
            <v>#REF!</v>
          </cell>
          <cell r="C451">
            <v>17</v>
          </cell>
        </row>
        <row r="452">
          <cell r="B452" t="e">
            <v>#REF!</v>
          </cell>
          <cell r="C452">
            <v>26</v>
          </cell>
        </row>
        <row r="453">
          <cell r="B453" t="e">
            <v>#REF!</v>
          </cell>
          <cell r="C453">
            <v>27</v>
          </cell>
        </row>
        <row r="454">
          <cell r="B454" t="e">
            <v>#REF!</v>
          </cell>
          <cell r="C454">
            <v>26</v>
          </cell>
        </row>
        <row r="455">
          <cell r="B455" t="e">
            <v>#REF!</v>
          </cell>
          <cell r="C455">
            <v>26</v>
          </cell>
        </row>
        <row r="456">
          <cell r="B456" t="e">
            <v>#REF!</v>
          </cell>
          <cell r="C456">
            <v>26</v>
          </cell>
        </row>
        <row r="457">
          <cell r="B457" t="e">
            <v>#REF!</v>
          </cell>
          <cell r="C457">
            <v>26</v>
          </cell>
        </row>
        <row r="458">
          <cell r="B458" t="e">
            <v>#REF!</v>
          </cell>
          <cell r="C458">
            <v>26</v>
          </cell>
        </row>
        <row r="459">
          <cell r="B459" t="e">
            <v>#REF!</v>
          </cell>
          <cell r="C459">
            <v>26</v>
          </cell>
        </row>
        <row r="460">
          <cell r="B460" t="e">
            <v>#REF!</v>
          </cell>
          <cell r="C460">
            <v>26</v>
          </cell>
        </row>
        <row r="461">
          <cell r="B461" t="e">
            <v>#REF!</v>
          </cell>
          <cell r="C461">
            <v>26</v>
          </cell>
        </row>
        <row r="462">
          <cell r="B462" t="e">
            <v>#REF!</v>
          </cell>
          <cell r="C462">
            <v>26</v>
          </cell>
        </row>
        <row r="463">
          <cell r="B463" t="e">
            <v>#REF!</v>
          </cell>
          <cell r="C463">
            <v>26</v>
          </cell>
        </row>
        <row r="464">
          <cell r="B464" t="e">
            <v>#REF!</v>
          </cell>
          <cell r="C464">
            <v>27</v>
          </cell>
        </row>
        <row r="465">
          <cell r="B465" t="e">
            <v>#REF!</v>
          </cell>
          <cell r="C465">
            <v>27</v>
          </cell>
        </row>
        <row r="466">
          <cell r="B466" t="e">
            <v>#REF!</v>
          </cell>
          <cell r="C466">
            <v>27</v>
          </cell>
        </row>
        <row r="467">
          <cell r="B467" t="e">
            <v>#REF!</v>
          </cell>
          <cell r="C467">
            <v>27</v>
          </cell>
        </row>
        <row r="468">
          <cell r="B468" t="e">
            <v>#REF!</v>
          </cell>
          <cell r="C468">
            <v>27</v>
          </cell>
        </row>
        <row r="469">
          <cell r="B469" t="e">
            <v>#REF!</v>
          </cell>
          <cell r="C469">
            <v>27</v>
          </cell>
        </row>
        <row r="470">
          <cell r="B470" t="e">
            <v>#REF!</v>
          </cell>
          <cell r="C470">
            <v>27</v>
          </cell>
        </row>
        <row r="471">
          <cell r="B471" t="e">
            <v>#REF!</v>
          </cell>
          <cell r="C471">
            <v>27</v>
          </cell>
        </row>
        <row r="472">
          <cell r="B472" t="e">
            <v>#REF!</v>
          </cell>
          <cell r="C472">
            <v>27</v>
          </cell>
        </row>
        <row r="473">
          <cell r="B473" t="e">
            <v>#REF!</v>
          </cell>
          <cell r="C473">
            <v>27</v>
          </cell>
        </row>
        <row r="474">
          <cell r="B474" t="e">
            <v>#REF!</v>
          </cell>
          <cell r="C474">
            <v>27</v>
          </cell>
        </row>
        <row r="475">
          <cell r="B475" t="e">
            <v>#REF!</v>
          </cell>
          <cell r="C475">
            <v>27</v>
          </cell>
        </row>
        <row r="476">
          <cell r="B476" t="e">
            <v>#REF!</v>
          </cell>
          <cell r="C476">
            <v>27</v>
          </cell>
        </row>
        <row r="477">
          <cell r="B477" t="e">
            <v>#REF!</v>
          </cell>
          <cell r="C477">
            <v>27</v>
          </cell>
        </row>
        <row r="478">
          <cell r="B478" t="e">
            <v>#REF!</v>
          </cell>
          <cell r="C478">
            <v>27</v>
          </cell>
        </row>
        <row r="479">
          <cell r="B479" t="e">
            <v>#REF!</v>
          </cell>
          <cell r="C479">
            <v>24</v>
          </cell>
        </row>
        <row r="480">
          <cell r="B480" t="e">
            <v>#REF!</v>
          </cell>
          <cell r="C480">
            <v>27</v>
          </cell>
        </row>
        <row r="481">
          <cell r="B481" t="e">
            <v>#REF!</v>
          </cell>
          <cell r="C481">
            <v>27</v>
          </cell>
        </row>
        <row r="482">
          <cell r="B482" t="e">
            <v>#REF!</v>
          </cell>
          <cell r="C482">
            <v>27</v>
          </cell>
        </row>
        <row r="483">
          <cell r="B483" t="e">
            <v>#REF!</v>
          </cell>
          <cell r="C483">
            <v>27</v>
          </cell>
        </row>
        <row r="484">
          <cell r="B484" t="e">
            <v>#REF!</v>
          </cell>
          <cell r="C484">
            <v>27</v>
          </cell>
        </row>
        <row r="485">
          <cell r="B485" t="e">
            <v>#REF!</v>
          </cell>
          <cell r="C485">
            <v>27</v>
          </cell>
        </row>
        <row r="486">
          <cell r="B486" t="e">
            <v>#REF!</v>
          </cell>
          <cell r="C486">
            <v>27</v>
          </cell>
        </row>
        <row r="487">
          <cell r="B487" t="e">
            <v>#REF!</v>
          </cell>
          <cell r="C487">
            <v>27</v>
          </cell>
        </row>
        <row r="488">
          <cell r="B488" t="e">
            <v>#REF!</v>
          </cell>
          <cell r="C488">
            <v>26</v>
          </cell>
        </row>
        <row r="489">
          <cell r="B489" t="e">
            <v>#REF!</v>
          </cell>
          <cell r="C489">
            <v>27</v>
          </cell>
        </row>
        <row r="490">
          <cell r="B490" t="e">
            <v>#REF!</v>
          </cell>
          <cell r="C490">
            <v>27</v>
          </cell>
        </row>
        <row r="491">
          <cell r="B491" t="e">
            <v>#REF!</v>
          </cell>
          <cell r="C491">
            <v>27</v>
          </cell>
        </row>
        <row r="492">
          <cell r="B492" t="e">
            <v>#REF!</v>
          </cell>
          <cell r="C492">
            <v>27</v>
          </cell>
        </row>
        <row r="493">
          <cell r="B493" t="e">
            <v>#REF!</v>
          </cell>
          <cell r="C493">
            <v>27</v>
          </cell>
        </row>
        <row r="494">
          <cell r="B494" t="e">
            <v>#REF!</v>
          </cell>
          <cell r="C494">
            <v>27</v>
          </cell>
        </row>
        <row r="495">
          <cell r="B495" t="e">
            <v>#REF!</v>
          </cell>
          <cell r="C495">
            <v>27</v>
          </cell>
        </row>
        <row r="496">
          <cell r="B496" t="e">
            <v>#REF!</v>
          </cell>
          <cell r="C496">
            <v>27</v>
          </cell>
        </row>
        <row r="497">
          <cell r="B497" t="e">
            <v>#REF!</v>
          </cell>
          <cell r="C497">
            <v>27</v>
          </cell>
        </row>
        <row r="498">
          <cell r="B498" t="e">
            <v>#REF!</v>
          </cell>
          <cell r="C498">
            <v>26</v>
          </cell>
        </row>
        <row r="499">
          <cell r="B499" t="e">
            <v>#REF!</v>
          </cell>
          <cell r="C499">
            <v>24</v>
          </cell>
        </row>
        <row r="500">
          <cell r="B500" t="e">
            <v>#REF!</v>
          </cell>
          <cell r="C500">
            <v>25</v>
          </cell>
        </row>
        <row r="501">
          <cell r="B501" t="e">
            <v>#REF!</v>
          </cell>
          <cell r="C501">
            <v>27</v>
          </cell>
        </row>
        <row r="502">
          <cell r="B502" t="e">
            <v>#REF!</v>
          </cell>
          <cell r="C502">
            <v>27</v>
          </cell>
        </row>
        <row r="503">
          <cell r="B503" t="e">
            <v>#REF!</v>
          </cell>
          <cell r="C503">
            <v>27</v>
          </cell>
        </row>
        <row r="504">
          <cell r="B504" t="e">
            <v>#REF!</v>
          </cell>
          <cell r="C504">
            <v>27</v>
          </cell>
        </row>
        <row r="505">
          <cell r="B505" t="e">
            <v>#REF!</v>
          </cell>
          <cell r="C505">
            <v>27</v>
          </cell>
        </row>
        <row r="506">
          <cell r="B506" t="e">
            <v>#REF!</v>
          </cell>
          <cell r="C506">
            <v>25</v>
          </cell>
        </row>
        <row r="507">
          <cell r="B507" t="e">
            <v>#REF!</v>
          </cell>
          <cell r="C507">
            <v>17</v>
          </cell>
        </row>
        <row r="508">
          <cell r="B508" t="e">
            <v>#REF!</v>
          </cell>
          <cell r="C508">
            <v>27</v>
          </cell>
        </row>
        <row r="509">
          <cell r="B509" t="e">
            <v>#REF!</v>
          </cell>
          <cell r="C509">
            <v>27</v>
          </cell>
        </row>
        <row r="510">
          <cell r="B510" t="e">
            <v>#REF!</v>
          </cell>
          <cell r="C510">
            <v>16</v>
          </cell>
        </row>
        <row r="511">
          <cell r="B511" t="e">
            <v>#REF!</v>
          </cell>
          <cell r="C511">
            <v>16</v>
          </cell>
        </row>
        <row r="512">
          <cell r="B512" t="e">
            <v>#REF!</v>
          </cell>
          <cell r="C512">
            <v>16</v>
          </cell>
        </row>
        <row r="513">
          <cell r="B513" t="e">
            <v>#REF!</v>
          </cell>
          <cell r="C513">
            <v>16</v>
          </cell>
        </row>
        <row r="514">
          <cell r="B514" t="e">
            <v>#REF!</v>
          </cell>
          <cell r="C514">
            <v>27</v>
          </cell>
        </row>
        <row r="515">
          <cell r="B515" t="e">
            <v>#REF!</v>
          </cell>
          <cell r="C515">
            <v>21</v>
          </cell>
        </row>
        <row r="516">
          <cell r="B516" t="e">
            <v>#REF!</v>
          </cell>
          <cell r="C516">
            <v>25</v>
          </cell>
        </row>
        <row r="517">
          <cell r="B517" t="e">
            <v>#REF!</v>
          </cell>
          <cell r="C517">
            <v>26</v>
          </cell>
        </row>
        <row r="518">
          <cell r="B518" t="e">
            <v>#REF!</v>
          </cell>
          <cell r="C518">
            <v>26</v>
          </cell>
        </row>
        <row r="519">
          <cell r="B519" t="e">
            <v>#REF!</v>
          </cell>
          <cell r="C519">
            <v>27</v>
          </cell>
        </row>
        <row r="520">
          <cell r="B520" t="e">
            <v>#REF!</v>
          </cell>
          <cell r="C520">
            <v>27</v>
          </cell>
        </row>
        <row r="521">
          <cell r="B521" t="e">
            <v>#REF!</v>
          </cell>
          <cell r="C521">
            <v>27</v>
          </cell>
        </row>
        <row r="522">
          <cell r="B522" t="e">
            <v>#REF!</v>
          </cell>
          <cell r="C522">
            <v>27</v>
          </cell>
        </row>
        <row r="523">
          <cell r="B523" t="e">
            <v>#REF!</v>
          </cell>
          <cell r="C523">
            <v>27</v>
          </cell>
        </row>
        <row r="524">
          <cell r="B524" t="e">
            <v>#REF!</v>
          </cell>
          <cell r="C524">
            <v>27</v>
          </cell>
        </row>
        <row r="525">
          <cell r="B525" t="e">
            <v>#REF!</v>
          </cell>
          <cell r="C525">
            <v>27</v>
          </cell>
        </row>
        <row r="526">
          <cell r="B526" t="e">
            <v>#REF!</v>
          </cell>
          <cell r="C526">
            <v>27</v>
          </cell>
        </row>
        <row r="527">
          <cell r="B527" t="e">
            <v>#REF!</v>
          </cell>
          <cell r="C527">
            <v>27</v>
          </cell>
        </row>
        <row r="528">
          <cell r="B528" t="e">
            <v>#REF!</v>
          </cell>
          <cell r="C528">
            <v>27</v>
          </cell>
        </row>
        <row r="529">
          <cell r="B529" t="e">
            <v>#REF!</v>
          </cell>
          <cell r="C529">
            <v>27</v>
          </cell>
        </row>
        <row r="530">
          <cell r="B530" t="e">
            <v>#REF!</v>
          </cell>
          <cell r="C530">
            <v>27</v>
          </cell>
        </row>
        <row r="531">
          <cell r="B531" t="e">
            <v>#REF!</v>
          </cell>
          <cell r="C531">
            <v>27</v>
          </cell>
        </row>
        <row r="532">
          <cell r="B532" t="e">
            <v>#REF!</v>
          </cell>
          <cell r="C532">
            <v>27</v>
          </cell>
        </row>
        <row r="533">
          <cell r="B533" t="e">
            <v>#REF!</v>
          </cell>
          <cell r="C533">
            <v>26</v>
          </cell>
        </row>
        <row r="534">
          <cell r="B534" t="e">
            <v>#REF!</v>
          </cell>
          <cell r="C534">
            <v>27</v>
          </cell>
        </row>
        <row r="535">
          <cell r="B535" t="e">
            <v>#REF!</v>
          </cell>
          <cell r="C535">
            <v>26</v>
          </cell>
        </row>
        <row r="536">
          <cell r="B536" t="e">
            <v>#REF!</v>
          </cell>
          <cell r="C536">
            <v>26</v>
          </cell>
        </row>
        <row r="537">
          <cell r="B537" t="e">
            <v>#REF!</v>
          </cell>
          <cell r="C537">
            <v>27</v>
          </cell>
        </row>
        <row r="538">
          <cell r="B538" t="e">
            <v>#REF!</v>
          </cell>
          <cell r="C538">
            <v>27</v>
          </cell>
        </row>
        <row r="539">
          <cell r="B539" t="e">
            <v>#REF!</v>
          </cell>
          <cell r="C539">
            <v>27</v>
          </cell>
        </row>
        <row r="540">
          <cell r="B540" t="e">
            <v>#REF!</v>
          </cell>
          <cell r="C540">
            <v>27</v>
          </cell>
        </row>
        <row r="541">
          <cell r="B541" t="e">
            <v>#REF!</v>
          </cell>
          <cell r="C541">
            <v>27</v>
          </cell>
        </row>
        <row r="542">
          <cell r="B542" t="e">
            <v>#REF!</v>
          </cell>
          <cell r="C542">
            <v>27</v>
          </cell>
        </row>
        <row r="543">
          <cell r="B543" t="e">
            <v>#REF!</v>
          </cell>
          <cell r="C543">
            <v>27</v>
          </cell>
        </row>
        <row r="544">
          <cell r="B544" t="e">
            <v>#REF!</v>
          </cell>
          <cell r="C544">
            <v>27</v>
          </cell>
        </row>
        <row r="545">
          <cell r="B545" t="e">
            <v>#REF!</v>
          </cell>
          <cell r="C545">
            <v>27</v>
          </cell>
        </row>
        <row r="546">
          <cell r="B546" t="e">
            <v>#REF!</v>
          </cell>
          <cell r="C546">
            <v>27</v>
          </cell>
        </row>
        <row r="547">
          <cell r="B547" t="e">
            <v>#REF!</v>
          </cell>
          <cell r="C547">
            <v>27</v>
          </cell>
        </row>
        <row r="548">
          <cell r="B548" t="e">
            <v>#REF!</v>
          </cell>
          <cell r="C548">
            <v>27</v>
          </cell>
        </row>
        <row r="549">
          <cell r="B549" t="e">
            <v>#REF!</v>
          </cell>
          <cell r="C549">
            <v>27</v>
          </cell>
        </row>
        <row r="550">
          <cell r="B550" t="e">
            <v>#REF!</v>
          </cell>
          <cell r="C550">
            <v>27</v>
          </cell>
        </row>
        <row r="551">
          <cell r="B551" t="e">
            <v>#REF!</v>
          </cell>
          <cell r="C551">
            <v>27</v>
          </cell>
        </row>
        <row r="552">
          <cell r="B552" t="e">
            <v>#REF!</v>
          </cell>
          <cell r="C552">
            <v>27</v>
          </cell>
        </row>
        <row r="553">
          <cell r="B553" t="e">
            <v>#REF!</v>
          </cell>
          <cell r="C553">
            <v>27</v>
          </cell>
        </row>
        <row r="554">
          <cell r="B554" t="e">
            <v>#REF!</v>
          </cell>
          <cell r="C554">
            <v>27</v>
          </cell>
        </row>
        <row r="555">
          <cell r="B555" t="e">
            <v>#REF!</v>
          </cell>
          <cell r="C555">
            <v>26</v>
          </cell>
        </row>
        <row r="556">
          <cell r="B556" t="e">
            <v>#REF!</v>
          </cell>
          <cell r="C556">
            <v>26</v>
          </cell>
        </row>
        <row r="557">
          <cell r="B557" t="e">
            <v>#REF!</v>
          </cell>
          <cell r="C557">
            <v>27</v>
          </cell>
        </row>
        <row r="558">
          <cell r="B558" t="e">
            <v>#REF!</v>
          </cell>
          <cell r="C558">
            <v>27</v>
          </cell>
        </row>
        <row r="559">
          <cell r="B559" t="e">
            <v>#REF!</v>
          </cell>
          <cell r="C559">
            <v>27</v>
          </cell>
        </row>
        <row r="560">
          <cell r="B560" t="e">
            <v>#REF!</v>
          </cell>
          <cell r="C560">
            <v>27</v>
          </cell>
        </row>
        <row r="561">
          <cell r="B561" t="e">
            <v>#REF!</v>
          </cell>
          <cell r="C561">
            <v>27</v>
          </cell>
        </row>
        <row r="562">
          <cell r="B562" t="e">
            <v>#REF!</v>
          </cell>
          <cell r="C562">
            <v>27</v>
          </cell>
        </row>
        <row r="563">
          <cell r="B563" t="e">
            <v>#REF!</v>
          </cell>
          <cell r="C563">
            <v>27</v>
          </cell>
        </row>
        <row r="564">
          <cell r="B564" t="e">
            <v>#REF!</v>
          </cell>
          <cell r="C564">
            <v>27</v>
          </cell>
        </row>
        <row r="565">
          <cell r="B565" t="e">
            <v>#REF!</v>
          </cell>
          <cell r="C565">
            <v>27</v>
          </cell>
        </row>
        <row r="566">
          <cell r="B566" t="e">
            <v>#REF!</v>
          </cell>
          <cell r="C566">
            <v>26</v>
          </cell>
        </row>
        <row r="567">
          <cell r="B567" t="e">
            <v>#REF!</v>
          </cell>
          <cell r="C567">
            <v>27</v>
          </cell>
        </row>
        <row r="568">
          <cell r="B568" t="e">
            <v>#REF!</v>
          </cell>
          <cell r="C568">
            <v>27</v>
          </cell>
        </row>
        <row r="569">
          <cell r="B569" t="e">
            <v>#REF!</v>
          </cell>
          <cell r="C569">
            <v>27</v>
          </cell>
        </row>
        <row r="570">
          <cell r="B570" t="e">
            <v>#REF!</v>
          </cell>
          <cell r="C570">
            <v>26</v>
          </cell>
        </row>
        <row r="571">
          <cell r="B571" t="e">
            <v>#REF!</v>
          </cell>
          <cell r="C571">
            <v>26</v>
          </cell>
        </row>
        <row r="572">
          <cell r="B572" t="e">
            <v>#REF!</v>
          </cell>
          <cell r="C572">
            <v>27</v>
          </cell>
        </row>
        <row r="573">
          <cell r="B573" t="e">
            <v>#REF!</v>
          </cell>
          <cell r="C573">
            <v>27</v>
          </cell>
        </row>
        <row r="574">
          <cell r="B574" t="e">
            <v>#REF!</v>
          </cell>
          <cell r="C574">
            <v>27</v>
          </cell>
        </row>
        <row r="575">
          <cell r="B575" t="e">
            <v>#REF!</v>
          </cell>
          <cell r="C575">
            <v>27</v>
          </cell>
        </row>
        <row r="576">
          <cell r="B576" t="e">
            <v>#REF!</v>
          </cell>
          <cell r="C576">
            <v>18</v>
          </cell>
        </row>
        <row r="577">
          <cell r="B577" t="e">
            <v>#REF!</v>
          </cell>
          <cell r="C577">
            <v>18</v>
          </cell>
        </row>
        <row r="578">
          <cell r="B578" t="e">
            <v>#REF!</v>
          </cell>
          <cell r="C578">
            <v>18</v>
          </cell>
        </row>
        <row r="579">
          <cell r="B579" t="e">
            <v>#REF!</v>
          </cell>
          <cell r="C579">
            <v>18</v>
          </cell>
        </row>
        <row r="580">
          <cell r="B580" t="e">
            <v>#REF!</v>
          </cell>
          <cell r="C580">
            <v>18</v>
          </cell>
        </row>
        <row r="581">
          <cell r="B581" t="e">
            <v>#REF!</v>
          </cell>
          <cell r="C581">
            <v>18</v>
          </cell>
        </row>
        <row r="582">
          <cell r="B582" t="e">
            <v>#REF!</v>
          </cell>
          <cell r="C582">
            <v>18</v>
          </cell>
        </row>
        <row r="583">
          <cell r="B583" t="e">
            <v>#REF!</v>
          </cell>
          <cell r="C583">
            <v>18</v>
          </cell>
        </row>
        <row r="584">
          <cell r="B584" t="e">
            <v>#REF!</v>
          </cell>
          <cell r="C584">
            <v>18</v>
          </cell>
        </row>
        <row r="585">
          <cell r="B585" t="e">
            <v>#REF!</v>
          </cell>
          <cell r="C585">
            <v>18</v>
          </cell>
        </row>
        <row r="586">
          <cell r="B586" t="e">
            <v>#REF!</v>
          </cell>
          <cell r="C586">
            <v>18</v>
          </cell>
        </row>
        <row r="587">
          <cell r="B587" t="e">
            <v>#REF!</v>
          </cell>
          <cell r="C587">
            <v>18</v>
          </cell>
        </row>
        <row r="588">
          <cell r="B588" t="e">
            <v>#REF!</v>
          </cell>
          <cell r="C588">
            <v>18</v>
          </cell>
        </row>
        <row r="589">
          <cell r="B589" t="e">
            <v>#REF!</v>
          </cell>
          <cell r="C589">
            <v>18</v>
          </cell>
        </row>
        <row r="590">
          <cell r="B590" t="e">
            <v>#REF!</v>
          </cell>
          <cell r="C590">
            <v>18</v>
          </cell>
        </row>
        <row r="591">
          <cell r="B591" t="e">
            <v>#REF!</v>
          </cell>
          <cell r="C591">
            <v>18</v>
          </cell>
        </row>
        <row r="592">
          <cell r="B592" t="e">
            <v>#REF!</v>
          </cell>
          <cell r="C592">
            <v>18</v>
          </cell>
        </row>
        <row r="593">
          <cell r="B593" t="e">
            <v>#REF!</v>
          </cell>
          <cell r="C593">
            <v>18</v>
          </cell>
        </row>
        <row r="594">
          <cell r="B594" t="e">
            <v>#REF!</v>
          </cell>
          <cell r="C594">
            <v>18</v>
          </cell>
        </row>
        <row r="595">
          <cell r="B595" t="e">
            <v>#REF!</v>
          </cell>
          <cell r="C595">
            <v>18</v>
          </cell>
        </row>
        <row r="596">
          <cell r="B596" t="e">
            <v>#REF!</v>
          </cell>
          <cell r="C596">
            <v>18</v>
          </cell>
        </row>
        <row r="597">
          <cell r="B597" t="e">
            <v>#REF!</v>
          </cell>
          <cell r="C597">
            <v>18</v>
          </cell>
        </row>
        <row r="598">
          <cell r="B598" t="e">
            <v>#REF!</v>
          </cell>
          <cell r="C598">
            <v>18</v>
          </cell>
        </row>
        <row r="599">
          <cell r="B599" t="e">
            <v>#REF!</v>
          </cell>
          <cell r="C599">
            <v>18</v>
          </cell>
        </row>
        <row r="600">
          <cell r="B600" t="e">
            <v>#REF!</v>
          </cell>
          <cell r="C600">
            <v>18</v>
          </cell>
        </row>
        <row r="601">
          <cell r="B601" t="e">
            <v>#REF!</v>
          </cell>
          <cell r="C601">
            <v>18</v>
          </cell>
        </row>
        <row r="602">
          <cell r="B602" t="e">
            <v>#REF!</v>
          </cell>
          <cell r="C602">
            <v>18</v>
          </cell>
        </row>
        <row r="603">
          <cell r="B603" t="e">
            <v>#REF!</v>
          </cell>
          <cell r="C603">
            <v>18</v>
          </cell>
        </row>
        <row r="604">
          <cell r="B604" t="e">
            <v>#REF!</v>
          </cell>
          <cell r="C604">
            <v>18</v>
          </cell>
        </row>
        <row r="605">
          <cell r="B605" t="e">
            <v>#REF!</v>
          </cell>
          <cell r="C605">
            <v>18</v>
          </cell>
        </row>
        <row r="606">
          <cell r="B606" t="e">
            <v>#REF!</v>
          </cell>
          <cell r="C606">
            <v>18</v>
          </cell>
        </row>
        <row r="607">
          <cell r="B607" t="e">
            <v>#REF!</v>
          </cell>
          <cell r="C607">
            <v>18</v>
          </cell>
        </row>
        <row r="608">
          <cell r="B608" t="e">
            <v>#REF!</v>
          </cell>
          <cell r="C608">
            <v>18</v>
          </cell>
        </row>
        <row r="609">
          <cell r="B609" t="e">
            <v>#REF!</v>
          </cell>
          <cell r="C609">
            <v>18</v>
          </cell>
        </row>
        <row r="610">
          <cell r="B610" t="e">
            <v>#REF!</v>
          </cell>
          <cell r="C610">
            <v>18</v>
          </cell>
        </row>
        <row r="611">
          <cell r="B611" t="e">
            <v>#REF!</v>
          </cell>
          <cell r="C611">
            <v>18</v>
          </cell>
        </row>
        <row r="612">
          <cell r="B612" t="e">
            <v>#REF!</v>
          </cell>
          <cell r="C612">
            <v>18</v>
          </cell>
        </row>
        <row r="613">
          <cell r="B613" t="e">
            <v>#REF!</v>
          </cell>
          <cell r="C613">
            <v>18</v>
          </cell>
        </row>
        <row r="614">
          <cell r="B614" t="e">
            <v>#REF!</v>
          </cell>
          <cell r="C614">
            <v>18</v>
          </cell>
        </row>
        <row r="615">
          <cell r="B615" t="e">
            <v>#REF!</v>
          </cell>
          <cell r="C615">
            <v>18</v>
          </cell>
        </row>
        <row r="616">
          <cell r="B616" t="e">
            <v>#REF!</v>
          </cell>
          <cell r="C616">
            <v>18</v>
          </cell>
        </row>
        <row r="617">
          <cell r="B617" t="e">
            <v>#REF!</v>
          </cell>
          <cell r="C617">
            <v>18</v>
          </cell>
        </row>
        <row r="618">
          <cell r="B618" t="e">
            <v>#REF!</v>
          </cell>
          <cell r="C618">
            <v>18</v>
          </cell>
        </row>
        <row r="619">
          <cell r="B619" t="e">
            <v>#REF!</v>
          </cell>
          <cell r="C619">
            <v>18</v>
          </cell>
        </row>
        <row r="620">
          <cell r="B620" t="e">
            <v>#REF!</v>
          </cell>
          <cell r="C620">
            <v>18</v>
          </cell>
        </row>
        <row r="621">
          <cell r="B621" t="e">
            <v>#REF!</v>
          </cell>
          <cell r="C621">
            <v>18</v>
          </cell>
        </row>
        <row r="622">
          <cell r="B622" t="e">
            <v>#REF!</v>
          </cell>
          <cell r="C622">
            <v>18</v>
          </cell>
        </row>
        <row r="623">
          <cell r="B623" t="e">
            <v>#REF!</v>
          </cell>
          <cell r="C623">
            <v>18</v>
          </cell>
        </row>
        <row r="624">
          <cell r="B624" t="e">
            <v>#REF!</v>
          </cell>
          <cell r="C624">
            <v>18</v>
          </cell>
        </row>
        <row r="625">
          <cell r="B625" t="e">
            <v>#REF!</v>
          </cell>
          <cell r="C625">
            <v>18</v>
          </cell>
        </row>
        <row r="626">
          <cell r="B626" t="e">
            <v>#REF!</v>
          </cell>
          <cell r="C626">
            <v>18</v>
          </cell>
        </row>
        <row r="627">
          <cell r="B627" t="e">
            <v>#REF!</v>
          </cell>
          <cell r="C627">
            <v>17</v>
          </cell>
        </row>
        <row r="628">
          <cell r="B628" t="e">
            <v>#REF!</v>
          </cell>
          <cell r="C628">
            <v>18</v>
          </cell>
        </row>
        <row r="629">
          <cell r="B629" t="e">
            <v>#REF!</v>
          </cell>
          <cell r="C629">
            <v>18</v>
          </cell>
        </row>
        <row r="630">
          <cell r="B630" t="e">
            <v>#REF!</v>
          </cell>
          <cell r="C630">
            <v>18</v>
          </cell>
        </row>
        <row r="631">
          <cell r="B631" t="e">
            <v>#REF!</v>
          </cell>
          <cell r="C631">
            <v>18</v>
          </cell>
        </row>
        <row r="632">
          <cell r="B632" t="e">
            <v>#REF!</v>
          </cell>
          <cell r="C632">
            <v>27</v>
          </cell>
        </row>
        <row r="633">
          <cell r="B633" t="e">
            <v>#REF!</v>
          </cell>
          <cell r="C633">
            <v>27</v>
          </cell>
        </row>
        <row r="634">
          <cell r="B634" t="e">
            <v>#REF!</v>
          </cell>
          <cell r="C634">
            <v>27</v>
          </cell>
        </row>
        <row r="635">
          <cell r="B635" t="e">
            <v>#REF!</v>
          </cell>
          <cell r="C635">
            <v>27</v>
          </cell>
        </row>
        <row r="636">
          <cell r="B636" t="e">
            <v>#REF!</v>
          </cell>
          <cell r="C636">
            <v>27</v>
          </cell>
        </row>
        <row r="637">
          <cell r="B637" t="e">
            <v>#REF!</v>
          </cell>
          <cell r="C637">
            <v>27</v>
          </cell>
        </row>
        <row r="638">
          <cell r="B638" t="e">
            <v>#REF!</v>
          </cell>
          <cell r="C638">
            <v>27</v>
          </cell>
        </row>
        <row r="639">
          <cell r="B639" t="e">
            <v>#REF!</v>
          </cell>
          <cell r="C639">
            <v>27</v>
          </cell>
        </row>
        <row r="640">
          <cell r="B640" t="e">
            <v>#REF!</v>
          </cell>
          <cell r="C640">
            <v>27</v>
          </cell>
        </row>
        <row r="641">
          <cell r="B641" t="e">
            <v>#REF!</v>
          </cell>
          <cell r="C641">
            <v>27</v>
          </cell>
        </row>
        <row r="642">
          <cell r="B642" t="e">
            <v>#REF!</v>
          </cell>
          <cell r="C642">
            <v>27</v>
          </cell>
        </row>
        <row r="643">
          <cell r="B643" t="e">
            <v>#REF!</v>
          </cell>
          <cell r="C643">
            <v>27</v>
          </cell>
        </row>
        <row r="644">
          <cell r="B644" t="e">
            <v>#REF!</v>
          </cell>
          <cell r="C644">
            <v>27</v>
          </cell>
        </row>
        <row r="645">
          <cell r="B645" t="e">
            <v>#REF!</v>
          </cell>
          <cell r="C645">
            <v>27</v>
          </cell>
        </row>
        <row r="646">
          <cell r="B646" t="e">
            <v>#REF!</v>
          </cell>
          <cell r="C646">
            <v>27</v>
          </cell>
        </row>
        <row r="647">
          <cell r="B647" t="e">
            <v>#REF!</v>
          </cell>
          <cell r="C647">
            <v>27</v>
          </cell>
        </row>
        <row r="648">
          <cell r="B648" t="e">
            <v>#REF!</v>
          </cell>
          <cell r="C648">
            <v>27</v>
          </cell>
        </row>
        <row r="649">
          <cell r="B649" t="e">
            <v>#REF!</v>
          </cell>
          <cell r="C649">
            <v>27</v>
          </cell>
        </row>
        <row r="650">
          <cell r="B650" t="e">
            <v>#REF!</v>
          </cell>
          <cell r="C650">
            <v>27</v>
          </cell>
        </row>
        <row r="651">
          <cell r="B651" t="e">
            <v>#REF!</v>
          </cell>
          <cell r="C651">
            <v>27</v>
          </cell>
        </row>
        <row r="652">
          <cell r="B652" t="e">
            <v>#REF!</v>
          </cell>
          <cell r="C652">
            <v>27</v>
          </cell>
        </row>
        <row r="653">
          <cell r="B653" t="e">
            <v>#REF!</v>
          </cell>
          <cell r="C653">
            <v>27</v>
          </cell>
        </row>
        <row r="654">
          <cell r="B654" t="e">
            <v>#REF!</v>
          </cell>
          <cell r="C654">
            <v>27</v>
          </cell>
        </row>
        <row r="655">
          <cell r="B655" t="e">
            <v>#REF!</v>
          </cell>
          <cell r="C655">
            <v>27</v>
          </cell>
        </row>
        <row r="656">
          <cell r="B656" t="e">
            <v>#REF!</v>
          </cell>
          <cell r="C656">
            <v>27</v>
          </cell>
        </row>
        <row r="657">
          <cell r="B657" t="e">
            <v>#REF!</v>
          </cell>
          <cell r="C657">
            <v>27</v>
          </cell>
        </row>
        <row r="658">
          <cell r="B658" t="e">
            <v>#REF!</v>
          </cell>
          <cell r="C658">
            <v>27</v>
          </cell>
        </row>
        <row r="659">
          <cell r="B659" t="e">
            <v>#REF!</v>
          </cell>
          <cell r="C659">
            <v>27</v>
          </cell>
        </row>
        <row r="660">
          <cell r="B660" t="e">
            <v>#REF!</v>
          </cell>
          <cell r="C660">
            <v>27</v>
          </cell>
        </row>
        <row r="661">
          <cell r="B661" t="e">
            <v>#REF!</v>
          </cell>
          <cell r="C661">
            <v>27</v>
          </cell>
        </row>
        <row r="662">
          <cell r="B662" t="e">
            <v>#REF!</v>
          </cell>
          <cell r="C662">
            <v>27</v>
          </cell>
        </row>
        <row r="663">
          <cell r="B663" t="e">
            <v>#REF!</v>
          </cell>
          <cell r="C663">
            <v>27</v>
          </cell>
        </row>
        <row r="664">
          <cell r="B664" t="e">
            <v>#REF!</v>
          </cell>
          <cell r="C664">
            <v>27</v>
          </cell>
        </row>
        <row r="665">
          <cell r="B665" t="e">
            <v>#REF!</v>
          </cell>
          <cell r="C665">
            <v>27</v>
          </cell>
        </row>
        <row r="666">
          <cell r="B666" t="e">
            <v>#REF!</v>
          </cell>
          <cell r="C666">
            <v>27</v>
          </cell>
        </row>
        <row r="667">
          <cell r="B667" t="e">
            <v>#REF!</v>
          </cell>
          <cell r="C667">
            <v>27</v>
          </cell>
        </row>
        <row r="668">
          <cell r="B668" t="e">
            <v>#REF!</v>
          </cell>
          <cell r="C668">
            <v>27</v>
          </cell>
        </row>
        <row r="669">
          <cell r="B669" t="e">
            <v>#REF!</v>
          </cell>
          <cell r="C669">
            <v>27</v>
          </cell>
        </row>
        <row r="670">
          <cell r="B670" t="e">
            <v>#REF!</v>
          </cell>
          <cell r="C670">
            <v>17</v>
          </cell>
        </row>
        <row r="671">
          <cell r="B671" t="e">
            <v>#REF!</v>
          </cell>
          <cell r="C671">
            <v>27</v>
          </cell>
        </row>
        <row r="672">
          <cell r="B672" t="e">
            <v>#REF!</v>
          </cell>
          <cell r="C672">
            <v>27</v>
          </cell>
        </row>
        <row r="673">
          <cell r="B673" t="e">
            <v>#REF!</v>
          </cell>
          <cell r="C673">
            <v>27</v>
          </cell>
        </row>
        <row r="674">
          <cell r="B674" t="e">
            <v>#REF!</v>
          </cell>
          <cell r="C674">
            <v>27</v>
          </cell>
        </row>
        <row r="675">
          <cell r="B675" t="e">
            <v>#REF!</v>
          </cell>
          <cell r="C675">
            <v>27</v>
          </cell>
        </row>
        <row r="676">
          <cell r="B676" t="e">
            <v>#REF!</v>
          </cell>
          <cell r="C676">
            <v>27</v>
          </cell>
        </row>
        <row r="677">
          <cell r="B677" t="e">
            <v>#REF!</v>
          </cell>
          <cell r="C677">
            <v>27</v>
          </cell>
        </row>
        <row r="678">
          <cell r="B678" t="e">
            <v>#REF!</v>
          </cell>
          <cell r="C678">
            <v>27</v>
          </cell>
        </row>
        <row r="679">
          <cell r="B679" t="e">
            <v>#REF!</v>
          </cell>
          <cell r="C679">
            <v>27</v>
          </cell>
        </row>
        <row r="680">
          <cell r="B680" t="e">
            <v>#REF!</v>
          </cell>
          <cell r="C680">
            <v>27</v>
          </cell>
        </row>
        <row r="681">
          <cell r="B681" t="e">
            <v>#REF!</v>
          </cell>
          <cell r="C681">
            <v>27</v>
          </cell>
        </row>
        <row r="682">
          <cell r="B682" t="e">
            <v>#REF!</v>
          </cell>
          <cell r="C682">
            <v>27</v>
          </cell>
        </row>
        <row r="683">
          <cell r="B683" t="e">
            <v>#REF!</v>
          </cell>
          <cell r="C683">
            <v>27</v>
          </cell>
        </row>
        <row r="684">
          <cell r="B684" t="e">
            <v>#REF!</v>
          </cell>
          <cell r="C684">
            <v>27</v>
          </cell>
        </row>
        <row r="685">
          <cell r="B685" t="e">
            <v>#REF!</v>
          </cell>
          <cell r="C685">
            <v>27</v>
          </cell>
        </row>
        <row r="686">
          <cell r="B686" t="e">
            <v>#REF!</v>
          </cell>
          <cell r="C686">
            <v>27</v>
          </cell>
        </row>
        <row r="687">
          <cell r="B687" t="e">
            <v>#REF!</v>
          </cell>
          <cell r="C687">
            <v>27</v>
          </cell>
        </row>
        <row r="688">
          <cell r="B688" t="e">
            <v>#REF!</v>
          </cell>
          <cell r="C688">
            <v>27</v>
          </cell>
        </row>
        <row r="689">
          <cell r="B689" t="e">
            <v>#REF!</v>
          </cell>
          <cell r="C689">
            <v>27</v>
          </cell>
        </row>
        <row r="690">
          <cell r="B690" t="e">
            <v>#REF!</v>
          </cell>
          <cell r="C690">
            <v>27</v>
          </cell>
        </row>
        <row r="691">
          <cell r="B691" t="e">
            <v>#REF!</v>
          </cell>
          <cell r="C691">
            <v>27</v>
          </cell>
        </row>
        <row r="692">
          <cell r="B692" t="e">
            <v>#REF!</v>
          </cell>
          <cell r="C692">
            <v>27</v>
          </cell>
        </row>
        <row r="693">
          <cell r="B693" t="e">
            <v>#REF!</v>
          </cell>
          <cell r="C693">
            <v>27</v>
          </cell>
        </row>
        <row r="694">
          <cell r="B694" t="e">
            <v>#REF!</v>
          </cell>
          <cell r="C694">
            <v>27</v>
          </cell>
        </row>
        <row r="695">
          <cell r="B695" t="e">
            <v>#REF!</v>
          </cell>
          <cell r="C695">
            <v>27</v>
          </cell>
        </row>
        <row r="696">
          <cell r="B696" t="e">
            <v>#REF!</v>
          </cell>
          <cell r="C696">
            <v>27</v>
          </cell>
        </row>
        <row r="697">
          <cell r="B697" t="e">
            <v>#REF!</v>
          </cell>
          <cell r="C697">
            <v>27</v>
          </cell>
        </row>
        <row r="698">
          <cell r="B698" t="e">
            <v>#REF!</v>
          </cell>
          <cell r="C698">
            <v>27</v>
          </cell>
        </row>
        <row r="699">
          <cell r="B699" t="e">
            <v>#REF!</v>
          </cell>
          <cell r="C699">
            <v>27</v>
          </cell>
        </row>
        <row r="700">
          <cell r="B700" t="e">
            <v>#REF!</v>
          </cell>
          <cell r="C700">
            <v>27</v>
          </cell>
        </row>
        <row r="701">
          <cell r="B701" t="e">
            <v>#REF!</v>
          </cell>
          <cell r="C701">
            <v>27</v>
          </cell>
        </row>
        <row r="702">
          <cell r="B702" t="e">
            <v>#REF!</v>
          </cell>
          <cell r="C702">
            <v>26</v>
          </cell>
        </row>
        <row r="703">
          <cell r="B703" t="e">
            <v>#REF!</v>
          </cell>
          <cell r="C703">
            <v>27</v>
          </cell>
        </row>
        <row r="704">
          <cell r="B704" t="e">
            <v>#REF!</v>
          </cell>
          <cell r="C704">
            <v>27</v>
          </cell>
        </row>
        <row r="705">
          <cell r="B705" t="e">
            <v>#REF!</v>
          </cell>
          <cell r="C705">
            <v>27</v>
          </cell>
        </row>
        <row r="706">
          <cell r="B706" t="e">
            <v>#REF!</v>
          </cell>
          <cell r="C706">
            <v>27</v>
          </cell>
        </row>
        <row r="707">
          <cell r="B707" t="e">
            <v>#REF!</v>
          </cell>
          <cell r="C707">
            <v>27</v>
          </cell>
        </row>
        <row r="708">
          <cell r="B708" t="e">
            <v>#REF!</v>
          </cell>
          <cell r="C708">
            <v>27</v>
          </cell>
        </row>
        <row r="709">
          <cell r="B709" t="e">
            <v>#REF!</v>
          </cell>
          <cell r="C709">
            <v>27</v>
          </cell>
        </row>
        <row r="710">
          <cell r="B710" t="e">
            <v>#REF!</v>
          </cell>
          <cell r="C710">
            <v>27</v>
          </cell>
        </row>
        <row r="711">
          <cell r="B711" t="e">
            <v>#REF!</v>
          </cell>
          <cell r="C711">
            <v>27</v>
          </cell>
        </row>
        <row r="712">
          <cell r="B712" t="e">
            <v>#REF!</v>
          </cell>
          <cell r="C712">
            <v>27</v>
          </cell>
        </row>
        <row r="713">
          <cell r="B713" t="e">
            <v>#REF!</v>
          </cell>
          <cell r="C713">
            <v>27</v>
          </cell>
        </row>
        <row r="714">
          <cell r="B714" t="e">
            <v>#REF!</v>
          </cell>
          <cell r="C714">
            <v>27</v>
          </cell>
        </row>
        <row r="715">
          <cell r="B715" t="e">
            <v>#REF!</v>
          </cell>
          <cell r="C715">
            <v>27</v>
          </cell>
        </row>
        <row r="716">
          <cell r="B716" t="e">
            <v>#REF!</v>
          </cell>
          <cell r="C716">
            <v>27</v>
          </cell>
        </row>
        <row r="717">
          <cell r="B717" t="e">
            <v>#REF!</v>
          </cell>
          <cell r="C717">
            <v>27</v>
          </cell>
        </row>
        <row r="718">
          <cell r="B718" t="e">
            <v>#REF!</v>
          </cell>
          <cell r="C718">
            <v>27</v>
          </cell>
        </row>
        <row r="719">
          <cell r="B719" t="e">
            <v>#REF!</v>
          </cell>
          <cell r="C719">
            <v>27</v>
          </cell>
        </row>
        <row r="720">
          <cell r="B720" t="e">
            <v>#REF!</v>
          </cell>
          <cell r="C720">
            <v>26</v>
          </cell>
        </row>
        <row r="721">
          <cell r="B721" t="e">
            <v>#REF!</v>
          </cell>
          <cell r="C721">
            <v>26</v>
          </cell>
        </row>
        <row r="722">
          <cell r="B722" t="e">
            <v>#REF!</v>
          </cell>
          <cell r="C722">
            <v>22</v>
          </cell>
        </row>
        <row r="723">
          <cell r="B723" t="e">
            <v>#REF!</v>
          </cell>
          <cell r="C723">
            <v>27</v>
          </cell>
        </row>
        <row r="724">
          <cell r="B724" t="e">
            <v>#REF!</v>
          </cell>
          <cell r="C724">
            <v>27</v>
          </cell>
        </row>
        <row r="725">
          <cell r="B725" t="e">
            <v>#REF!</v>
          </cell>
          <cell r="C725">
            <v>27</v>
          </cell>
        </row>
        <row r="726">
          <cell r="B726" t="e">
            <v>#REF!</v>
          </cell>
          <cell r="C726">
            <v>27</v>
          </cell>
        </row>
        <row r="727">
          <cell r="B727" t="e">
            <v>#REF!</v>
          </cell>
          <cell r="C727">
            <v>27</v>
          </cell>
        </row>
        <row r="728">
          <cell r="B728" t="e">
            <v>#REF!</v>
          </cell>
          <cell r="C728">
            <v>27</v>
          </cell>
        </row>
        <row r="729">
          <cell r="B729" t="e">
            <v>#REF!</v>
          </cell>
          <cell r="C729">
            <v>27</v>
          </cell>
        </row>
        <row r="730">
          <cell r="B730" t="e">
            <v>#N/A</v>
          </cell>
        </row>
      </sheetData>
      <sheetData sheetId="3" refreshError="1"/>
      <sheetData sheetId="4">
        <row r="1">
          <cell r="A1" t="str">
            <v>Scope</v>
          </cell>
          <cell r="B1" t="str">
            <v>Domain</v>
          </cell>
          <cell r="C1" t="str">
            <v>Theme</v>
          </cell>
          <cell r="D1" t="str">
            <v>Sub_Theme</v>
          </cell>
          <cell r="E1" t="str">
            <v>File_name</v>
          </cell>
          <cell r="F1" t="str">
            <v>Indic_full</v>
          </cell>
          <cell r="G1" t="str">
            <v>Unit_measure</v>
          </cell>
          <cell r="H1" t="str">
            <v>Indic_360</v>
          </cell>
        </row>
        <row r="2">
          <cell r="A2" t="str">
            <v>0_0</v>
          </cell>
          <cell r="B2" t="str">
            <v>Population</v>
          </cell>
          <cell r="C2" t="str">
            <v>Socio-demo</v>
          </cell>
          <cell r="D2" t="str">
            <v>Gender_Age</v>
          </cell>
          <cell r="E2" t="str">
            <v>Population_1990_2020</v>
          </cell>
          <cell r="F2" t="str">
            <v>Both Sexes_0_Total</v>
          </cell>
          <cell r="G2" t="str">
            <v>HC</v>
          </cell>
          <cell r="H2" t="str">
            <v>0_0#Abs#0_0</v>
          </cell>
        </row>
        <row r="3">
          <cell r="A3" t="str">
            <v>0_0</v>
          </cell>
          <cell r="B3" t="str">
            <v>Population</v>
          </cell>
          <cell r="C3" t="str">
            <v>Socio-demo</v>
          </cell>
          <cell r="D3" t="str">
            <v>Gender_Age</v>
          </cell>
          <cell r="E3" t="str">
            <v>Population_1990_2020</v>
          </cell>
          <cell r="F3" t="str">
            <v>0#Per#Population</v>
          </cell>
          <cell r="G3" t="str">
            <v>HC</v>
          </cell>
          <cell r="H3" t="str">
            <v>0_0#Per#Population</v>
          </cell>
        </row>
        <row r="4">
          <cell r="A4" t="str">
            <v>0_4</v>
          </cell>
          <cell r="B4" t="str">
            <v>Population</v>
          </cell>
          <cell r="C4" t="str">
            <v>Socio-demo</v>
          </cell>
          <cell r="D4" t="str">
            <v>Gender_Age</v>
          </cell>
          <cell r="E4" t="str">
            <v>POP_compl</v>
          </cell>
          <cell r="F4" t="str">
            <v>Total_0-4_Years</v>
          </cell>
          <cell r="G4" t="str">
            <v>HC</v>
          </cell>
          <cell r="H4" t="str">
            <v>0_4#Abs#0_4</v>
          </cell>
        </row>
        <row r="5">
          <cell r="A5" t="str">
            <v>0_4</v>
          </cell>
          <cell r="B5" t="str">
            <v>Population</v>
          </cell>
          <cell r="C5" t="str">
            <v>Socio-demo</v>
          </cell>
          <cell r="D5" t="str">
            <v>Gender_Age</v>
          </cell>
          <cell r="E5" t="str">
            <v>POP_compl</v>
          </cell>
          <cell r="F5" t="str">
            <v>0_4#Per#Population</v>
          </cell>
          <cell r="G5" t="str">
            <v>HC</v>
          </cell>
          <cell r="H5" t="str">
            <v>0_4#Per#Population</v>
          </cell>
        </row>
        <row r="6">
          <cell r="A6" t="str">
            <v>0_Rural</v>
          </cell>
          <cell r="B6" t="str">
            <v>Population</v>
          </cell>
          <cell r="C6" t="str">
            <v>Socio-demo</v>
          </cell>
          <cell r="D6" t="str">
            <v>Living Areas</v>
          </cell>
          <cell r="E6" t="str">
            <v>Population_1990_2020</v>
          </cell>
          <cell r="F6" t="str">
            <v>Both Sexes_0_Rural</v>
          </cell>
          <cell r="G6" t="str">
            <v>HC</v>
          </cell>
          <cell r="H6" t="str">
            <v>0_Rural#Abs#0_Rural</v>
          </cell>
        </row>
        <row r="7">
          <cell r="A7" t="str">
            <v>0_Rural</v>
          </cell>
          <cell r="B7" t="str">
            <v>Population</v>
          </cell>
          <cell r="C7" t="str">
            <v>Socio-demo</v>
          </cell>
          <cell r="D7" t="str">
            <v>Living Areas</v>
          </cell>
          <cell r="E7" t="str">
            <v>Population_1990_2020</v>
          </cell>
          <cell r="F7" t="str">
            <v>0_Rural#Per#Population</v>
          </cell>
          <cell r="G7" t="str">
            <v>HC</v>
          </cell>
          <cell r="H7" t="str">
            <v>0_Rural#Per#Population</v>
          </cell>
        </row>
        <row r="8">
          <cell r="A8" t="str">
            <v>0_Urban</v>
          </cell>
          <cell r="B8" t="str">
            <v>Population</v>
          </cell>
          <cell r="C8" t="str">
            <v>Socio-demo</v>
          </cell>
          <cell r="D8" t="str">
            <v>Living Areas</v>
          </cell>
          <cell r="E8" t="str">
            <v>Population_1990_2020</v>
          </cell>
          <cell r="F8" t="str">
            <v>Both Sexes_0_Urban</v>
          </cell>
          <cell r="G8" t="str">
            <v>HC</v>
          </cell>
          <cell r="H8" t="str">
            <v>0_Urban#Abs#0_Urban</v>
          </cell>
        </row>
        <row r="9">
          <cell r="A9" t="str">
            <v>0_Urban</v>
          </cell>
          <cell r="B9" t="str">
            <v>Population</v>
          </cell>
          <cell r="C9" t="str">
            <v>Socio-demo</v>
          </cell>
          <cell r="D9" t="str">
            <v>Living Areas</v>
          </cell>
          <cell r="E9" t="str">
            <v>Population_1990_2020</v>
          </cell>
          <cell r="F9" t="str">
            <v>0_Urban#Per#Population</v>
          </cell>
          <cell r="G9" t="str">
            <v>HC</v>
          </cell>
          <cell r="H9" t="str">
            <v>0_Urban#Per#Population</v>
          </cell>
        </row>
        <row r="10">
          <cell r="A10" t="str">
            <v>1_4</v>
          </cell>
          <cell r="B10" t="str">
            <v>Population</v>
          </cell>
          <cell r="C10" t="str">
            <v>Socio-demo</v>
          </cell>
          <cell r="D10" t="str">
            <v>Gender_Age</v>
          </cell>
          <cell r="E10" t="str">
            <v>Population_1990_2020</v>
          </cell>
          <cell r="F10" t="str">
            <v>Both Sexes_1 - 4_Total</v>
          </cell>
          <cell r="G10" t="str">
            <v>HC</v>
          </cell>
          <cell r="H10" t="str">
            <v>1_4#Abs#1_4</v>
          </cell>
        </row>
        <row r="11">
          <cell r="A11" t="str">
            <v>1_4</v>
          </cell>
          <cell r="B11" t="str">
            <v>Population</v>
          </cell>
          <cell r="C11" t="str">
            <v>Socio-demo</v>
          </cell>
          <cell r="D11" t="str">
            <v>Gender_Age</v>
          </cell>
          <cell r="E11" t="str">
            <v>Population_1990_2020</v>
          </cell>
          <cell r="F11" t="str">
            <v>1_4#Per#Population</v>
          </cell>
          <cell r="G11" t="str">
            <v>HC</v>
          </cell>
          <cell r="H11" t="str">
            <v>1_4#Per#Population</v>
          </cell>
        </row>
        <row r="12">
          <cell r="A12" t="str">
            <v>1_4_Rural</v>
          </cell>
          <cell r="B12" t="str">
            <v>Population</v>
          </cell>
          <cell r="C12" t="str">
            <v>Socio-demo</v>
          </cell>
          <cell r="D12" t="str">
            <v>Living Areas</v>
          </cell>
          <cell r="E12" t="str">
            <v>Population_1990_2020</v>
          </cell>
          <cell r="F12" t="str">
            <v>Both Sexes_1 - 4_Rural</v>
          </cell>
          <cell r="G12" t="str">
            <v>HC</v>
          </cell>
          <cell r="H12" t="str">
            <v>1_4_Rural#Abs#1_4_Rural</v>
          </cell>
        </row>
        <row r="13">
          <cell r="A13" t="str">
            <v>1_4_Rural</v>
          </cell>
          <cell r="B13" t="str">
            <v>Population</v>
          </cell>
          <cell r="C13" t="str">
            <v>Socio-demo</v>
          </cell>
          <cell r="D13" t="str">
            <v>Living Areas</v>
          </cell>
          <cell r="E13" t="str">
            <v>Population_1990_2020</v>
          </cell>
          <cell r="F13" t="str">
            <v>1_4_Rural#Per#Population</v>
          </cell>
          <cell r="G13" t="str">
            <v>HC</v>
          </cell>
          <cell r="H13" t="str">
            <v>1_4_Rural#Per#Population</v>
          </cell>
        </row>
        <row r="14">
          <cell r="A14" t="str">
            <v>1_4_Urban</v>
          </cell>
          <cell r="B14" t="str">
            <v>Population</v>
          </cell>
          <cell r="C14" t="str">
            <v>Socio-demo</v>
          </cell>
          <cell r="D14" t="str">
            <v>Living Areas</v>
          </cell>
          <cell r="E14" t="str">
            <v>Population_1990_2020</v>
          </cell>
          <cell r="F14" t="str">
            <v>Both Sexes_1 - 4_Urban</v>
          </cell>
          <cell r="G14" t="str">
            <v>HC</v>
          </cell>
          <cell r="H14" t="str">
            <v>1_4_Urban#Abs#1_4_Urban</v>
          </cell>
        </row>
        <row r="15">
          <cell r="A15" t="str">
            <v>1_4_Urban</v>
          </cell>
          <cell r="B15" t="str">
            <v>Population</v>
          </cell>
          <cell r="C15" t="str">
            <v>Socio-demo</v>
          </cell>
          <cell r="D15" t="str">
            <v>Living Areas</v>
          </cell>
          <cell r="E15" t="str">
            <v>Population_1990_2020</v>
          </cell>
          <cell r="F15" t="str">
            <v>1_4_Urban#Per#Population</v>
          </cell>
          <cell r="G15" t="str">
            <v>HC</v>
          </cell>
          <cell r="H15" t="str">
            <v>1_4_Urban#Per#Population</v>
          </cell>
        </row>
        <row r="16">
          <cell r="A16" t="str">
            <v>10_14</v>
          </cell>
          <cell r="B16" t="str">
            <v>Population</v>
          </cell>
          <cell r="C16" t="str">
            <v>Socio-demo</v>
          </cell>
          <cell r="D16" t="str">
            <v>Gender_Age</v>
          </cell>
          <cell r="E16" t="str">
            <v>Population_1990_2020</v>
          </cell>
          <cell r="F16" t="str">
            <v>Both Sexes_10 - 14_Total</v>
          </cell>
          <cell r="G16" t="str">
            <v>HC</v>
          </cell>
          <cell r="H16" t="str">
            <v>10_14#Abs#10_14</v>
          </cell>
        </row>
        <row r="17">
          <cell r="A17" t="str">
            <v>10_14</v>
          </cell>
          <cell r="B17" t="str">
            <v>Population</v>
          </cell>
          <cell r="C17" t="str">
            <v>Socio-demo</v>
          </cell>
          <cell r="D17" t="str">
            <v>Gender_Age</v>
          </cell>
          <cell r="E17" t="str">
            <v>Population_1990_2020</v>
          </cell>
          <cell r="F17" t="str">
            <v>10_14#Per#Population</v>
          </cell>
          <cell r="G17" t="str">
            <v>HC</v>
          </cell>
          <cell r="H17" t="str">
            <v>10_14#Per#Population</v>
          </cell>
        </row>
        <row r="18">
          <cell r="A18" t="str">
            <v>10_14_Rural</v>
          </cell>
          <cell r="B18" t="str">
            <v>Population</v>
          </cell>
          <cell r="C18" t="str">
            <v>Socio-demo</v>
          </cell>
          <cell r="D18" t="str">
            <v>Living Areas</v>
          </cell>
          <cell r="E18" t="str">
            <v>Population_1990_2020</v>
          </cell>
          <cell r="F18" t="str">
            <v>Both Sexes_10 - 14_Rural</v>
          </cell>
          <cell r="G18" t="str">
            <v>HC</v>
          </cell>
          <cell r="H18" t="str">
            <v>10_14_Rural#Abs#10_14_Rural</v>
          </cell>
        </row>
        <row r="19">
          <cell r="A19" t="str">
            <v>10_14_Rural</v>
          </cell>
          <cell r="B19" t="str">
            <v>Population</v>
          </cell>
          <cell r="C19" t="str">
            <v>Socio-demo</v>
          </cell>
          <cell r="D19" t="str">
            <v>Living Areas</v>
          </cell>
          <cell r="E19" t="str">
            <v>Population_1990_2020</v>
          </cell>
          <cell r="F19" t="str">
            <v>10_14_Rural#Per#Population</v>
          </cell>
          <cell r="G19" t="str">
            <v>HC</v>
          </cell>
          <cell r="H19" t="str">
            <v>10_14_Rural#Per#Population</v>
          </cell>
        </row>
        <row r="20">
          <cell r="A20" t="str">
            <v>10_14_Urban</v>
          </cell>
          <cell r="B20" t="str">
            <v>Population</v>
          </cell>
          <cell r="C20" t="str">
            <v>Socio-demo</v>
          </cell>
          <cell r="D20" t="str">
            <v>Living Areas</v>
          </cell>
          <cell r="E20" t="str">
            <v>Population_1990_2020</v>
          </cell>
          <cell r="F20" t="str">
            <v>Both Sexes_10 - 14_Urban</v>
          </cell>
          <cell r="G20" t="str">
            <v>HC</v>
          </cell>
          <cell r="H20" t="str">
            <v>10_14_Urban#Abs#10_14_Urban</v>
          </cell>
        </row>
        <row r="21">
          <cell r="A21" t="str">
            <v>10_14_Urban</v>
          </cell>
          <cell r="B21" t="str">
            <v>Population</v>
          </cell>
          <cell r="C21" t="str">
            <v>Socio-demo</v>
          </cell>
          <cell r="D21" t="str">
            <v>Living Areas</v>
          </cell>
          <cell r="E21" t="str">
            <v>Population_1990_2020</v>
          </cell>
          <cell r="F21" t="str">
            <v>10_14_Urban#Per#Population</v>
          </cell>
          <cell r="G21" t="str">
            <v>HC</v>
          </cell>
          <cell r="H21" t="str">
            <v>10_14_Urban#Per#Population</v>
          </cell>
        </row>
        <row r="22">
          <cell r="A22" t="str">
            <v>100_+</v>
          </cell>
          <cell r="B22" t="str">
            <v>Population</v>
          </cell>
          <cell r="C22" t="str">
            <v>Socio-demo</v>
          </cell>
          <cell r="D22" t="str">
            <v>Gender_Age</v>
          </cell>
          <cell r="E22" t="str">
            <v>Population_1990_2020</v>
          </cell>
          <cell r="F22" t="str">
            <v>Both Sexes_100 +_Total</v>
          </cell>
          <cell r="G22" t="str">
            <v>HC</v>
          </cell>
          <cell r="H22" t="str">
            <v>100_+#Abs#100_+</v>
          </cell>
        </row>
        <row r="23">
          <cell r="A23" t="str">
            <v>100_+</v>
          </cell>
          <cell r="B23" t="str">
            <v>Population</v>
          </cell>
          <cell r="C23" t="str">
            <v>Socio-demo</v>
          </cell>
          <cell r="D23" t="str">
            <v>Gender_Age</v>
          </cell>
          <cell r="E23" t="str">
            <v>Population_1990_2020</v>
          </cell>
          <cell r="F23" t="str">
            <v>100_+#Per#Population</v>
          </cell>
          <cell r="G23" t="str">
            <v>HC</v>
          </cell>
          <cell r="H23" t="str">
            <v>100_+#Per#Population</v>
          </cell>
        </row>
        <row r="24">
          <cell r="A24" t="str">
            <v>100_+_Rural</v>
          </cell>
          <cell r="B24" t="str">
            <v>Population</v>
          </cell>
          <cell r="C24" t="str">
            <v>Socio-demo</v>
          </cell>
          <cell r="D24" t="str">
            <v>Living Areas</v>
          </cell>
          <cell r="E24" t="str">
            <v>Population_1990_2020</v>
          </cell>
          <cell r="F24" t="str">
            <v>Both Sexes_100 +_Rural</v>
          </cell>
          <cell r="G24" t="str">
            <v>HC</v>
          </cell>
          <cell r="H24" t="str">
            <v>100_+_Rural#Abs#100_+_Rural</v>
          </cell>
        </row>
        <row r="25">
          <cell r="A25" t="str">
            <v>100_+_Rural</v>
          </cell>
          <cell r="B25" t="str">
            <v>Population</v>
          </cell>
          <cell r="C25" t="str">
            <v>Socio-demo</v>
          </cell>
          <cell r="D25" t="str">
            <v>Living Areas</v>
          </cell>
          <cell r="E25" t="str">
            <v>Population_1990_2020</v>
          </cell>
          <cell r="F25" t="str">
            <v>100_+_Rural#Per#Population</v>
          </cell>
          <cell r="G25" t="str">
            <v>HC</v>
          </cell>
          <cell r="H25" t="str">
            <v>100_+_Rural#Per#Population</v>
          </cell>
        </row>
        <row r="26">
          <cell r="A26" t="str">
            <v>100_+_Urban</v>
          </cell>
          <cell r="B26" t="str">
            <v>Population</v>
          </cell>
          <cell r="C26" t="str">
            <v>Socio-demo</v>
          </cell>
          <cell r="D26" t="str">
            <v>Living Areas</v>
          </cell>
          <cell r="E26" t="str">
            <v>Population_1990_2020</v>
          </cell>
          <cell r="F26" t="str">
            <v>Both Sexes_100 +_Urban</v>
          </cell>
          <cell r="G26" t="str">
            <v>HC</v>
          </cell>
          <cell r="H26" t="str">
            <v>100_+_Urban#Abs#100_+_Urban</v>
          </cell>
        </row>
        <row r="27">
          <cell r="A27" t="str">
            <v>100_+_Urban</v>
          </cell>
          <cell r="B27" t="str">
            <v>Population</v>
          </cell>
          <cell r="C27" t="str">
            <v>Socio-demo</v>
          </cell>
          <cell r="D27" t="str">
            <v>Living Areas</v>
          </cell>
          <cell r="E27" t="str">
            <v>Population_1990_2020</v>
          </cell>
          <cell r="F27" t="str">
            <v>100_+_Urban#Per#Population</v>
          </cell>
          <cell r="G27" t="str">
            <v>HC</v>
          </cell>
          <cell r="H27" t="str">
            <v>100_+_Urban#Per#Population</v>
          </cell>
        </row>
        <row r="28">
          <cell r="A28" t="str">
            <v>100+</v>
          </cell>
          <cell r="B28" t="str">
            <v>Population</v>
          </cell>
          <cell r="C28" t="str">
            <v>Socio-demo</v>
          </cell>
          <cell r="D28" t="str">
            <v>Gender_Age</v>
          </cell>
          <cell r="E28" t="str">
            <v>POP_compl</v>
          </cell>
          <cell r="F28" t="str">
            <v>Total_100+_Years</v>
          </cell>
          <cell r="G28" t="str">
            <v>HC</v>
          </cell>
          <cell r="H28" t="str">
            <v>100+#Abs#100+</v>
          </cell>
        </row>
        <row r="29">
          <cell r="A29" t="str">
            <v>100+</v>
          </cell>
          <cell r="B29" t="str">
            <v>Population</v>
          </cell>
          <cell r="C29" t="str">
            <v>Socio-demo</v>
          </cell>
          <cell r="D29" t="str">
            <v>Gender_Age</v>
          </cell>
          <cell r="E29" t="str">
            <v>POP_compl</v>
          </cell>
          <cell r="F29" t="str">
            <v>100+#Per#Population</v>
          </cell>
          <cell r="G29" t="str">
            <v>HC</v>
          </cell>
          <cell r="H29" t="str">
            <v>100+#Per#Population</v>
          </cell>
        </row>
        <row r="30">
          <cell r="A30" t="str">
            <v>15_19</v>
          </cell>
          <cell r="B30" t="str">
            <v>Population</v>
          </cell>
          <cell r="C30" t="str">
            <v>Socio-demo</v>
          </cell>
          <cell r="D30" t="str">
            <v>Gender_Age</v>
          </cell>
          <cell r="E30" t="str">
            <v>Population_1990_2020</v>
          </cell>
          <cell r="F30" t="str">
            <v>Both Sexes_15 - 19_Total</v>
          </cell>
          <cell r="G30" t="str">
            <v>HC</v>
          </cell>
          <cell r="H30" t="str">
            <v>15_19#Abs#15_19</v>
          </cell>
        </row>
        <row r="31">
          <cell r="A31" t="str">
            <v>15_19</v>
          </cell>
          <cell r="B31" t="str">
            <v>Population</v>
          </cell>
          <cell r="C31" t="str">
            <v>Socio-demo</v>
          </cell>
          <cell r="D31" t="str">
            <v>Gender_Age</v>
          </cell>
          <cell r="E31" t="str">
            <v>Population_1990_2020</v>
          </cell>
          <cell r="F31" t="str">
            <v>15_19#Per#Population</v>
          </cell>
          <cell r="G31" t="str">
            <v>HC</v>
          </cell>
          <cell r="H31" t="str">
            <v>15_19#Per#Population</v>
          </cell>
        </row>
        <row r="32">
          <cell r="A32" t="str">
            <v>15_19_Rural</v>
          </cell>
          <cell r="B32" t="str">
            <v>Population</v>
          </cell>
          <cell r="C32" t="str">
            <v>Socio-demo</v>
          </cell>
          <cell r="D32" t="str">
            <v>Living Areas</v>
          </cell>
          <cell r="E32" t="str">
            <v>Population_1990_2020</v>
          </cell>
          <cell r="F32" t="str">
            <v>Both Sexes_15 - 19_Rural</v>
          </cell>
          <cell r="G32" t="str">
            <v>HC</v>
          </cell>
          <cell r="H32" t="str">
            <v>15_19_Rural#Abs#15_19_Rural</v>
          </cell>
        </row>
        <row r="33">
          <cell r="A33" t="str">
            <v>15_19_Rural</v>
          </cell>
          <cell r="B33" t="str">
            <v>Population</v>
          </cell>
          <cell r="C33" t="str">
            <v>Socio-demo</v>
          </cell>
          <cell r="D33" t="str">
            <v>Living Areas</v>
          </cell>
          <cell r="E33" t="str">
            <v>Population_1990_2020</v>
          </cell>
          <cell r="F33" t="str">
            <v>15_19_Rural#Per#Population</v>
          </cell>
          <cell r="G33" t="str">
            <v>HC</v>
          </cell>
          <cell r="H33" t="str">
            <v>15_19_Rural#Per#Population</v>
          </cell>
        </row>
        <row r="34">
          <cell r="A34" t="str">
            <v>15_19_Urban</v>
          </cell>
          <cell r="B34" t="str">
            <v>Population</v>
          </cell>
          <cell r="C34" t="str">
            <v>Socio-demo</v>
          </cell>
          <cell r="D34" t="str">
            <v>Living Areas</v>
          </cell>
          <cell r="E34" t="str">
            <v>Population_1990_2020</v>
          </cell>
          <cell r="F34" t="str">
            <v>Both Sexes_15 - 19_Urban</v>
          </cell>
          <cell r="G34" t="str">
            <v>HC</v>
          </cell>
          <cell r="H34" t="str">
            <v>15_19_Urban#Abs#15_19_Urban</v>
          </cell>
        </row>
        <row r="35">
          <cell r="A35" t="str">
            <v>15_19_Urban</v>
          </cell>
          <cell r="B35" t="str">
            <v>Population</v>
          </cell>
          <cell r="C35" t="str">
            <v>Socio-demo</v>
          </cell>
          <cell r="D35" t="str">
            <v>Living Areas</v>
          </cell>
          <cell r="E35" t="str">
            <v>Population_1990_2020</v>
          </cell>
          <cell r="F35" t="str">
            <v>15_19_Urban#Per#Population</v>
          </cell>
          <cell r="G35" t="str">
            <v>HC</v>
          </cell>
          <cell r="H35" t="str">
            <v>15_19_Urban#Per#Population</v>
          </cell>
        </row>
        <row r="36">
          <cell r="A36" t="str">
            <v>20_24</v>
          </cell>
          <cell r="B36" t="str">
            <v>Population</v>
          </cell>
          <cell r="C36" t="str">
            <v>Socio-demo</v>
          </cell>
          <cell r="D36" t="str">
            <v>Gender_Age</v>
          </cell>
          <cell r="E36" t="str">
            <v>Population_1990_2020</v>
          </cell>
          <cell r="F36" t="str">
            <v>Both Sexes_20 - 24_Total</v>
          </cell>
          <cell r="G36" t="str">
            <v>HC</v>
          </cell>
          <cell r="H36" t="str">
            <v>20_24#Abs#20_24</v>
          </cell>
        </row>
        <row r="37">
          <cell r="A37" t="str">
            <v>20_24</v>
          </cell>
          <cell r="B37" t="str">
            <v>Population</v>
          </cell>
          <cell r="C37" t="str">
            <v>Socio-demo</v>
          </cell>
          <cell r="D37" t="str">
            <v>Gender_Age</v>
          </cell>
          <cell r="E37" t="str">
            <v>Population_1990_2020</v>
          </cell>
          <cell r="F37" t="str">
            <v>20_24#Per#Population</v>
          </cell>
          <cell r="G37" t="str">
            <v>HC</v>
          </cell>
          <cell r="H37" t="str">
            <v>20_24#Per#Population</v>
          </cell>
        </row>
        <row r="38">
          <cell r="A38" t="str">
            <v>20_24_Rural</v>
          </cell>
          <cell r="B38" t="str">
            <v>Population</v>
          </cell>
          <cell r="C38" t="str">
            <v>Socio-demo</v>
          </cell>
          <cell r="D38" t="str">
            <v>Living Areas</v>
          </cell>
          <cell r="E38" t="str">
            <v>Population_1990_2020</v>
          </cell>
          <cell r="F38" t="str">
            <v>Both Sexes_20 - 24_Rural</v>
          </cell>
          <cell r="G38" t="str">
            <v>HC</v>
          </cell>
          <cell r="H38" t="str">
            <v>20_24_Rural#Abs#20_24_Rural</v>
          </cell>
        </row>
        <row r="39">
          <cell r="A39" t="str">
            <v>20_24_Rural</v>
          </cell>
          <cell r="B39" t="str">
            <v>Population</v>
          </cell>
          <cell r="C39" t="str">
            <v>Socio-demo</v>
          </cell>
          <cell r="D39" t="str">
            <v>Living Areas</v>
          </cell>
          <cell r="E39" t="str">
            <v>Population_1990_2020</v>
          </cell>
          <cell r="F39" t="str">
            <v>20_24_Rural#Per#Population</v>
          </cell>
          <cell r="G39" t="str">
            <v>HC</v>
          </cell>
          <cell r="H39" t="str">
            <v>20_24_Rural#Per#Population</v>
          </cell>
        </row>
        <row r="40">
          <cell r="A40" t="str">
            <v>20_24_Urban</v>
          </cell>
          <cell r="B40" t="str">
            <v>Population</v>
          </cell>
          <cell r="C40" t="str">
            <v>Socio-demo</v>
          </cell>
          <cell r="D40" t="str">
            <v>Living Areas</v>
          </cell>
          <cell r="E40" t="str">
            <v>Population_1990_2020</v>
          </cell>
          <cell r="F40" t="str">
            <v>Both Sexes_20 - 24_Urban</v>
          </cell>
          <cell r="G40" t="str">
            <v>HC</v>
          </cell>
          <cell r="H40" t="str">
            <v>20_24_Urban#Abs#20_24_Urban</v>
          </cell>
        </row>
        <row r="41">
          <cell r="A41" t="str">
            <v>20_24_Urban</v>
          </cell>
          <cell r="B41" t="str">
            <v>Population</v>
          </cell>
          <cell r="C41" t="str">
            <v>Socio-demo</v>
          </cell>
          <cell r="D41" t="str">
            <v>Living Areas</v>
          </cell>
          <cell r="E41" t="str">
            <v>Population_1990_2020</v>
          </cell>
          <cell r="F41" t="str">
            <v>20_24_Urban#Per#Population</v>
          </cell>
          <cell r="G41" t="str">
            <v>HC</v>
          </cell>
          <cell r="H41" t="str">
            <v>20_24_Urban#Per#Population</v>
          </cell>
        </row>
        <row r="42">
          <cell r="A42" t="str">
            <v>25_29</v>
          </cell>
          <cell r="B42" t="str">
            <v>Population</v>
          </cell>
          <cell r="C42" t="str">
            <v>Socio-demo</v>
          </cell>
          <cell r="D42" t="str">
            <v>Gender_Age</v>
          </cell>
          <cell r="E42" t="str">
            <v>Population_1990_2020</v>
          </cell>
          <cell r="F42" t="str">
            <v>Both Sexes_25 - 29_Total</v>
          </cell>
          <cell r="G42" t="str">
            <v>HC</v>
          </cell>
          <cell r="H42" t="str">
            <v>25_29#Abs#25_29</v>
          </cell>
        </row>
        <row r="43">
          <cell r="A43" t="str">
            <v>25_29</v>
          </cell>
          <cell r="B43" t="str">
            <v>Population</v>
          </cell>
          <cell r="C43" t="str">
            <v>Socio-demo</v>
          </cell>
          <cell r="D43" t="str">
            <v>Gender_Age</v>
          </cell>
          <cell r="E43" t="str">
            <v>Population_1990_2020</v>
          </cell>
          <cell r="F43" t="str">
            <v>25_29#Per#Population</v>
          </cell>
          <cell r="G43" t="str">
            <v>HC</v>
          </cell>
          <cell r="H43" t="str">
            <v>25_29#Per#Population</v>
          </cell>
        </row>
        <row r="44">
          <cell r="A44" t="str">
            <v>25_29_Rural</v>
          </cell>
          <cell r="B44" t="str">
            <v>Population</v>
          </cell>
          <cell r="C44" t="str">
            <v>Socio-demo</v>
          </cell>
          <cell r="D44" t="str">
            <v>Living Areas</v>
          </cell>
          <cell r="E44" t="str">
            <v>Population_1990_2020</v>
          </cell>
          <cell r="F44" t="str">
            <v>Both Sexes_25 - 29_Rural</v>
          </cell>
          <cell r="G44" t="str">
            <v>HC</v>
          </cell>
          <cell r="H44" t="str">
            <v>25_29_Rural#Abs#25_29_Rural</v>
          </cell>
        </row>
        <row r="45">
          <cell r="A45" t="str">
            <v>25_29_Rural</v>
          </cell>
          <cell r="B45" t="str">
            <v>Population</v>
          </cell>
          <cell r="C45" t="str">
            <v>Socio-demo</v>
          </cell>
          <cell r="D45" t="str">
            <v>Living Areas</v>
          </cell>
          <cell r="E45" t="str">
            <v>Population_1990_2020</v>
          </cell>
          <cell r="F45" t="str">
            <v>25_29_Rural#Per#Population</v>
          </cell>
          <cell r="G45" t="str">
            <v>HC</v>
          </cell>
          <cell r="H45" t="str">
            <v>25_29_Rural#Per#Population</v>
          </cell>
        </row>
        <row r="46">
          <cell r="A46" t="str">
            <v>25_29_Urban</v>
          </cell>
          <cell r="B46" t="str">
            <v>Population</v>
          </cell>
          <cell r="C46" t="str">
            <v>Socio-demo</v>
          </cell>
          <cell r="D46" t="str">
            <v>Living Areas</v>
          </cell>
          <cell r="E46" t="str">
            <v>Population_1990_2020</v>
          </cell>
          <cell r="F46" t="str">
            <v>Both Sexes_25 - 29_Urban</v>
          </cell>
          <cell r="G46" t="str">
            <v>HC</v>
          </cell>
          <cell r="H46" t="str">
            <v>25_29_Urban#Abs#25_29_Urban</v>
          </cell>
        </row>
        <row r="47">
          <cell r="A47" t="str">
            <v>25_29_Urban</v>
          </cell>
          <cell r="B47" t="str">
            <v>Population</v>
          </cell>
          <cell r="C47" t="str">
            <v>Socio-demo</v>
          </cell>
          <cell r="D47" t="str">
            <v>Living Areas</v>
          </cell>
          <cell r="E47" t="str">
            <v>Population_1990_2020</v>
          </cell>
          <cell r="F47" t="str">
            <v>25_29_Urban#Per#Population</v>
          </cell>
          <cell r="G47" t="str">
            <v>HC</v>
          </cell>
          <cell r="H47" t="str">
            <v>25_29_Urban#Per#Population</v>
          </cell>
        </row>
        <row r="48">
          <cell r="A48" t="str">
            <v>30_34</v>
          </cell>
          <cell r="B48" t="str">
            <v>Population</v>
          </cell>
          <cell r="C48" t="str">
            <v>Socio-demo</v>
          </cell>
          <cell r="D48" t="str">
            <v>Gender_Age</v>
          </cell>
          <cell r="E48" t="str">
            <v>Population_1990_2020</v>
          </cell>
          <cell r="F48" t="str">
            <v>Both Sexes_30 - 34_Total</v>
          </cell>
          <cell r="G48" t="str">
            <v>HC</v>
          </cell>
          <cell r="H48" t="str">
            <v>30_34#Abs#30_34</v>
          </cell>
        </row>
        <row r="49">
          <cell r="A49" t="str">
            <v>30_34</v>
          </cell>
          <cell r="B49" t="str">
            <v>Population</v>
          </cell>
          <cell r="C49" t="str">
            <v>Socio-demo</v>
          </cell>
          <cell r="D49" t="str">
            <v>Gender_Age</v>
          </cell>
          <cell r="E49" t="str">
            <v>Population_1990_2020</v>
          </cell>
          <cell r="F49" t="str">
            <v>30_34#Per#Population</v>
          </cell>
          <cell r="G49" t="str">
            <v>HC</v>
          </cell>
          <cell r="H49" t="str">
            <v>30_34#Per#Population</v>
          </cell>
        </row>
        <row r="50">
          <cell r="A50" t="str">
            <v>30_34_Rural</v>
          </cell>
          <cell r="B50" t="str">
            <v>Population</v>
          </cell>
          <cell r="C50" t="str">
            <v>Socio-demo</v>
          </cell>
          <cell r="D50" t="str">
            <v>Living Areas</v>
          </cell>
          <cell r="E50" t="str">
            <v>Population_1990_2020</v>
          </cell>
          <cell r="F50" t="str">
            <v>Both Sexes_30 - 34_Rural</v>
          </cell>
          <cell r="G50" t="str">
            <v>HC</v>
          </cell>
          <cell r="H50" t="str">
            <v>30_34_Rural#Abs#30_34_Rural</v>
          </cell>
        </row>
        <row r="51">
          <cell r="A51" t="str">
            <v>30_34_Rural</v>
          </cell>
          <cell r="B51" t="str">
            <v>Population</v>
          </cell>
          <cell r="C51" t="str">
            <v>Socio-demo</v>
          </cell>
          <cell r="D51" t="str">
            <v>Living Areas</v>
          </cell>
          <cell r="E51" t="str">
            <v>Population_1990_2020</v>
          </cell>
          <cell r="F51" t="str">
            <v>30_34_Rural#Per#Population</v>
          </cell>
          <cell r="G51" t="str">
            <v>HC</v>
          </cell>
          <cell r="H51" t="str">
            <v>30_34_Rural#Per#Population</v>
          </cell>
        </row>
        <row r="52">
          <cell r="A52" t="str">
            <v>30_34_Urban</v>
          </cell>
          <cell r="B52" t="str">
            <v>Population</v>
          </cell>
          <cell r="C52" t="str">
            <v>Socio-demo</v>
          </cell>
          <cell r="D52" t="str">
            <v>Living Areas</v>
          </cell>
          <cell r="E52" t="str">
            <v>Population_1990_2020</v>
          </cell>
          <cell r="F52" t="str">
            <v>Both Sexes_30 - 34_Urban</v>
          </cell>
          <cell r="G52" t="str">
            <v>HC</v>
          </cell>
          <cell r="H52" t="str">
            <v>30_34_Urban#Abs#30_34_Urban</v>
          </cell>
        </row>
        <row r="53">
          <cell r="A53" t="str">
            <v>30_34_Urban</v>
          </cell>
          <cell r="B53" t="str">
            <v>Population</v>
          </cell>
          <cell r="C53" t="str">
            <v>Socio-demo</v>
          </cell>
          <cell r="D53" t="str">
            <v>Living Areas</v>
          </cell>
          <cell r="E53" t="str">
            <v>Population_1990_2020</v>
          </cell>
          <cell r="F53" t="str">
            <v>30_34_Urban#Per#Population</v>
          </cell>
          <cell r="G53" t="str">
            <v>HC</v>
          </cell>
          <cell r="H53" t="str">
            <v>30_34_Urban#Per#Population</v>
          </cell>
        </row>
        <row r="54">
          <cell r="A54" t="str">
            <v>35_39</v>
          </cell>
          <cell r="B54" t="str">
            <v>Population</v>
          </cell>
          <cell r="C54" t="str">
            <v>Socio-demo</v>
          </cell>
          <cell r="D54" t="str">
            <v>Gender_Age</v>
          </cell>
          <cell r="E54" t="str">
            <v>Population_1990_2020</v>
          </cell>
          <cell r="F54" t="str">
            <v>Both Sexes_35 - 39_Total</v>
          </cell>
          <cell r="G54" t="str">
            <v>HC</v>
          </cell>
          <cell r="H54" t="str">
            <v>35_39#Abs#35_39</v>
          </cell>
        </row>
        <row r="55">
          <cell r="A55" t="str">
            <v>35_39</v>
          </cell>
          <cell r="B55" t="str">
            <v>Population</v>
          </cell>
          <cell r="C55" t="str">
            <v>Socio-demo</v>
          </cell>
          <cell r="D55" t="str">
            <v>Gender_Age</v>
          </cell>
          <cell r="E55" t="str">
            <v>Population_1990_2020</v>
          </cell>
          <cell r="F55" t="str">
            <v>35_39#Per#Population</v>
          </cell>
          <cell r="G55" t="str">
            <v>HC</v>
          </cell>
          <cell r="H55" t="str">
            <v>35_39#Per#Population</v>
          </cell>
        </row>
        <row r="56">
          <cell r="A56" t="str">
            <v>35_39_Rural</v>
          </cell>
          <cell r="B56" t="str">
            <v>Population</v>
          </cell>
          <cell r="C56" t="str">
            <v>Socio-demo</v>
          </cell>
          <cell r="D56" t="str">
            <v>Living Areas</v>
          </cell>
          <cell r="E56" t="str">
            <v>Population_1990_2020</v>
          </cell>
          <cell r="F56" t="str">
            <v>Both Sexes_35 - 39_Rural</v>
          </cell>
          <cell r="G56" t="str">
            <v>HC</v>
          </cell>
          <cell r="H56" t="str">
            <v>35_39_Rural#Abs#35_39_Rural</v>
          </cell>
        </row>
        <row r="57">
          <cell r="A57" t="str">
            <v>35_39_Rural</v>
          </cell>
          <cell r="B57" t="str">
            <v>Population</v>
          </cell>
          <cell r="C57" t="str">
            <v>Socio-demo</v>
          </cell>
          <cell r="D57" t="str">
            <v>Living Areas</v>
          </cell>
          <cell r="E57" t="str">
            <v>Population_1990_2020</v>
          </cell>
          <cell r="F57" t="str">
            <v>35_39_Rural#Per#Population</v>
          </cell>
          <cell r="G57" t="str">
            <v>HC</v>
          </cell>
          <cell r="H57" t="str">
            <v>35_39_Rural#Per#Population</v>
          </cell>
        </row>
        <row r="58">
          <cell r="A58" t="str">
            <v>35_39_Urban</v>
          </cell>
          <cell r="B58" t="str">
            <v>Population</v>
          </cell>
          <cell r="C58" t="str">
            <v>Socio-demo</v>
          </cell>
          <cell r="D58" t="str">
            <v>Living Areas</v>
          </cell>
          <cell r="E58" t="str">
            <v>Population_1990_2020</v>
          </cell>
          <cell r="F58" t="str">
            <v>Both Sexes_35 - 39_Urban</v>
          </cell>
          <cell r="G58" t="str">
            <v>HC</v>
          </cell>
          <cell r="H58" t="str">
            <v>35_39_Urban#Abs#35_39_Urban</v>
          </cell>
        </row>
        <row r="59">
          <cell r="A59" t="str">
            <v>35_39_Urban</v>
          </cell>
          <cell r="B59" t="str">
            <v>Population</v>
          </cell>
          <cell r="C59" t="str">
            <v>Socio-demo</v>
          </cell>
          <cell r="D59" t="str">
            <v>Living Areas</v>
          </cell>
          <cell r="E59" t="str">
            <v>Population_1990_2020</v>
          </cell>
          <cell r="F59" t="str">
            <v>35_39_Urban#Per#Population</v>
          </cell>
          <cell r="G59" t="str">
            <v>HC</v>
          </cell>
          <cell r="H59" t="str">
            <v>35_39_Urban#Per#Population</v>
          </cell>
        </row>
        <row r="60">
          <cell r="A60" t="str">
            <v>35_44_Savings</v>
          </cell>
          <cell r="B60" t="str">
            <v>Economy</v>
          </cell>
          <cell r="C60" t="str">
            <v>Wealth</v>
          </cell>
          <cell r="D60" t="str">
            <v>Savings</v>
          </cell>
          <cell r="E60" t="str">
            <v>savings</v>
          </cell>
          <cell r="F60" t="str">
            <v>35_44_Savings#Abs#35_44_Savings</v>
          </cell>
          <cell r="G60" t="str">
            <v>Percent</v>
          </cell>
          <cell r="H60" t="str">
            <v>35_44_Savings#Abs#35_44_Savings</v>
          </cell>
        </row>
        <row r="61">
          <cell r="A61" t="str">
            <v>35_44_Savings</v>
          </cell>
          <cell r="B61" t="str">
            <v>Economy</v>
          </cell>
          <cell r="C61" t="str">
            <v>Wealth</v>
          </cell>
          <cell r="D61" t="str">
            <v>Savings</v>
          </cell>
          <cell r="E61" t="str">
            <v>savings</v>
          </cell>
          <cell r="F61" t="str">
            <v>35_44_Savings#Per#GDP</v>
          </cell>
          <cell r="H61" t="str">
            <v>35_44_Savings#Per#GDP</v>
          </cell>
        </row>
        <row r="62">
          <cell r="A62" t="str">
            <v>35_44_Savings</v>
          </cell>
          <cell r="B62" t="str">
            <v>Economy</v>
          </cell>
          <cell r="C62" t="str">
            <v>Wealth</v>
          </cell>
          <cell r="D62" t="str">
            <v>Savings</v>
          </cell>
          <cell r="E62" t="str">
            <v>savings</v>
          </cell>
          <cell r="F62" t="str">
            <v>35_44_Savings#Per#Population</v>
          </cell>
          <cell r="H62" t="str">
            <v>35_44_Savings#Per#Population</v>
          </cell>
        </row>
        <row r="63">
          <cell r="A63" t="str">
            <v>35_44_Savings</v>
          </cell>
          <cell r="B63" t="str">
            <v>Economy</v>
          </cell>
          <cell r="C63" t="str">
            <v>Wealth</v>
          </cell>
          <cell r="D63" t="str">
            <v>Savings</v>
          </cell>
          <cell r="E63" t="str">
            <v>savings</v>
          </cell>
          <cell r="F63" t="str">
            <v>Saving Rate % disposable income From 35 to 44 years</v>
          </cell>
          <cell r="G63" t="str">
            <v>Percent</v>
          </cell>
          <cell r="H63" t="str">
            <v>35_44_Savings#Percent#Salary</v>
          </cell>
        </row>
        <row r="64">
          <cell r="A64" t="str">
            <v>40_44</v>
          </cell>
          <cell r="B64" t="str">
            <v>Population</v>
          </cell>
          <cell r="C64" t="str">
            <v>Socio-demo</v>
          </cell>
          <cell r="D64" t="str">
            <v>Gender_Age</v>
          </cell>
          <cell r="E64" t="str">
            <v>Population_1990_2020</v>
          </cell>
          <cell r="F64" t="str">
            <v>Both Sexes_40 - 44_Total</v>
          </cell>
          <cell r="G64" t="str">
            <v>HC</v>
          </cell>
          <cell r="H64" t="str">
            <v>40_44#Abs#40_44</v>
          </cell>
        </row>
        <row r="65">
          <cell r="A65" t="str">
            <v>40_44</v>
          </cell>
          <cell r="B65" t="str">
            <v>Population</v>
          </cell>
          <cell r="C65" t="str">
            <v>Socio-demo</v>
          </cell>
          <cell r="D65" t="str">
            <v>Gender_Age</v>
          </cell>
          <cell r="E65" t="str">
            <v>Population_1990_2020</v>
          </cell>
          <cell r="F65" t="str">
            <v>40_44#Per#Population</v>
          </cell>
          <cell r="G65" t="str">
            <v>HC</v>
          </cell>
          <cell r="H65" t="str">
            <v>40_44#Per#Population</v>
          </cell>
        </row>
        <row r="66">
          <cell r="A66" t="str">
            <v>40_44_Rural</v>
          </cell>
          <cell r="B66" t="str">
            <v>Population</v>
          </cell>
          <cell r="C66" t="str">
            <v>Socio-demo</v>
          </cell>
          <cell r="D66" t="str">
            <v>Living Areas</v>
          </cell>
          <cell r="E66" t="str">
            <v>Population_1990_2020</v>
          </cell>
          <cell r="F66" t="str">
            <v>Both Sexes_40 - 44_Rural</v>
          </cell>
          <cell r="G66" t="str">
            <v>HC</v>
          </cell>
          <cell r="H66" t="str">
            <v>40_44_Rural#Abs#40_44_Rural</v>
          </cell>
        </row>
        <row r="67">
          <cell r="A67" t="str">
            <v>40_44_Rural</v>
          </cell>
          <cell r="B67" t="str">
            <v>Population</v>
          </cell>
          <cell r="C67" t="str">
            <v>Socio-demo</v>
          </cell>
          <cell r="D67" t="str">
            <v>Living Areas</v>
          </cell>
          <cell r="E67" t="str">
            <v>Population_1990_2020</v>
          </cell>
          <cell r="F67" t="str">
            <v>40_44_Rural#Per#Population</v>
          </cell>
          <cell r="G67" t="str">
            <v>HC</v>
          </cell>
          <cell r="H67" t="str">
            <v>40_44_Rural#Per#Population</v>
          </cell>
        </row>
        <row r="68">
          <cell r="A68" t="str">
            <v>40_44_Urban</v>
          </cell>
          <cell r="B68" t="str">
            <v>Population</v>
          </cell>
          <cell r="C68" t="str">
            <v>Socio-demo</v>
          </cell>
          <cell r="D68" t="str">
            <v>Living Areas</v>
          </cell>
          <cell r="E68" t="str">
            <v>Population_1990_2020</v>
          </cell>
          <cell r="F68" t="str">
            <v>Both Sexes_40 - 44_Urban</v>
          </cell>
          <cell r="G68" t="str">
            <v>HC</v>
          </cell>
          <cell r="H68" t="str">
            <v>40_44_Urban#Abs#40_44_Urban</v>
          </cell>
        </row>
        <row r="69">
          <cell r="A69" t="str">
            <v>40_44_Urban</v>
          </cell>
          <cell r="B69" t="str">
            <v>Population</v>
          </cell>
          <cell r="C69" t="str">
            <v>Socio-demo</v>
          </cell>
          <cell r="D69" t="str">
            <v>Living Areas</v>
          </cell>
          <cell r="E69" t="str">
            <v>Population_1990_2020</v>
          </cell>
          <cell r="F69" t="str">
            <v>40_44_Urban#Per#Population</v>
          </cell>
          <cell r="G69" t="str">
            <v>HC</v>
          </cell>
          <cell r="H69" t="str">
            <v>40_44_Urban#Per#Population</v>
          </cell>
        </row>
        <row r="70">
          <cell r="A70" t="str">
            <v>45_49</v>
          </cell>
          <cell r="B70" t="str">
            <v>Population</v>
          </cell>
          <cell r="C70" t="str">
            <v>Socio-demo</v>
          </cell>
          <cell r="D70" t="str">
            <v>Gender_Age</v>
          </cell>
          <cell r="E70" t="str">
            <v>Population_1990_2020</v>
          </cell>
          <cell r="F70" t="str">
            <v>Both Sexes_45 - 49_Total</v>
          </cell>
          <cell r="G70" t="str">
            <v>HC</v>
          </cell>
          <cell r="H70" t="str">
            <v>45_49#Abs#45_49</v>
          </cell>
        </row>
        <row r="71">
          <cell r="A71" t="str">
            <v>45_49</v>
          </cell>
          <cell r="B71" t="str">
            <v>Population</v>
          </cell>
          <cell r="C71" t="str">
            <v>Socio-demo</v>
          </cell>
          <cell r="D71" t="str">
            <v>Gender_Age</v>
          </cell>
          <cell r="E71" t="str">
            <v>Population_1990_2020</v>
          </cell>
          <cell r="F71" t="str">
            <v>45_49#Per#Population</v>
          </cell>
          <cell r="G71" t="str">
            <v>HC</v>
          </cell>
          <cell r="H71" t="str">
            <v>45_49#Per#Population</v>
          </cell>
        </row>
        <row r="72">
          <cell r="A72" t="str">
            <v>45_49_Rural</v>
          </cell>
          <cell r="B72" t="str">
            <v>Population</v>
          </cell>
          <cell r="C72" t="str">
            <v>Socio-demo</v>
          </cell>
          <cell r="D72" t="str">
            <v>Living Areas</v>
          </cell>
          <cell r="E72" t="str">
            <v>Population_1990_2020</v>
          </cell>
          <cell r="F72" t="str">
            <v>Both Sexes_45 - 49_Rural</v>
          </cell>
          <cell r="G72" t="str">
            <v>HC</v>
          </cell>
          <cell r="H72" t="str">
            <v>45_49_Rural#Abs#45_49_Rural</v>
          </cell>
        </row>
        <row r="73">
          <cell r="A73" t="str">
            <v>45_49_Rural</v>
          </cell>
          <cell r="B73" t="str">
            <v>Population</v>
          </cell>
          <cell r="C73" t="str">
            <v>Socio-demo</v>
          </cell>
          <cell r="D73" t="str">
            <v>Living Areas</v>
          </cell>
          <cell r="E73" t="str">
            <v>Population_1990_2020</v>
          </cell>
          <cell r="F73" t="str">
            <v>45_49_Rural#Per#Population</v>
          </cell>
          <cell r="G73" t="str">
            <v>HC</v>
          </cell>
          <cell r="H73" t="str">
            <v>45_49_Rural#Per#Population</v>
          </cell>
        </row>
        <row r="74">
          <cell r="A74" t="str">
            <v>45_49_Urban</v>
          </cell>
          <cell r="B74" t="str">
            <v>Population</v>
          </cell>
          <cell r="C74" t="str">
            <v>Socio-demo</v>
          </cell>
          <cell r="D74" t="str">
            <v>Living Areas</v>
          </cell>
          <cell r="E74" t="str">
            <v>Population_1990_2020</v>
          </cell>
          <cell r="F74" t="str">
            <v>Both Sexes_45 - 49_Urban</v>
          </cell>
          <cell r="G74" t="str">
            <v>HC</v>
          </cell>
          <cell r="H74" t="str">
            <v>45_49_Urban#Abs#45_49_Urban</v>
          </cell>
        </row>
        <row r="75">
          <cell r="A75" t="str">
            <v>45_49_Urban</v>
          </cell>
          <cell r="B75" t="str">
            <v>Population</v>
          </cell>
          <cell r="C75" t="str">
            <v>Socio-demo</v>
          </cell>
          <cell r="D75" t="str">
            <v>Living Areas</v>
          </cell>
          <cell r="E75" t="str">
            <v>Population_1990_2020</v>
          </cell>
          <cell r="F75" t="str">
            <v>45_49_Urban#Per#Population</v>
          </cell>
          <cell r="G75" t="str">
            <v>HC</v>
          </cell>
          <cell r="H75" t="str">
            <v>45_49_Urban#Per#Population</v>
          </cell>
        </row>
        <row r="76">
          <cell r="A76" t="str">
            <v>45_54_Savings</v>
          </cell>
          <cell r="B76" t="str">
            <v>Economy</v>
          </cell>
          <cell r="C76" t="str">
            <v>Wealth</v>
          </cell>
          <cell r="D76" t="str">
            <v>Savings</v>
          </cell>
          <cell r="E76" t="str">
            <v>savings</v>
          </cell>
          <cell r="F76" t="str">
            <v>45_54_Savings#Abs#45_54_Savings</v>
          </cell>
          <cell r="G76" t="str">
            <v>Percent</v>
          </cell>
          <cell r="H76" t="str">
            <v>45_54_Savings#Abs#45_54_Savings</v>
          </cell>
        </row>
        <row r="77">
          <cell r="A77" t="str">
            <v>45_54_Savings</v>
          </cell>
          <cell r="B77" t="str">
            <v>Economy</v>
          </cell>
          <cell r="C77" t="str">
            <v>Wealth</v>
          </cell>
          <cell r="D77" t="str">
            <v>Savings</v>
          </cell>
          <cell r="E77" t="str">
            <v>savings</v>
          </cell>
          <cell r="F77" t="str">
            <v>45_54_Savings#Per#GDP</v>
          </cell>
          <cell r="H77" t="str">
            <v>45_54_Savings#Per#GDP</v>
          </cell>
        </row>
        <row r="78">
          <cell r="A78" t="str">
            <v>45_54_Savings</v>
          </cell>
          <cell r="B78" t="str">
            <v>Economy</v>
          </cell>
          <cell r="C78" t="str">
            <v>Wealth</v>
          </cell>
          <cell r="D78" t="str">
            <v>Savings</v>
          </cell>
          <cell r="E78" t="str">
            <v>savings</v>
          </cell>
          <cell r="F78" t="str">
            <v>45_54_Savings#Per#Population</v>
          </cell>
          <cell r="H78" t="str">
            <v>45_54_Savings#Per#Population</v>
          </cell>
        </row>
        <row r="79">
          <cell r="A79" t="str">
            <v>45_54_Savings</v>
          </cell>
          <cell r="B79" t="str">
            <v>Economy</v>
          </cell>
          <cell r="C79" t="str">
            <v>Wealth</v>
          </cell>
          <cell r="D79" t="str">
            <v>Savings</v>
          </cell>
          <cell r="E79" t="str">
            <v>savings</v>
          </cell>
          <cell r="F79" t="str">
            <v>Saving Rate % disposable income From 45 to 54 years</v>
          </cell>
          <cell r="G79" t="str">
            <v>Percent</v>
          </cell>
          <cell r="H79" t="str">
            <v>45_54_Savings#Percent#Salary</v>
          </cell>
        </row>
        <row r="80">
          <cell r="A80" t="str">
            <v>5_9</v>
          </cell>
          <cell r="B80" t="str">
            <v>Population</v>
          </cell>
          <cell r="C80" t="str">
            <v>Socio-demo</v>
          </cell>
          <cell r="D80" t="str">
            <v>Gender_Age</v>
          </cell>
          <cell r="E80" t="str">
            <v>Population_1990_2020</v>
          </cell>
          <cell r="F80" t="str">
            <v>Both Sexes_5 - 9_Total</v>
          </cell>
          <cell r="G80" t="str">
            <v>HC</v>
          </cell>
          <cell r="H80" t="str">
            <v>5_9#Abs#5_9</v>
          </cell>
        </row>
        <row r="81">
          <cell r="A81" t="str">
            <v>5_9</v>
          </cell>
          <cell r="B81" t="str">
            <v>Population</v>
          </cell>
          <cell r="C81" t="str">
            <v>Socio-demo</v>
          </cell>
          <cell r="D81" t="str">
            <v>Gender_Age</v>
          </cell>
          <cell r="E81" t="str">
            <v>Population_1990_2020</v>
          </cell>
          <cell r="F81" t="str">
            <v>5_9#Per#Population</v>
          </cell>
          <cell r="G81" t="str">
            <v>HC</v>
          </cell>
          <cell r="H81" t="str">
            <v>5_9#Per#Population</v>
          </cell>
        </row>
        <row r="82">
          <cell r="A82" t="str">
            <v>5_9_Rural</v>
          </cell>
          <cell r="B82" t="str">
            <v>Population</v>
          </cell>
          <cell r="C82" t="str">
            <v>Socio-demo</v>
          </cell>
          <cell r="D82" t="str">
            <v>Living Areas</v>
          </cell>
          <cell r="E82" t="str">
            <v>Population_1990_2020</v>
          </cell>
          <cell r="F82" t="str">
            <v>Both Sexes_5 - 9_Rural</v>
          </cell>
          <cell r="G82" t="str">
            <v>HC</v>
          </cell>
          <cell r="H82" t="str">
            <v>5_9_Rural#Abs#5_9_Rural</v>
          </cell>
        </row>
        <row r="83">
          <cell r="A83" t="str">
            <v>5_9_Rural</v>
          </cell>
          <cell r="B83" t="str">
            <v>Population</v>
          </cell>
          <cell r="C83" t="str">
            <v>Socio-demo</v>
          </cell>
          <cell r="D83" t="str">
            <v>Living Areas</v>
          </cell>
          <cell r="E83" t="str">
            <v>Population_1990_2020</v>
          </cell>
          <cell r="F83" t="str">
            <v>5_9_Rural#Per#Population</v>
          </cell>
          <cell r="G83" t="str">
            <v>HC</v>
          </cell>
          <cell r="H83" t="str">
            <v>5_9_Rural#Per#Population</v>
          </cell>
        </row>
        <row r="84">
          <cell r="A84" t="str">
            <v>5_9_Urban</v>
          </cell>
          <cell r="B84" t="str">
            <v>Population</v>
          </cell>
          <cell r="C84" t="str">
            <v>Socio-demo</v>
          </cell>
          <cell r="D84" t="str">
            <v>Living Areas</v>
          </cell>
          <cell r="E84" t="str">
            <v>Population_1990_2020</v>
          </cell>
          <cell r="F84" t="str">
            <v>Both Sexes_5 - 9_Urban</v>
          </cell>
          <cell r="G84" t="str">
            <v>HC</v>
          </cell>
          <cell r="H84" t="str">
            <v>5_9_Urban#Abs#5_9_Urban</v>
          </cell>
        </row>
        <row r="85">
          <cell r="A85" t="str">
            <v>5_9_Urban</v>
          </cell>
          <cell r="B85" t="str">
            <v>Population</v>
          </cell>
          <cell r="C85" t="str">
            <v>Socio-demo</v>
          </cell>
          <cell r="D85" t="str">
            <v>Living Areas</v>
          </cell>
          <cell r="E85" t="str">
            <v>Population_1990_2020</v>
          </cell>
          <cell r="F85" t="str">
            <v>5_9_Urban#Per#Population</v>
          </cell>
          <cell r="G85" t="str">
            <v>HC</v>
          </cell>
          <cell r="H85" t="str">
            <v>5_9_Urban#Per#Population</v>
          </cell>
        </row>
        <row r="86">
          <cell r="A86" t="str">
            <v>5_veggies</v>
          </cell>
          <cell r="B86" t="str">
            <v>Population</v>
          </cell>
          <cell r="C86" t="str">
            <v>Health</v>
          </cell>
          <cell r="D86" t="str">
            <v>Healthy</v>
          </cell>
          <cell r="E86" t="str">
            <v>veggies</v>
          </cell>
          <cell r="F86" t="str">
            <v>5_veggies#Abs#5_veggies</v>
          </cell>
          <cell r="G86" t="str">
            <v>Percent</v>
          </cell>
          <cell r="H86" t="str">
            <v>5_veggies#Abs#5_veggies</v>
          </cell>
        </row>
        <row r="87">
          <cell r="A87" t="str">
            <v>5_veggies</v>
          </cell>
          <cell r="B87" t="str">
            <v>Population</v>
          </cell>
          <cell r="C87" t="str">
            <v>Health</v>
          </cell>
          <cell r="D87" t="str">
            <v>Healthy</v>
          </cell>
          <cell r="E87" t="str">
            <v>veggies</v>
          </cell>
          <cell r="F87" t="str">
            <v>5_veggies#Per#Population</v>
          </cell>
          <cell r="G87" t="str">
            <v>Percent</v>
          </cell>
          <cell r="H87" t="str">
            <v>5_veggies#Per#Population</v>
          </cell>
        </row>
        <row r="88">
          <cell r="A88" t="str">
            <v>5_veggies</v>
          </cell>
          <cell r="B88" t="str">
            <v>Population</v>
          </cell>
          <cell r="C88" t="str">
            <v>Health</v>
          </cell>
          <cell r="D88" t="str">
            <v>Healthy</v>
          </cell>
          <cell r="E88" t="str">
            <v>veggies</v>
          </cell>
          <cell r="F88" t="str">
            <v>Daily consumption of fruit and vegetables in percentage population</v>
          </cell>
          <cell r="G88" t="str">
            <v>Percent</v>
          </cell>
          <cell r="H88" t="str">
            <v>5_veggies#Percent#Population</v>
          </cell>
        </row>
        <row r="89">
          <cell r="A89" t="str">
            <v>50_54</v>
          </cell>
          <cell r="B89" t="str">
            <v>Population</v>
          </cell>
          <cell r="C89" t="str">
            <v>Socio-demo</v>
          </cell>
          <cell r="D89" t="str">
            <v>Gender_Age</v>
          </cell>
          <cell r="E89" t="str">
            <v>Population_1990_2020</v>
          </cell>
          <cell r="F89" t="str">
            <v>Both Sexes_50 - 54_Total</v>
          </cell>
          <cell r="G89" t="str">
            <v>HC</v>
          </cell>
          <cell r="H89" t="str">
            <v>50_54#Abs#50_54</v>
          </cell>
        </row>
        <row r="90">
          <cell r="A90" t="str">
            <v>50_54</v>
          </cell>
          <cell r="B90" t="str">
            <v>Population</v>
          </cell>
          <cell r="C90" t="str">
            <v>Socio-demo</v>
          </cell>
          <cell r="D90" t="str">
            <v>Gender_Age</v>
          </cell>
          <cell r="E90" t="str">
            <v>Population_1990_2020</v>
          </cell>
          <cell r="F90" t="str">
            <v>50_54#Per#Population</v>
          </cell>
          <cell r="G90" t="str">
            <v>HC</v>
          </cell>
          <cell r="H90" t="str">
            <v>50_54#Per#Population</v>
          </cell>
        </row>
        <row r="91">
          <cell r="A91" t="str">
            <v>50_54_Rural</v>
          </cell>
          <cell r="B91" t="str">
            <v>Population</v>
          </cell>
          <cell r="C91" t="str">
            <v>Socio-demo</v>
          </cell>
          <cell r="D91" t="str">
            <v>Living Areas</v>
          </cell>
          <cell r="E91" t="str">
            <v>Population_1990_2020</v>
          </cell>
          <cell r="F91" t="str">
            <v>Both Sexes_50 - 54_Rural</v>
          </cell>
          <cell r="G91" t="str">
            <v>HC</v>
          </cell>
          <cell r="H91" t="str">
            <v>50_54_Rural#Abs#50_54_Rural</v>
          </cell>
        </row>
        <row r="92">
          <cell r="A92" t="str">
            <v>50_54_Rural</v>
          </cell>
          <cell r="B92" t="str">
            <v>Population</v>
          </cell>
          <cell r="C92" t="str">
            <v>Socio-demo</v>
          </cell>
          <cell r="D92" t="str">
            <v>Living Areas</v>
          </cell>
          <cell r="E92" t="str">
            <v>Population_1990_2020</v>
          </cell>
          <cell r="F92" t="str">
            <v>50_54_Rural#Per#Population</v>
          </cell>
          <cell r="G92" t="str">
            <v>HC</v>
          </cell>
          <cell r="H92" t="str">
            <v>50_54_Rural#Per#Population</v>
          </cell>
        </row>
        <row r="93">
          <cell r="A93" t="str">
            <v>50_54_Urban</v>
          </cell>
          <cell r="B93" t="str">
            <v>Population</v>
          </cell>
          <cell r="C93" t="str">
            <v>Socio-demo</v>
          </cell>
          <cell r="D93" t="str">
            <v>Living Areas</v>
          </cell>
          <cell r="E93" t="str">
            <v>Population_1990_2020</v>
          </cell>
          <cell r="F93" t="str">
            <v>Both Sexes_50 - 54_Urban</v>
          </cell>
          <cell r="G93" t="str">
            <v>HC</v>
          </cell>
          <cell r="H93" t="str">
            <v>50_54_Urban#Abs#50_54_Urban</v>
          </cell>
        </row>
        <row r="94">
          <cell r="A94" t="str">
            <v>50_54_Urban</v>
          </cell>
          <cell r="B94" t="str">
            <v>Population</v>
          </cell>
          <cell r="C94" t="str">
            <v>Socio-demo</v>
          </cell>
          <cell r="D94" t="str">
            <v>Living Areas</v>
          </cell>
          <cell r="E94" t="str">
            <v>Population_1990_2020</v>
          </cell>
          <cell r="F94" t="str">
            <v>50_54_Urban#Per#Population</v>
          </cell>
          <cell r="G94" t="str">
            <v>HC</v>
          </cell>
          <cell r="H94" t="str">
            <v>50_54_Urban#Per#Population</v>
          </cell>
        </row>
        <row r="95">
          <cell r="A95" t="str">
            <v>55_59</v>
          </cell>
          <cell r="B95" t="str">
            <v>Population</v>
          </cell>
          <cell r="C95" t="str">
            <v>Socio-demo</v>
          </cell>
          <cell r="D95" t="str">
            <v>Gender_Age</v>
          </cell>
          <cell r="E95" t="str">
            <v>Population_1990_2020</v>
          </cell>
          <cell r="F95" t="str">
            <v>Both Sexes_55 - 59_Total</v>
          </cell>
          <cell r="G95" t="str">
            <v>HC</v>
          </cell>
          <cell r="H95" t="str">
            <v>55_59#Abs#55_59</v>
          </cell>
        </row>
        <row r="96">
          <cell r="A96" t="str">
            <v>55_59</v>
          </cell>
          <cell r="B96" t="str">
            <v>Population</v>
          </cell>
          <cell r="C96" t="str">
            <v>Socio-demo</v>
          </cell>
          <cell r="D96" t="str">
            <v>Gender_Age</v>
          </cell>
          <cell r="E96" t="str">
            <v>Population_1990_2020</v>
          </cell>
          <cell r="F96" t="str">
            <v>55_59#Per#Population</v>
          </cell>
          <cell r="G96" t="str">
            <v>HC</v>
          </cell>
          <cell r="H96" t="str">
            <v>55_59#Per#Population</v>
          </cell>
        </row>
        <row r="97">
          <cell r="A97" t="str">
            <v>55_59_Rural</v>
          </cell>
          <cell r="B97" t="str">
            <v>Population</v>
          </cell>
          <cell r="C97" t="str">
            <v>Socio-demo</v>
          </cell>
          <cell r="D97" t="str">
            <v>Living Areas</v>
          </cell>
          <cell r="E97" t="str">
            <v>Population_1990_2020</v>
          </cell>
          <cell r="F97" t="str">
            <v>Both Sexes_55 - 59_Rural</v>
          </cell>
          <cell r="G97" t="str">
            <v>HC</v>
          </cell>
          <cell r="H97" t="str">
            <v>55_59_Rural#Abs#55_59_Rural</v>
          </cell>
        </row>
        <row r="98">
          <cell r="A98" t="str">
            <v>55_59_Rural</v>
          </cell>
          <cell r="B98" t="str">
            <v>Population</v>
          </cell>
          <cell r="C98" t="str">
            <v>Socio-demo</v>
          </cell>
          <cell r="D98" t="str">
            <v>Living Areas</v>
          </cell>
          <cell r="E98" t="str">
            <v>Population_1990_2020</v>
          </cell>
          <cell r="F98" t="str">
            <v>55_59_Rural#Per#Population</v>
          </cell>
          <cell r="G98" t="str">
            <v>HC</v>
          </cell>
          <cell r="H98" t="str">
            <v>55_59_Rural#Per#Population</v>
          </cell>
        </row>
        <row r="99">
          <cell r="A99" t="str">
            <v>55_59_Urban</v>
          </cell>
          <cell r="B99" t="str">
            <v>Population</v>
          </cell>
          <cell r="C99" t="str">
            <v>Socio-demo</v>
          </cell>
          <cell r="D99" t="str">
            <v>Living Areas</v>
          </cell>
          <cell r="E99" t="str">
            <v>Population_1990_2020</v>
          </cell>
          <cell r="F99" t="str">
            <v>Both Sexes_55 - 59_Urban</v>
          </cell>
          <cell r="G99" t="str">
            <v>HC</v>
          </cell>
          <cell r="H99" t="str">
            <v>55_59_Urban#Abs#55_59_Urban</v>
          </cell>
        </row>
        <row r="100">
          <cell r="A100" t="str">
            <v>55_59_Urban</v>
          </cell>
          <cell r="B100" t="str">
            <v>Population</v>
          </cell>
          <cell r="C100" t="str">
            <v>Socio-demo</v>
          </cell>
          <cell r="D100" t="str">
            <v>Living Areas</v>
          </cell>
          <cell r="E100" t="str">
            <v>Population_1990_2020</v>
          </cell>
          <cell r="F100" t="str">
            <v>55_59_Urban#Per#Population</v>
          </cell>
          <cell r="G100" t="str">
            <v>HC</v>
          </cell>
          <cell r="H100" t="str">
            <v>55_59_Urban#Per#Population</v>
          </cell>
        </row>
        <row r="101">
          <cell r="A101" t="str">
            <v>55_64_Savings</v>
          </cell>
          <cell r="B101" t="str">
            <v>Economy</v>
          </cell>
          <cell r="C101" t="str">
            <v>Wealth</v>
          </cell>
          <cell r="D101" t="str">
            <v>Savings</v>
          </cell>
          <cell r="E101" t="str">
            <v>savings</v>
          </cell>
          <cell r="F101" t="str">
            <v>55_64_Savings#Abs#55_64_Savings</v>
          </cell>
          <cell r="G101" t="str">
            <v>Percent</v>
          </cell>
          <cell r="H101" t="str">
            <v>55_64_Savings#Abs#55_64_Savings</v>
          </cell>
        </row>
        <row r="102">
          <cell r="A102" t="str">
            <v>55_64_Savings</v>
          </cell>
          <cell r="B102" t="str">
            <v>Economy</v>
          </cell>
          <cell r="C102" t="str">
            <v>Wealth</v>
          </cell>
          <cell r="D102" t="str">
            <v>Savings</v>
          </cell>
          <cell r="E102" t="str">
            <v>savings</v>
          </cell>
          <cell r="F102" t="str">
            <v>55_64_Savings#Per#GDP</v>
          </cell>
          <cell r="H102" t="str">
            <v>55_64_Savings#Per#GDP</v>
          </cell>
        </row>
        <row r="103">
          <cell r="A103" t="str">
            <v>55_64_Savings</v>
          </cell>
          <cell r="B103" t="str">
            <v>Economy</v>
          </cell>
          <cell r="C103" t="str">
            <v>Wealth</v>
          </cell>
          <cell r="D103" t="str">
            <v>Savings</v>
          </cell>
          <cell r="E103" t="str">
            <v>savings</v>
          </cell>
          <cell r="F103" t="str">
            <v>55_64_Savings#Per#Population</v>
          </cell>
          <cell r="H103" t="str">
            <v>55_64_Savings#Per#Population</v>
          </cell>
        </row>
        <row r="104">
          <cell r="A104" t="str">
            <v>55_64_Savings</v>
          </cell>
          <cell r="B104" t="str">
            <v>Economy</v>
          </cell>
          <cell r="C104" t="str">
            <v>Wealth</v>
          </cell>
          <cell r="D104" t="str">
            <v>Savings</v>
          </cell>
          <cell r="E104" t="str">
            <v>savings</v>
          </cell>
          <cell r="F104" t="str">
            <v>Saving Rate % disposable income From 55 to 64 years</v>
          </cell>
          <cell r="G104" t="str">
            <v>Percent</v>
          </cell>
          <cell r="H104" t="str">
            <v>55_64_Savings#Percent#Salary</v>
          </cell>
        </row>
        <row r="105">
          <cell r="A105" t="str">
            <v>60_64</v>
          </cell>
          <cell r="B105" t="str">
            <v>Population</v>
          </cell>
          <cell r="C105" t="str">
            <v>Socio-demo</v>
          </cell>
          <cell r="D105" t="str">
            <v>Gender_Age</v>
          </cell>
          <cell r="E105" t="str">
            <v>Population_1990_2020</v>
          </cell>
          <cell r="F105" t="str">
            <v>Both Sexes_60 - 64_Total</v>
          </cell>
          <cell r="G105" t="str">
            <v>HC</v>
          </cell>
          <cell r="H105" t="str">
            <v>60_64#Abs#60_64</v>
          </cell>
        </row>
        <row r="106">
          <cell r="A106" t="str">
            <v>60_64</v>
          </cell>
          <cell r="B106" t="str">
            <v>Population</v>
          </cell>
          <cell r="C106" t="str">
            <v>Socio-demo</v>
          </cell>
          <cell r="D106" t="str">
            <v>Gender_Age</v>
          </cell>
          <cell r="E106" t="str">
            <v>Population_1990_2020</v>
          </cell>
          <cell r="F106" t="str">
            <v>60_64#Per#Population</v>
          </cell>
          <cell r="G106" t="str">
            <v>HC</v>
          </cell>
          <cell r="H106" t="str">
            <v>60_64#Per#Population</v>
          </cell>
        </row>
        <row r="107">
          <cell r="A107" t="str">
            <v>60_64_Rural</v>
          </cell>
          <cell r="B107" t="str">
            <v>Population</v>
          </cell>
          <cell r="C107" t="str">
            <v>Socio-demo</v>
          </cell>
          <cell r="D107" t="str">
            <v>Living Areas</v>
          </cell>
          <cell r="E107" t="str">
            <v>Population_1990_2020</v>
          </cell>
          <cell r="F107" t="str">
            <v>Both Sexes_60 - 64_Rural</v>
          </cell>
          <cell r="G107" t="str">
            <v>HC</v>
          </cell>
          <cell r="H107" t="str">
            <v>60_64_Rural#Abs#60_64_Rural</v>
          </cell>
        </row>
        <row r="108">
          <cell r="A108" t="str">
            <v>60_64_Rural</v>
          </cell>
          <cell r="B108" t="str">
            <v>Population</v>
          </cell>
          <cell r="C108" t="str">
            <v>Socio-demo</v>
          </cell>
          <cell r="D108" t="str">
            <v>Living Areas</v>
          </cell>
          <cell r="E108" t="str">
            <v>Population_1990_2020</v>
          </cell>
          <cell r="F108" t="str">
            <v>60_64_Rural#Per#Population</v>
          </cell>
          <cell r="G108" t="str">
            <v>HC</v>
          </cell>
          <cell r="H108" t="str">
            <v>60_64_Rural#Per#Population</v>
          </cell>
        </row>
        <row r="109">
          <cell r="A109" t="str">
            <v>60_64_Urban</v>
          </cell>
          <cell r="B109" t="str">
            <v>Population</v>
          </cell>
          <cell r="C109" t="str">
            <v>Socio-demo</v>
          </cell>
          <cell r="D109" t="str">
            <v>Living Areas</v>
          </cell>
          <cell r="E109" t="str">
            <v>Population_1990_2020</v>
          </cell>
          <cell r="F109" t="str">
            <v>Both Sexes_60 - 64_Urban</v>
          </cell>
          <cell r="G109" t="str">
            <v>HC</v>
          </cell>
          <cell r="H109" t="str">
            <v>60_64_Urban#Abs#60_64_Urban</v>
          </cell>
        </row>
        <row r="110">
          <cell r="A110" t="str">
            <v>60_64_Urban</v>
          </cell>
          <cell r="B110" t="str">
            <v>Population</v>
          </cell>
          <cell r="C110" t="str">
            <v>Socio-demo</v>
          </cell>
          <cell r="D110" t="str">
            <v>Living Areas</v>
          </cell>
          <cell r="E110" t="str">
            <v>Population_1990_2020</v>
          </cell>
          <cell r="F110" t="str">
            <v>60_64_Urban#Per#Population</v>
          </cell>
          <cell r="G110" t="str">
            <v>HC</v>
          </cell>
          <cell r="H110" t="str">
            <v>60_64_Urban#Per#Population</v>
          </cell>
        </row>
        <row r="111">
          <cell r="A111" t="str">
            <v>65_69</v>
          </cell>
          <cell r="B111" t="str">
            <v>Population</v>
          </cell>
          <cell r="C111" t="str">
            <v>Socio-demo</v>
          </cell>
          <cell r="D111" t="str">
            <v>Gender_Age</v>
          </cell>
          <cell r="E111" t="str">
            <v>Population_1990_2020</v>
          </cell>
          <cell r="F111" t="str">
            <v>Both Sexes_65 - 69_Total</v>
          </cell>
          <cell r="G111" t="str">
            <v>HC</v>
          </cell>
          <cell r="H111" t="str">
            <v>65_69#Abs#65_69</v>
          </cell>
        </row>
        <row r="112">
          <cell r="A112" t="str">
            <v>65_69</v>
          </cell>
          <cell r="B112" t="str">
            <v>Population</v>
          </cell>
          <cell r="C112" t="str">
            <v>Socio-demo</v>
          </cell>
          <cell r="D112" t="str">
            <v>Gender_Age</v>
          </cell>
          <cell r="E112" t="str">
            <v>Population_1990_2020</v>
          </cell>
          <cell r="F112" t="str">
            <v>65_69#Per#Population</v>
          </cell>
          <cell r="G112" t="str">
            <v>HC</v>
          </cell>
          <cell r="H112" t="str">
            <v>65_69#Per#Population</v>
          </cell>
        </row>
        <row r="113">
          <cell r="A113" t="str">
            <v>65_69_Rural</v>
          </cell>
          <cell r="B113" t="str">
            <v>Population</v>
          </cell>
          <cell r="C113" t="str">
            <v>Socio-demo</v>
          </cell>
          <cell r="D113" t="str">
            <v>Living Areas</v>
          </cell>
          <cell r="E113" t="str">
            <v>Population_1990_2020</v>
          </cell>
          <cell r="F113" t="str">
            <v>Both Sexes_65 - 69_Rural</v>
          </cell>
          <cell r="G113" t="str">
            <v>HC</v>
          </cell>
          <cell r="H113" t="str">
            <v>65_69_Rural#Abs#65_69_Rural</v>
          </cell>
        </row>
        <row r="114">
          <cell r="A114" t="str">
            <v>65_69_Rural</v>
          </cell>
          <cell r="B114" t="str">
            <v>Population</v>
          </cell>
          <cell r="C114" t="str">
            <v>Socio-demo</v>
          </cell>
          <cell r="D114" t="str">
            <v>Living Areas</v>
          </cell>
          <cell r="E114" t="str">
            <v>Population_1990_2020</v>
          </cell>
          <cell r="F114" t="str">
            <v>65_69_Rural#Per#Population</v>
          </cell>
          <cell r="G114" t="str">
            <v>HC</v>
          </cell>
          <cell r="H114" t="str">
            <v>65_69_Rural#Per#Population</v>
          </cell>
        </row>
        <row r="115">
          <cell r="A115" t="str">
            <v>65_69_Urban</v>
          </cell>
          <cell r="B115" t="str">
            <v>Population</v>
          </cell>
          <cell r="C115" t="str">
            <v>Socio-demo</v>
          </cell>
          <cell r="D115" t="str">
            <v>Living Areas</v>
          </cell>
          <cell r="E115" t="str">
            <v>Population_1990_2020</v>
          </cell>
          <cell r="F115" t="str">
            <v>Both Sexes_65 - 69_Urban</v>
          </cell>
          <cell r="G115" t="str">
            <v>HC</v>
          </cell>
          <cell r="H115" t="str">
            <v>65_69_Urban#Abs#65_69_Urban</v>
          </cell>
        </row>
        <row r="116">
          <cell r="A116" t="str">
            <v>65_69_Urban</v>
          </cell>
          <cell r="B116" t="str">
            <v>Population</v>
          </cell>
          <cell r="C116" t="str">
            <v>Socio-demo</v>
          </cell>
          <cell r="D116" t="str">
            <v>Living Areas</v>
          </cell>
          <cell r="E116" t="str">
            <v>Population_1990_2020</v>
          </cell>
          <cell r="F116" t="str">
            <v>65_69_Urban#Per#Population</v>
          </cell>
          <cell r="G116" t="str">
            <v>HC</v>
          </cell>
          <cell r="H116" t="str">
            <v>65_69_Urban#Per#Population</v>
          </cell>
        </row>
        <row r="117">
          <cell r="A117" t="str">
            <v>65_74_Savings</v>
          </cell>
          <cell r="B117" t="str">
            <v>Economy</v>
          </cell>
          <cell r="C117" t="str">
            <v>Wealth</v>
          </cell>
          <cell r="D117" t="str">
            <v>Savings</v>
          </cell>
          <cell r="E117" t="str">
            <v>savings</v>
          </cell>
          <cell r="F117" t="str">
            <v>65_74_Savings#Abs#65_74_Savings</v>
          </cell>
          <cell r="G117" t="str">
            <v>Percent</v>
          </cell>
          <cell r="H117" t="str">
            <v>65_74_Savings#Abs#65_74_Savings</v>
          </cell>
        </row>
        <row r="118">
          <cell r="A118" t="str">
            <v>65_74_Savings</v>
          </cell>
          <cell r="B118" t="str">
            <v>Economy</v>
          </cell>
          <cell r="C118" t="str">
            <v>Wealth</v>
          </cell>
          <cell r="D118" t="str">
            <v>Savings</v>
          </cell>
          <cell r="E118" t="str">
            <v>savings</v>
          </cell>
          <cell r="F118" t="str">
            <v>65_74_Savings#Per#GDP</v>
          </cell>
          <cell r="H118" t="str">
            <v>65_74_Savings#Per#GDP</v>
          </cell>
        </row>
        <row r="119">
          <cell r="A119" t="str">
            <v>65_74_Savings</v>
          </cell>
          <cell r="B119" t="str">
            <v>Economy</v>
          </cell>
          <cell r="C119" t="str">
            <v>Wealth</v>
          </cell>
          <cell r="D119" t="str">
            <v>Savings</v>
          </cell>
          <cell r="E119" t="str">
            <v>savings</v>
          </cell>
          <cell r="F119" t="str">
            <v>65_74_Savings#Per#Population</v>
          </cell>
          <cell r="H119" t="str">
            <v>65_74_Savings#Per#Population</v>
          </cell>
        </row>
        <row r="120">
          <cell r="A120" t="str">
            <v>65_74_Savings</v>
          </cell>
          <cell r="B120" t="str">
            <v>Economy</v>
          </cell>
          <cell r="C120" t="str">
            <v>Wealth</v>
          </cell>
          <cell r="D120" t="str">
            <v>Savings</v>
          </cell>
          <cell r="E120" t="str">
            <v>savings</v>
          </cell>
          <cell r="F120" t="str">
            <v>Saving Rate % disposable income From 65 to 74 years</v>
          </cell>
          <cell r="G120" t="str">
            <v>Percent</v>
          </cell>
          <cell r="H120" t="str">
            <v>65_74_Savings#Percent#Salary</v>
          </cell>
        </row>
        <row r="121">
          <cell r="A121" t="str">
            <v>70_74</v>
          </cell>
          <cell r="B121" t="str">
            <v>Population</v>
          </cell>
          <cell r="C121" t="str">
            <v>Socio-demo</v>
          </cell>
          <cell r="D121" t="str">
            <v>Gender_Age</v>
          </cell>
          <cell r="E121" t="str">
            <v>Population_1990_2020</v>
          </cell>
          <cell r="F121" t="str">
            <v>Both Sexes_70 - 74_Total</v>
          </cell>
          <cell r="G121" t="str">
            <v>HC</v>
          </cell>
          <cell r="H121" t="str">
            <v>70_74#Abs#70_74</v>
          </cell>
        </row>
        <row r="122">
          <cell r="A122" t="str">
            <v>70_74</v>
          </cell>
          <cell r="B122" t="str">
            <v>Population</v>
          </cell>
          <cell r="C122" t="str">
            <v>Socio-demo</v>
          </cell>
          <cell r="D122" t="str">
            <v>Gender_Age</v>
          </cell>
          <cell r="E122" t="str">
            <v>Population_1990_2020</v>
          </cell>
          <cell r="F122" t="str">
            <v>70_74#Per#Population</v>
          </cell>
          <cell r="G122" t="str">
            <v>HC</v>
          </cell>
          <cell r="H122" t="str">
            <v>70_74#Per#Population</v>
          </cell>
        </row>
        <row r="123">
          <cell r="A123" t="str">
            <v>70_74_Rural</v>
          </cell>
          <cell r="B123" t="str">
            <v>Population</v>
          </cell>
          <cell r="C123" t="str">
            <v>Socio-demo</v>
          </cell>
          <cell r="D123" t="str">
            <v>Living Areas</v>
          </cell>
          <cell r="E123" t="str">
            <v>Population_1990_2020</v>
          </cell>
          <cell r="F123" t="str">
            <v>Both Sexes_70 - 74_Rural</v>
          </cell>
          <cell r="G123" t="str">
            <v>HC</v>
          </cell>
          <cell r="H123" t="str">
            <v>70_74_Rural#Abs#70_74_Rural</v>
          </cell>
        </row>
        <row r="124">
          <cell r="A124" t="str">
            <v>70_74_Rural</v>
          </cell>
          <cell r="B124" t="str">
            <v>Population</v>
          </cell>
          <cell r="C124" t="str">
            <v>Socio-demo</v>
          </cell>
          <cell r="D124" t="str">
            <v>Living Areas</v>
          </cell>
          <cell r="E124" t="str">
            <v>Population_1990_2020</v>
          </cell>
          <cell r="F124" t="str">
            <v>70_74_Rural#Per#Population</v>
          </cell>
          <cell r="G124" t="str">
            <v>HC</v>
          </cell>
          <cell r="H124" t="str">
            <v>70_74_Rural#Per#Population</v>
          </cell>
        </row>
        <row r="125">
          <cell r="A125" t="str">
            <v>70_74_Urban</v>
          </cell>
          <cell r="B125" t="str">
            <v>Population</v>
          </cell>
          <cell r="C125" t="str">
            <v>Socio-demo</v>
          </cell>
          <cell r="D125" t="str">
            <v>Living Areas</v>
          </cell>
          <cell r="E125" t="str">
            <v>Population_1990_2020</v>
          </cell>
          <cell r="F125" t="str">
            <v>Both Sexes_70 - 74_Urban</v>
          </cell>
          <cell r="G125" t="str">
            <v>HC</v>
          </cell>
          <cell r="H125" t="str">
            <v>70_74_Urban#Abs#70_74_Urban</v>
          </cell>
        </row>
        <row r="126">
          <cell r="A126" t="str">
            <v>70_74_Urban</v>
          </cell>
          <cell r="B126" t="str">
            <v>Population</v>
          </cell>
          <cell r="C126" t="str">
            <v>Socio-demo</v>
          </cell>
          <cell r="D126" t="str">
            <v>Living Areas</v>
          </cell>
          <cell r="E126" t="str">
            <v>Population_1990_2020</v>
          </cell>
          <cell r="F126" t="str">
            <v>70_74_Urban#Per#Population</v>
          </cell>
          <cell r="G126" t="str">
            <v>HC</v>
          </cell>
          <cell r="H126" t="str">
            <v>70_74_Urban#Per#Population</v>
          </cell>
        </row>
        <row r="127">
          <cell r="A127" t="str">
            <v>75_79</v>
          </cell>
          <cell r="B127" t="str">
            <v>Population</v>
          </cell>
          <cell r="C127" t="str">
            <v>Socio-demo</v>
          </cell>
          <cell r="D127" t="str">
            <v>Gender_Age</v>
          </cell>
          <cell r="E127" t="str">
            <v>Population_1990_2020</v>
          </cell>
          <cell r="F127" t="str">
            <v>Both Sexes_75 - 79_Total</v>
          </cell>
          <cell r="G127" t="str">
            <v>HC</v>
          </cell>
          <cell r="H127" t="str">
            <v>75_79#Abs#75_79</v>
          </cell>
        </row>
        <row r="128">
          <cell r="A128" t="str">
            <v>75_79</v>
          </cell>
          <cell r="B128" t="str">
            <v>Population</v>
          </cell>
          <cell r="C128" t="str">
            <v>Socio-demo</v>
          </cell>
          <cell r="D128" t="str">
            <v>Gender_Age</v>
          </cell>
          <cell r="E128" t="str">
            <v>Population_1990_2020</v>
          </cell>
          <cell r="F128" t="str">
            <v>75_79#Per#Population</v>
          </cell>
          <cell r="G128" t="str">
            <v>HC</v>
          </cell>
          <cell r="H128" t="str">
            <v>75_79#Per#Population</v>
          </cell>
        </row>
        <row r="129">
          <cell r="A129" t="str">
            <v>75_79_Rural</v>
          </cell>
          <cell r="B129" t="str">
            <v>Population</v>
          </cell>
          <cell r="C129" t="str">
            <v>Socio-demo</v>
          </cell>
          <cell r="D129" t="str">
            <v>Living Areas</v>
          </cell>
          <cell r="E129" t="str">
            <v>Population_1990_2020</v>
          </cell>
          <cell r="F129" t="str">
            <v>Both Sexes_75 - 79_Rural</v>
          </cell>
          <cell r="G129" t="str">
            <v>HC</v>
          </cell>
          <cell r="H129" t="str">
            <v>75_79_Rural#Abs#75_79_Rural</v>
          </cell>
        </row>
        <row r="130">
          <cell r="A130" t="str">
            <v>75_79_Rural</v>
          </cell>
          <cell r="B130" t="str">
            <v>Population</v>
          </cell>
          <cell r="C130" t="str">
            <v>Socio-demo</v>
          </cell>
          <cell r="D130" t="str">
            <v>Living Areas</v>
          </cell>
          <cell r="E130" t="str">
            <v>Population_1990_2020</v>
          </cell>
          <cell r="F130" t="str">
            <v>75_79_Rural#Per#Population</v>
          </cell>
          <cell r="G130" t="str">
            <v>HC</v>
          </cell>
          <cell r="H130" t="str">
            <v>75_79_Rural#Per#Population</v>
          </cell>
        </row>
        <row r="131">
          <cell r="A131" t="str">
            <v>75_79_Urban</v>
          </cell>
          <cell r="B131" t="str">
            <v>Population</v>
          </cell>
          <cell r="C131" t="str">
            <v>Socio-demo</v>
          </cell>
          <cell r="D131" t="str">
            <v>Living Areas</v>
          </cell>
          <cell r="E131" t="str">
            <v>Population_1990_2020</v>
          </cell>
          <cell r="F131" t="str">
            <v>Both Sexes_75 - 79_Urban</v>
          </cell>
          <cell r="G131" t="str">
            <v>HC</v>
          </cell>
          <cell r="H131" t="str">
            <v>75_79_Urban#Abs#75_79_Urban</v>
          </cell>
        </row>
        <row r="132">
          <cell r="A132" t="str">
            <v>75_79_Urban</v>
          </cell>
          <cell r="B132" t="str">
            <v>Population</v>
          </cell>
          <cell r="C132" t="str">
            <v>Socio-demo</v>
          </cell>
          <cell r="D132" t="str">
            <v>Living Areas</v>
          </cell>
          <cell r="E132" t="str">
            <v>Population_1990_2020</v>
          </cell>
          <cell r="F132" t="str">
            <v>75_79_Urban#Per#Population</v>
          </cell>
          <cell r="G132" t="str">
            <v>HC</v>
          </cell>
          <cell r="H132" t="str">
            <v>75_79_Urban#Per#Population</v>
          </cell>
        </row>
        <row r="133">
          <cell r="A133" t="str">
            <v>75+_Savings</v>
          </cell>
          <cell r="B133" t="str">
            <v>Economy</v>
          </cell>
          <cell r="C133" t="str">
            <v>Wealth</v>
          </cell>
          <cell r="D133" t="str">
            <v>Savings</v>
          </cell>
          <cell r="E133" t="str">
            <v>savings</v>
          </cell>
          <cell r="F133" t="str">
            <v>75+_Savings#Abs#75+_Savings</v>
          </cell>
          <cell r="G133" t="str">
            <v>Percent</v>
          </cell>
          <cell r="H133" t="str">
            <v>75+_Savings#Abs#75+_Savings</v>
          </cell>
        </row>
        <row r="134">
          <cell r="A134" t="str">
            <v>75+_Savings</v>
          </cell>
          <cell r="B134" t="str">
            <v>Economy</v>
          </cell>
          <cell r="C134" t="str">
            <v>Wealth</v>
          </cell>
          <cell r="D134" t="str">
            <v>Savings</v>
          </cell>
          <cell r="E134" t="str">
            <v>savings</v>
          </cell>
          <cell r="F134" t="str">
            <v>75+_Savings#Per#GDP</v>
          </cell>
          <cell r="H134" t="str">
            <v>75+_Savings#Per#GDP</v>
          </cell>
        </row>
        <row r="135">
          <cell r="A135" t="str">
            <v>75+_Savings</v>
          </cell>
          <cell r="B135" t="str">
            <v>Economy</v>
          </cell>
          <cell r="C135" t="str">
            <v>Wealth</v>
          </cell>
          <cell r="D135" t="str">
            <v>Savings</v>
          </cell>
          <cell r="E135" t="str">
            <v>savings</v>
          </cell>
          <cell r="F135" t="str">
            <v>75+_Savings#Per#Population</v>
          </cell>
          <cell r="H135" t="str">
            <v>75+_Savings#Per#Population</v>
          </cell>
        </row>
        <row r="136">
          <cell r="A136" t="str">
            <v>75+_Savings</v>
          </cell>
          <cell r="B136" t="str">
            <v>Economy</v>
          </cell>
          <cell r="C136" t="str">
            <v>Wealth</v>
          </cell>
          <cell r="D136" t="str">
            <v>Savings</v>
          </cell>
          <cell r="E136" t="str">
            <v>savings</v>
          </cell>
          <cell r="F136" t="str">
            <v>Saving Rate % disposable income 75 years or over</v>
          </cell>
          <cell r="G136" t="str">
            <v>Percent</v>
          </cell>
          <cell r="H136" t="str">
            <v>75+_Savings#Percent#Salary</v>
          </cell>
        </row>
        <row r="137">
          <cell r="A137" t="str">
            <v>80_84</v>
          </cell>
          <cell r="B137" t="str">
            <v>Population</v>
          </cell>
          <cell r="C137" t="str">
            <v>Socio-demo</v>
          </cell>
          <cell r="D137" t="str">
            <v>Gender_Age</v>
          </cell>
          <cell r="E137" t="str">
            <v>Population_1990_2020</v>
          </cell>
          <cell r="F137" t="str">
            <v>Both Sexes_80 - 84_Total</v>
          </cell>
          <cell r="G137" t="str">
            <v>HC</v>
          </cell>
          <cell r="H137" t="str">
            <v>80_84#Abs#80_84</v>
          </cell>
        </row>
        <row r="138">
          <cell r="A138" t="str">
            <v>80_84</v>
          </cell>
          <cell r="B138" t="str">
            <v>Population</v>
          </cell>
          <cell r="C138" t="str">
            <v>Socio-demo</v>
          </cell>
          <cell r="D138" t="str">
            <v>Gender_Age</v>
          </cell>
          <cell r="E138" t="str">
            <v>Population_1990_2020</v>
          </cell>
          <cell r="F138" t="str">
            <v>80_84#Per#Population</v>
          </cell>
          <cell r="G138" t="str">
            <v>HC</v>
          </cell>
          <cell r="H138" t="str">
            <v>80_84#Per#Population</v>
          </cell>
        </row>
        <row r="139">
          <cell r="A139" t="str">
            <v>80_84_Rural</v>
          </cell>
          <cell r="B139" t="str">
            <v>Population</v>
          </cell>
          <cell r="C139" t="str">
            <v>Socio-demo</v>
          </cell>
          <cell r="D139" t="str">
            <v>Living Areas</v>
          </cell>
          <cell r="E139" t="str">
            <v>Population_1990_2020</v>
          </cell>
          <cell r="F139" t="str">
            <v>Both Sexes_80 - 84_Rural</v>
          </cell>
          <cell r="G139" t="str">
            <v>HC</v>
          </cell>
          <cell r="H139" t="str">
            <v>80_84_Rural#Abs#80_84_Rural</v>
          </cell>
        </row>
        <row r="140">
          <cell r="A140" t="str">
            <v>80_84_Rural</v>
          </cell>
          <cell r="B140" t="str">
            <v>Population</v>
          </cell>
          <cell r="C140" t="str">
            <v>Socio-demo</v>
          </cell>
          <cell r="D140" t="str">
            <v>Living Areas</v>
          </cell>
          <cell r="E140" t="str">
            <v>Population_1990_2020</v>
          </cell>
          <cell r="F140" t="str">
            <v>80_84_Rural#Per#Population</v>
          </cell>
          <cell r="G140" t="str">
            <v>HC</v>
          </cell>
          <cell r="H140" t="str">
            <v>80_84_Rural#Per#Population</v>
          </cell>
        </row>
        <row r="141">
          <cell r="A141" t="str">
            <v>80_84_Urban</v>
          </cell>
          <cell r="B141" t="str">
            <v>Population</v>
          </cell>
          <cell r="C141" t="str">
            <v>Socio-demo</v>
          </cell>
          <cell r="D141" t="str">
            <v>Living Areas</v>
          </cell>
          <cell r="E141" t="str">
            <v>Population_1990_2020</v>
          </cell>
          <cell r="F141" t="str">
            <v>Both Sexes_80 - 84_Urban</v>
          </cell>
          <cell r="G141" t="str">
            <v>HC</v>
          </cell>
          <cell r="H141" t="str">
            <v>80_84_Urban#Abs#80_84_Urban</v>
          </cell>
        </row>
        <row r="142">
          <cell r="A142" t="str">
            <v>80_84_Urban</v>
          </cell>
          <cell r="B142" t="str">
            <v>Population</v>
          </cell>
          <cell r="C142" t="str">
            <v>Socio-demo</v>
          </cell>
          <cell r="D142" t="str">
            <v>Living Areas</v>
          </cell>
          <cell r="E142" t="str">
            <v>Population_1990_2020</v>
          </cell>
          <cell r="F142" t="str">
            <v>80_84_Urban#Per#Population</v>
          </cell>
          <cell r="G142" t="str">
            <v>HC</v>
          </cell>
          <cell r="H142" t="str">
            <v>80_84_Urban#Per#Population</v>
          </cell>
        </row>
        <row r="143">
          <cell r="A143" t="str">
            <v>85_89</v>
          </cell>
          <cell r="B143" t="str">
            <v>Population</v>
          </cell>
          <cell r="C143" t="str">
            <v>Socio-demo</v>
          </cell>
          <cell r="D143" t="str">
            <v>Gender_Age</v>
          </cell>
          <cell r="E143" t="str">
            <v>Population_1990_2020</v>
          </cell>
          <cell r="F143" t="str">
            <v>Both Sexes_85 - 89_Total</v>
          </cell>
          <cell r="G143" t="str">
            <v>HC</v>
          </cell>
          <cell r="H143" t="str">
            <v>85_89#Abs#85_89</v>
          </cell>
        </row>
        <row r="144">
          <cell r="A144" t="str">
            <v>85_89</v>
          </cell>
          <cell r="B144" t="str">
            <v>Population</v>
          </cell>
          <cell r="C144" t="str">
            <v>Socio-demo</v>
          </cell>
          <cell r="D144" t="str">
            <v>Gender_Age</v>
          </cell>
          <cell r="E144" t="str">
            <v>Population_1990_2020</v>
          </cell>
          <cell r="F144" t="str">
            <v>85_89#Per#Population</v>
          </cell>
          <cell r="G144" t="str">
            <v>HC</v>
          </cell>
          <cell r="H144" t="str">
            <v>85_89#Per#Population</v>
          </cell>
        </row>
        <row r="145">
          <cell r="A145" t="str">
            <v>85_89_Rural</v>
          </cell>
          <cell r="B145" t="str">
            <v>Population</v>
          </cell>
          <cell r="C145" t="str">
            <v>Socio-demo</v>
          </cell>
          <cell r="D145" t="str">
            <v>Living Areas</v>
          </cell>
          <cell r="E145" t="str">
            <v>Population_1990_2020</v>
          </cell>
          <cell r="F145" t="str">
            <v>Both Sexes_85 - 89_Rural</v>
          </cell>
          <cell r="G145" t="str">
            <v>HC</v>
          </cell>
          <cell r="H145" t="str">
            <v>85_89_Rural#Abs#85_89_Rural</v>
          </cell>
        </row>
        <row r="146">
          <cell r="A146" t="str">
            <v>85_89_Rural</v>
          </cell>
          <cell r="B146" t="str">
            <v>Population</v>
          </cell>
          <cell r="C146" t="str">
            <v>Socio-demo</v>
          </cell>
          <cell r="D146" t="str">
            <v>Living Areas</v>
          </cell>
          <cell r="E146" t="str">
            <v>Population_1990_2020</v>
          </cell>
          <cell r="F146" t="str">
            <v>85_89_Rural#Per#Population</v>
          </cell>
          <cell r="G146" t="str">
            <v>HC</v>
          </cell>
          <cell r="H146" t="str">
            <v>85_89_Rural#Per#Population</v>
          </cell>
        </row>
        <row r="147">
          <cell r="A147" t="str">
            <v>85_89_Urban</v>
          </cell>
          <cell r="B147" t="str">
            <v>Population</v>
          </cell>
          <cell r="C147" t="str">
            <v>Socio-demo</v>
          </cell>
          <cell r="D147" t="str">
            <v>Living Areas</v>
          </cell>
          <cell r="E147" t="str">
            <v>Population_1990_2020</v>
          </cell>
          <cell r="F147" t="str">
            <v>Both Sexes_85 - 89_Urban</v>
          </cell>
          <cell r="G147" t="str">
            <v>HC</v>
          </cell>
          <cell r="H147" t="str">
            <v>85_89_Urban#Abs#85_89_Urban</v>
          </cell>
        </row>
        <row r="148">
          <cell r="A148" t="str">
            <v>85_89_Urban</v>
          </cell>
          <cell r="B148" t="str">
            <v>Population</v>
          </cell>
          <cell r="C148" t="str">
            <v>Socio-demo</v>
          </cell>
          <cell r="D148" t="str">
            <v>Living Areas</v>
          </cell>
          <cell r="E148" t="str">
            <v>Population_1990_2020</v>
          </cell>
          <cell r="F148" t="str">
            <v>85_89_Urban#Per#Population</v>
          </cell>
          <cell r="G148" t="str">
            <v>HC</v>
          </cell>
          <cell r="H148" t="str">
            <v>85_89_Urban#Per#Population</v>
          </cell>
        </row>
        <row r="149">
          <cell r="A149" t="str">
            <v>90_94</v>
          </cell>
          <cell r="B149" t="str">
            <v>Population</v>
          </cell>
          <cell r="C149" t="str">
            <v>Socio-demo</v>
          </cell>
          <cell r="D149" t="str">
            <v>Gender_Age</v>
          </cell>
          <cell r="E149" t="str">
            <v>Population_1990_2020</v>
          </cell>
          <cell r="F149" t="str">
            <v>Both Sexes_90 - 94_Total</v>
          </cell>
          <cell r="G149" t="str">
            <v>HC</v>
          </cell>
          <cell r="H149" t="str">
            <v>90_94#Abs#90_94</v>
          </cell>
        </row>
        <row r="150">
          <cell r="A150" t="str">
            <v>90_94</v>
          </cell>
          <cell r="B150" t="str">
            <v>Population</v>
          </cell>
          <cell r="C150" t="str">
            <v>Socio-demo</v>
          </cell>
          <cell r="D150" t="str">
            <v>Gender_Age</v>
          </cell>
          <cell r="E150" t="str">
            <v>Population_1990_2020</v>
          </cell>
          <cell r="F150" t="str">
            <v>90_94#Per#Population</v>
          </cell>
          <cell r="G150" t="str">
            <v>HC</v>
          </cell>
          <cell r="H150" t="str">
            <v>90_94#Per#Population</v>
          </cell>
        </row>
        <row r="151">
          <cell r="A151" t="str">
            <v>90_94_Rural</v>
          </cell>
          <cell r="B151" t="str">
            <v>Population</v>
          </cell>
          <cell r="C151" t="str">
            <v>Socio-demo</v>
          </cell>
          <cell r="D151" t="str">
            <v>Living Areas</v>
          </cell>
          <cell r="E151" t="str">
            <v>Population_1990_2020</v>
          </cell>
          <cell r="F151" t="str">
            <v>Both Sexes_90 - 94_Rural</v>
          </cell>
          <cell r="G151" t="str">
            <v>HC</v>
          </cell>
          <cell r="H151" t="str">
            <v>90_94_Rural#Abs#90_94_Rural</v>
          </cell>
        </row>
        <row r="152">
          <cell r="A152" t="str">
            <v>90_94_Rural</v>
          </cell>
          <cell r="B152" t="str">
            <v>Population</v>
          </cell>
          <cell r="C152" t="str">
            <v>Socio-demo</v>
          </cell>
          <cell r="D152" t="str">
            <v>Living Areas</v>
          </cell>
          <cell r="E152" t="str">
            <v>Population_1990_2020</v>
          </cell>
          <cell r="F152" t="str">
            <v>90_94_Rural#Per#Population</v>
          </cell>
          <cell r="G152" t="str">
            <v>HC</v>
          </cell>
          <cell r="H152" t="str">
            <v>90_94_Rural#Per#Population</v>
          </cell>
        </row>
        <row r="153">
          <cell r="A153" t="str">
            <v>90_94_Urban</v>
          </cell>
          <cell r="B153" t="str">
            <v>Population</v>
          </cell>
          <cell r="C153" t="str">
            <v>Socio-demo</v>
          </cell>
          <cell r="D153" t="str">
            <v>Living Areas</v>
          </cell>
          <cell r="E153" t="str">
            <v>Population_1990_2020</v>
          </cell>
          <cell r="F153" t="str">
            <v>Both Sexes_90 - 94_Urban</v>
          </cell>
          <cell r="G153" t="str">
            <v>HC</v>
          </cell>
          <cell r="H153" t="str">
            <v>90_94_Urban#Abs#90_94_Urban</v>
          </cell>
        </row>
        <row r="154">
          <cell r="A154" t="str">
            <v>90_94_Urban</v>
          </cell>
          <cell r="B154" t="str">
            <v>Population</v>
          </cell>
          <cell r="C154" t="str">
            <v>Socio-demo</v>
          </cell>
          <cell r="D154" t="str">
            <v>Living Areas</v>
          </cell>
          <cell r="E154" t="str">
            <v>Population_1990_2020</v>
          </cell>
          <cell r="F154" t="str">
            <v>90_94_Urban#Per#Population</v>
          </cell>
          <cell r="G154" t="str">
            <v>HC</v>
          </cell>
          <cell r="H154" t="str">
            <v>90_94_Urban#Per#Population</v>
          </cell>
        </row>
        <row r="155">
          <cell r="A155" t="str">
            <v>95_99</v>
          </cell>
          <cell r="B155" t="str">
            <v>Population</v>
          </cell>
          <cell r="C155" t="str">
            <v>Socio-demo</v>
          </cell>
          <cell r="D155" t="str">
            <v>Gender_Age</v>
          </cell>
          <cell r="E155" t="str">
            <v>Population_1990_2020</v>
          </cell>
          <cell r="F155" t="str">
            <v>Both Sexes_95 - 99_Total</v>
          </cell>
          <cell r="G155" t="str">
            <v>HC</v>
          </cell>
          <cell r="H155" t="str">
            <v>95_99#Abs#95_99</v>
          </cell>
        </row>
        <row r="156">
          <cell r="A156" t="str">
            <v>95_99</v>
          </cell>
          <cell r="B156" t="str">
            <v>Population</v>
          </cell>
          <cell r="C156" t="str">
            <v>Socio-demo</v>
          </cell>
          <cell r="D156" t="str">
            <v>Gender_Age</v>
          </cell>
          <cell r="E156" t="str">
            <v>Population_1990_2020</v>
          </cell>
          <cell r="F156" t="str">
            <v>95_99#Per#Population</v>
          </cell>
          <cell r="G156" t="str">
            <v>HC</v>
          </cell>
          <cell r="H156" t="str">
            <v>95_99#Per#Population</v>
          </cell>
        </row>
        <row r="157">
          <cell r="A157" t="str">
            <v>95_99_Rural</v>
          </cell>
          <cell r="B157" t="str">
            <v>Population</v>
          </cell>
          <cell r="C157" t="str">
            <v>Socio-demo</v>
          </cell>
          <cell r="D157" t="str">
            <v>Living Areas</v>
          </cell>
          <cell r="E157" t="str">
            <v>Population_1990_2020</v>
          </cell>
          <cell r="F157" t="str">
            <v>Both Sexes_95 - 99_Rural</v>
          </cell>
          <cell r="G157" t="str">
            <v>HC</v>
          </cell>
          <cell r="H157" t="str">
            <v>95_99_Rural#Abs#95_99_Rural</v>
          </cell>
        </row>
        <row r="158">
          <cell r="A158" t="str">
            <v>95_99_Rural</v>
          </cell>
          <cell r="B158" t="str">
            <v>Population</v>
          </cell>
          <cell r="C158" t="str">
            <v>Socio-demo</v>
          </cell>
          <cell r="D158" t="str">
            <v>Living Areas</v>
          </cell>
          <cell r="E158" t="str">
            <v>Population_1990_2020</v>
          </cell>
          <cell r="F158" t="str">
            <v>95_99_Rural#Per#Population</v>
          </cell>
          <cell r="G158" t="str">
            <v>HC</v>
          </cell>
          <cell r="H158" t="str">
            <v>95_99_Rural#Per#Population</v>
          </cell>
        </row>
        <row r="159">
          <cell r="A159" t="str">
            <v>95_99_Urban</v>
          </cell>
          <cell r="B159" t="str">
            <v>Population</v>
          </cell>
          <cell r="C159" t="str">
            <v>Socio-demo</v>
          </cell>
          <cell r="D159" t="str">
            <v>Living Areas</v>
          </cell>
          <cell r="E159" t="str">
            <v>Population_1990_2020</v>
          </cell>
          <cell r="F159" t="str">
            <v>Both Sexes_95 - 99_Urban</v>
          </cell>
          <cell r="G159" t="str">
            <v>HC</v>
          </cell>
          <cell r="H159" t="str">
            <v>95_99_Urban#Abs#95_99_Urban</v>
          </cell>
        </row>
        <row r="160">
          <cell r="A160" t="str">
            <v>95_99_Urban</v>
          </cell>
          <cell r="B160" t="str">
            <v>Population</v>
          </cell>
          <cell r="C160" t="str">
            <v>Socio-demo</v>
          </cell>
          <cell r="D160" t="str">
            <v>Living Areas</v>
          </cell>
          <cell r="E160" t="str">
            <v>Population_1990_2020</v>
          </cell>
          <cell r="F160" t="str">
            <v>95_99_Urban#Per#Population</v>
          </cell>
          <cell r="G160" t="str">
            <v>HC</v>
          </cell>
          <cell r="H160" t="str">
            <v>95_99_Urban#Per#Population</v>
          </cell>
        </row>
        <row r="161">
          <cell r="A161" t="str">
            <v>Active</v>
          </cell>
          <cell r="B161" t="str">
            <v>Population</v>
          </cell>
          <cell r="C161" t="str">
            <v>Socio-demo</v>
          </cell>
          <cell r="D161" t="str">
            <v>Gender_Age</v>
          </cell>
          <cell r="F161" t="str">
            <v>Active#Abs#Active</v>
          </cell>
          <cell r="H161" t="str">
            <v>Active#Abs#Active</v>
          </cell>
        </row>
        <row r="162">
          <cell r="A162" t="str">
            <v>Active</v>
          </cell>
          <cell r="B162" t="str">
            <v>Population</v>
          </cell>
          <cell r="C162" t="str">
            <v>Socio-demo</v>
          </cell>
          <cell r="D162" t="str">
            <v>Gender_Age</v>
          </cell>
          <cell r="E162">
            <v>0</v>
          </cell>
          <cell r="F162" t="str">
            <v>Active#Per#Population</v>
          </cell>
          <cell r="G162" t="str">
            <v>Per_Capita</v>
          </cell>
          <cell r="H162" t="str">
            <v>Active#Per#Population</v>
          </cell>
        </row>
        <row r="163">
          <cell r="A163" t="str">
            <v>Active_rural</v>
          </cell>
          <cell r="B163" t="str">
            <v>Population</v>
          </cell>
          <cell r="C163" t="str">
            <v>Socio-demo</v>
          </cell>
          <cell r="D163" t="str">
            <v>Living Areas</v>
          </cell>
          <cell r="F163" t="str">
            <v>Active_rural#Abs#Active_rural</v>
          </cell>
          <cell r="H163" t="str">
            <v>Active_rural#Abs#Active_rural</v>
          </cell>
        </row>
        <row r="164">
          <cell r="A164" t="str">
            <v>Active_rural</v>
          </cell>
          <cell r="B164" t="str">
            <v>Population</v>
          </cell>
          <cell r="C164" t="str">
            <v>Socio-demo</v>
          </cell>
          <cell r="D164" t="str">
            <v>Living Areas</v>
          </cell>
          <cell r="E164">
            <v>0</v>
          </cell>
          <cell r="F164" t="str">
            <v>Active_rural#Per#Population</v>
          </cell>
          <cell r="G164">
            <v>0</v>
          </cell>
          <cell r="H164" t="str">
            <v>Active_rural#Per#Population</v>
          </cell>
        </row>
        <row r="165">
          <cell r="A165" t="str">
            <v>Active_urban</v>
          </cell>
          <cell r="B165" t="str">
            <v>Population</v>
          </cell>
          <cell r="C165" t="str">
            <v>Socio-demo</v>
          </cell>
          <cell r="D165" t="str">
            <v>Living Areas</v>
          </cell>
          <cell r="F165" t="str">
            <v>Active_urban#Abs#Active_urban</v>
          </cell>
          <cell r="H165" t="str">
            <v>Active_urban#Abs#Active_urban</v>
          </cell>
        </row>
        <row r="166">
          <cell r="A166" t="str">
            <v>Active_urban</v>
          </cell>
          <cell r="B166" t="str">
            <v>Population</v>
          </cell>
          <cell r="C166" t="str">
            <v>Socio-demo</v>
          </cell>
          <cell r="D166" t="str">
            <v>Living Areas</v>
          </cell>
          <cell r="E166">
            <v>0</v>
          </cell>
          <cell r="F166" t="str">
            <v>Active_urban#Per#Population</v>
          </cell>
          <cell r="G166">
            <v>0</v>
          </cell>
          <cell r="H166" t="str">
            <v>Active_urban#Per#Population</v>
          </cell>
        </row>
        <row r="167">
          <cell r="A167" t="str">
            <v>Active2</v>
          </cell>
          <cell r="B167" t="str">
            <v>Population</v>
          </cell>
          <cell r="C167" t="str">
            <v>Socio-demo</v>
          </cell>
          <cell r="D167" t="str">
            <v>Gender_Age</v>
          </cell>
          <cell r="F167" t="str">
            <v>Active2#Abs#Active2</v>
          </cell>
          <cell r="H167" t="str">
            <v>Active2#Abs#Active2</v>
          </cell>
        </row>
        <row r="168">
          <cell r="A168" t="str">
            <v>Active2</v>
          </cell>
          <cell r="B168" t="str">
            <v>Population</v>
          </cell>
          <cell r="C168" t="str">
            <v>Socio-demo</v>
          </cell>
          <cell r="D168" t="str">
            <v>Gender_Age</v>
          </cell>
          <cell r="E168">
            <v>0</v>
          </cell>
          <cell r="F168" t="str">
            <v>Active2#Per#Population</v>
          </cell>
          <cell r="G168" t="str">
            <v>Per_Capita</v>
          </cell>
          <cell r="H168" t="str">
            <v>Active2#Per#Population</v>
          </cell>
        </row>
        <row r="169">
          <cell r="A169" t="str">
            <v>Addictions_death</v>
          </cell>
          <cell r="B169" t="str">
            <v>Population</v>
          </cell>
          <cell r="C169" t="str">
            <v>Socio-demo</v>
          </cell>
          <cell r="D169" t="str">
            <v>Birth_Death</v>
          </cell>
          <cell r="E169" t="str">
            <v>Death_Causes</v>
          </cell>
          <cell r="F169" t="str">
            <v>Addictions_death#Abs#Addictions_death</v>
          </cell>
          <cell r="G169" t="str">
            <v>HC</v>
          </cell>
          <cell r="H169" t="str">
            <v>Addictions_death#Abs#Addictions_death</v>
          </cell>
        </row>
        <row r="170">
          <cell r="A170" t="str">
            <v>Addictions_death</v>
          </cell>
          <cell r="B170" t="str">
            <v>Population</v>
          </cell>
          <cell r="C170" t="str">
            <v>Socio-demo</v>
          </cell>
          <cell r="D170" t="str">
            <v>Birth_Death</v>
          </cell>
          <cell r="E170" t="str">
            <v>Death_Causes</v>
          </cell>
          <cell r="F170" t="str">
            <v>Addictions_death#Per#Population</v>
          </cell>
          <cell r="G170" t="str">
            <v>Per_Capita</v>
          </cell>
          <cell r="H170" t="str">
            <v>Addictions_death#Per#Population</v>
          </cell>
        </row>
        <row r="171">
          <cell r="A171" t="str">
            <v>Adult</v>
          </cell>
          <cell r="B171" t="str">
            <v>Population</v>
          </cell>
          <cell r="C171" t="str">
            <v>Socio-demo</v>
          </cell>
          <cell r="D171" t="str">
            <v>Gender_Age</v>
          </cell>
          <cell r="F171" t="str">
            <v>Adult#Abs#Adult</v>
          </cell>
          <cell r="H171" t="str">
            <v>Adult#Abs#Adult</v>
          </cell>
        </row>
        <row r="172">
          <cell r="A172" t="str">
            <v>Adult</v>
          </cell>
          <cell r="B172" t="str">
            <v>Population</v>
          </cell>
          <cell r="C172" t="str">
            <v>Socio-demo</v>
          </cell>
          <cell r="D172" t="str">
            <v>Gender_Age</v>
          </cell>
          <cell r="E172">
            <v>0</v>
          </cell>
          <cell r="F172" t="str">
            <v>Adult#Per#Population</v>
          </cell>
          <cell r="G172" t="str">
            <v>Per_Capita</v>
          </cell>
          <cell r="H172" t="str">
            <v>Adult#Per#Population</v>
          </cell>
        </row>
        <row r="173">
          <cell r="A173" t="str">
            <v>Adult</v>
          </cell>
          <cell r="B173" t="str">
            <v>Population</v>
          </cell>
          <cell r="C173" t="str">
            <v>Socio-demo</v>
          </cell>
          <cell r="D173" t="str">
            <v>Gender_Age</v>
          </cell>
          <cell r="F173" t="str">
            <v>Adult#Percent#Population</v>
          </cell>
          <cell r="G173" t="str">
            <v>Percent</v>
          </cell>
          <cell r="H173" t="str">
            <v>Adult#Percent#Population</v>
          </cell>
        </row>
        <row r="174">
          <cell r="A174" t="str">
            <v>Adult_rural</v>
          </cell>
          <cell r="B174" t="str">
            <v>Population</v>
          </cell>
          <cell r="C174" t="str">
            <v>Socio-demo</v>
          </cell>
          <cell r="D174" t="str">
            <v>Living Areas</v>
          </cell>
          <cell r="F174" t="str">
            <v>Adult_rural#Abs#Adult_rural</v>
          </cell>
          <cell r="H174" t="str">
            <v>Adult_rural#Abs#Adult_rural</v>
          </cell>
        </row>
        <row r="175">
          <cell r="A175" t="str">
            <v>Adult_rural</v>
          </cell>
          <cell r="B175" t="str">
            <v>Population</v>
          </cell>
          <cell r="C175" t="str">
            <v>Socio-demo</v>
          </cell>
          <cell r="D175" t="str">
            <v>Living Areas</v>
          </cell>
          <cell r="E175">
            <v>0</v>
          </cell>
          <cell r="F175" t="str">
            <v>Adult_rural#Per#Population</v>
          </cell>
          <cell r="G175">
            <v>0</v>
          </cell>
          <cell r="H175" t="str">
            <v>Adult_rural#Per#Population</v>
          </cell>
        </row>
        <row r="176">
          <cell r="A176" t="str">
            <v>Adult_urban</v>
          </cell>
          <cell r="B176" t="str">
            <v>Population</v>
          </cell>
          <cell r="C176" t="str">
            <v>Socio-demo</v>
          </cell>
          <cell r="D176" t="str">
            <v>Living Areas</v>
          </cell>
          <cell r="F176" t="str">
            <v>Adult_urban#Abs#Adult_urban</v>
          </cell>
          <cell r="H176" t="str">
            <v>Adult_urban#Abs#Adult_urban</v>
          </cell>
        </row>
        <row r="177">
          <cell r="A177" t="str">
            <v>Adult_urban</v>
          </cell>
          <cell r="B177" t="str">
            <v>Population</v>
          </cell>
          <cell r="C177" t="str">
            <v>Socio-demo</v>
          </cell>
          <cell r="D177" t="str">
            <v>Living Areas</v>
          </cell>
          <cell r="E177">
            <v>0</v>
          </cell>
          <cell r="F177" t="str">
            <v>Adult_urban#Per#Population</v>
          </cell>
          <cell r="G177">
            <v>0</v>
          </cell>
          <cell r="H177" t="str">
            <v>Adult_urban#Per#Population</v>
          </cell>
        </row>
        <row r="178">
          <cell r="A178" t="str">
            <v>Advanced_digital_skills</v>
          </cell>
          <cell r="B178" t="str">
            <v>Population</v>
          </cell>
          <cell r="C178" t="str">
            <v>Activity</v>
          </cell>
          <cell r="D178" t="str">
            <v>Digital</v>
          </cell>
          <cell r="E178" t="str">
            <v>digital_skills</v>
          </cell>
          <cell r="F178" t="str">
            <v>Advanced_digital_skills#Abs#Advanced_digital_skills</v>
          </cell>
          <cell r="G178" t="str">
            <v>Percent</v>
          </cell>
          <cell r="H178" t="str">
            <v>Advanced_digital_skills#Abs#Advanced_digital_skills</v>
          </cell>
        </row>
        <row r="179">
          <cell r="A179" t="str">
            <v>Advanced_digital_skills</v>
          </cell>
          <cell r="B179" t="str">
            <v>Population</v>
          </cell>
          <cell r="C179" t="str">
            <v>Activity</v>
          </cell>
          <cell r="D179" t="str">
            <v>Digital</v>
          </cell>
          <cell r="E179" t="str">
            <v>digital_skills</v>
          </cell>
          <cell r="F179" t="str">
            <v>Advanced_digital_skills#Per#Population</v>
          </cell>
          <cell r="G179" t="str">
            <v>Percent</v>
          </cell>
          <cell r="H179" t="str">
            <v>Advanced_digital_skills#Per#Population</v>
          </cell>
        </row>
        <row r="180">
          <cell r="A180" t="str">
            <v>Advanced_digital_skills</v>
          </cell>
          <cell r="B180" t="str">
            <v>Population</v>
          </cell>
          <cell r="C180" t="str">
            <v>Activity</v>
          </cell>
          <cell r="D180" t="str">
            <v>Digital</v>
          </cell>
          <cell r="E180" t="str">
            <v>digital_skills</v>
          </cell>
          <cell r="F180" t="str">
            <v>Individuals who have High digital skills in % individuals</v>
          </cell>
          <cell r="G180" t="str">
            <v>Percent</v>
          </cell>
          <cell r="H180" t="str">
            <v>Advanced_digital_skills#Percent#Adult</v>
          </cell>
        </row>
        <row r="181">
          <cell r="A181" t="str">
            <v>Age_dependency</v>
          </cell>
          <cell r="B181" t="str">
            <v>Population</v>
          </cell>
          <cell r="C181" t="str">
            <v>Socio-demo</v>
          </cell>
          <cell r="D181" t="str">
            <v>Gender_Age</v>
          </cell>
          <cell r="E181">
            <v>0</v>
          </cell>
          <cell r="F181" t="str">
            <v>Age_dependency#Abs#Age_dependency</v>
          </cell>
          <cell r="G181">
            <v>0</v>
          </cell>
          <cell r="H181" t="str">
            <v>Age_dependency#Abs#Age_dependency</v>
          </cell>
        </row>
        <row r="182">
          <cell r="A182" t="str">
            <v>Age_dependency</v>
          </cell>
          <cell r="B182" t="str">
            <v>Population</v>
          </cell>
          <cell r="C182" t="str">
            <v>Socio-demo</v>
          </cell>
          <cell r="D182" t="str">
            <v>Gender_Age</v>
          </cell>
          <cell r="E182">
            <v>0</v>
          </cell>
          <cell r="F182" t="str">
            <v>Age_dependency#Per#Population</v>
          </cell>
          <cell r="G182" t="str">
            <v>Per_Capita</v>
          </cell>
          <cell r="H182" t="str">
            <v>Age_dependency#Per#Population</v>
          </cell>
        </row>
        <row r="183">
          <cell r="A183" t="str">
            <v>Age_dependency</v>
          </cell>
          <cell r="B183" t="str">
            <v>Population</v>
          </cell>
          <cell r="C183" t="str">
            <v>Socio-demo</v>
          </cell>
          <cell r="D183" t="str">
            <v>Gender_Age</v>
          </cell>
          <cell r="F183" t="str">
            <v>Age_dependency#Percent#Active</v>
          </cell>
          <cell r="H183" t="str">
            <v>Age_dependency#Percent#Active</v>
          </cell>
        </row>
        <row r="184">
          <cell r="A184" t="str">
            <v>Age_dependency_rural</v>
          </cell>
          <cell r="B184" t="str">
            <v>Population</v>
          </cell>
          <cell r="C184" t="str">
            <v>Socio-demo</v>
          </cell>
          <cell r="D184" t="str">
            <v>Living Areas</v>
          </cell>
          <cell r="E184">
            <v>0</v>
          </cell>
          <cell r="F184" t="str">
            <v>Age_dependency_rural#Abs#Age_dependency_rural</v>
          </cell>
          <cell r="G184">
            <v>0</v>
          </cell>
          <cell r="H184" t="str">
            <v>Age_dependency_rural#Abs#Age_dependency_rural</v>
          </cell>
        </row>
        <row r="185">
          <cell r="A185" t="str">
            <v>Age_dependency_rural</v>
          </cell>
          <cell r="B185" t="str">
            <v>Population</v>
          </cell>
          <cell r="C185" t="str">
            <v>Socio-demo</v>
          </cell>
          <cell r="D185" t="str">
            <v>Living Areas</v>
          </cell>
          <cell r="E185">
            <v>0</v>
          </cell>
          <cell r="F185" t="str">
            <v>Age_dependency_rural#Per#Population</v>
          </cell>
          <cell r="G185">
            <v>0</v>
          </cell>
          <cell r="H185" t="str">
            <v>Age_dependency_rural#Per#Population</v>
          </cell>
        </row>
        <row r="186">
          <cell r="A186" t="str">
            <v>Age_dependency_rural</v>
          </cell>
          <cell r="B186" t="str">
            <v>Population</v>
          </cell>
          <cell r="C186" t="str">
            <v>Socio-demo</v>
          </cell>
          <cell r="D186" t="str">
            <v>Living Areas</v>
          </cell>
          <cell r="F186" t="str">
            <v>Age_dependency_rural#Percent#Active_rural</v>
          </cell>
          <cell r="H186" t="str">
            <v>Age_dependency_rural#Percent#Active_rural</v>
          </cell>
        </row>
        <row r="187">
          <cell r="A187" t="str">
            <v>Age_dependency_urban</v>
          </cell>
          <cell r="B187" t="str">
            <v>Population</v>
          </cell>
          <cell r="C187" t="str">
            <v>Socio-demo</v>
          </cell>
          <cell r="D187" t="str">
            <v>Living Areas</v>
          </cell>
          <cell r="E187">
            <v>0</v>
          </cell>
          <cell r="F187" t="str">
            <v>Age_dependency_urban#Abs#Age_dependency_urban</v>
          </cell>
          <cell r="G187">
            <v>0</v>
          </cell>
          <cell r="H187" t="str">
            <v>Age_dependency_urban#Abs#Age_dependency_urban</v>
          </cell>
        </row>
        <row r="188">
          <cell r="A188" t="str">
            <v>Age_dependency_urban</v>
          </cell>
          <cell r="B188" t="str">
            <v>Population</v>
          </cell>
          <cell r="C188" t="str">
            <v>Socio-demo</v>
          </cell>
          <cell r="D188" t="str">
            <v>Living Areas</v>
          </cell>
          <cell r="E188">
            <v>0</v>
          </cell>
          <cell r="F188" t="str">
            <v>Age_dependency_urban#Per#Population</v>
          </cell>
          <cell r="G188">
            <v>0</v>
          </cell>
          <cell r="H188" t="str">
            <v>Age_dependency_urban#Per#Population</v>
          </cell>
        </row>
        <row r="189">
          <cell r="A189" t="str">
            <v>Age_dependency_urban</v>
          </cell>
          <cell r="B189" t="str">
            <v>Population</v>
          </cell>
          <cell r="C189" t="str">
            <v>Socio-demo</v>
          </cell>
          <cell r="D189" t="str">
            <v>Living Areas</v>
          </cell>
          <cell r="F189" t="str">
            <v>Age_dependency_urban#Percent#Active_urban</v>
          </cell>
          <cell r="H189" t="str">
            <v>Age_dependency_urban#Percent#Active_urban</v>
          </cell>
        </row>
        <row r="190">
          <cell r="A190" t="str">
            <v>Agri_job</v>
          </cell>
          <cell r="B190" t="str">
            <v>Population</v>
          </cell>
          <cell r="C190" t="str">
            <v>Activity</v>
          </cell>
          <cell r="D190" t="str">
            <v>Active</v>
          </cell>
          <cell r="E190" t="str">
            <v>agri_farm_laborforce</v>
          </cell>
          <cell r="F190" t="str">
            <v>Agriculture Labor force</v>
          </cell>
          <cell r="G190" t="str">
            <v>HC</v>
          </cell>
          <cell r="H190" t="str">
            <v>Agri_job#Abs#Agri_job</v>
          </cell>
        </row>
        <row r="191">
          <cell r="A191" t="str">
            <v>Agri_job</v>
          </cell>
          <cell r="B191" t="str">
            <v>Population</v>
          </cell>
          <cell r="C191" t="str">
            <v>Activity</v>
          </cell>
          <cell r="D191" t="str">
            <v>Active</v>
          </cell>
          <cell r="E191" t="str">
            <v>agri_farm_laborforce</v>
          </cell>
          <cell r="F191" t="str">
            <v>Agri_job#Per#Population</v>
          </cell>
          <cell r="G191" t="str">
            <v>HC</v>
          </cell>
          <cell r="H191" t="str">
            <v>Agri_job#Per#Population</v>
          </cell>
        </row>
        <row r="192">
          <cell r="A192" t="str">
            <v>Agri_land</v>
          </cell>
          <cell r="B192" t="str">
            <v>Environment</v>
          </cell>
          <cell r="C192" t="str">
            <v>Land</v>
          </cell>
          <cell r="D192" t="str">
            <v>Farms</v>
          </cell>
          <cell r="E192" t="str">
            <v>agri_farm</v>
          </cell>
          <cell r="F192" t="str">
            <v>Utilised agricultural area - hectare</v>
          </cell>
          <cell r="G192" t="str">
            <v>Hectare</v>
          </cell>
          <cell r="H192" t="str">
            <v>Agri_land#Abs_Ha#Agri_land</v>
          </cell>
        </row>
        <row r="193">
          <cell r="A193" t="str">
            <v>Agri_land_organic</v>
          </cell>
          <cell r="B193" t="str">
            <v>Environment</v>
          </cell>
          <cell r="C193" t="str">
            <v>Land</v>
          </cell>
          <cell r="D193" t="str">
            <v>Farms</v>
          </cell>
          <cell r="E193" t="str">
            <v>agri_land_use</v>
          </cell>
          <cell r="F193" t="str">
            <v>Fully converted and under conversion to organic farming utilised agricultural area (excluding kitchen gardens)  in hectare</v>
          </cell>
          <cell r="G193" t="str">
            <v>Hectare</v>
          </cell>
          <cell r="H193" t="str">
            <v>Agri_land_organic#Abs_Ha#Agri_land_organic</v>
          </cell>
        </row>
        <row r="194">
          <cell r="A194" t="str">
            <v>Agri_land_organic</v>
          </cell>
          <cell r="B194" t="str">
            <v>Environment</v>
          </cell>
          <cell r="C194" t="str">
            <v>Land</v>
          </cell>
          <cell r="D194" t="str">
            <v>Farms</v>
          </cell>
          <cell r="E194" t="str">
            <v>agri_land_use</v>
          </cell>
          <cell r="F194" t="str">
            <v>Agri_land_organic#Per#Land</v>
          </cell>
          <cell r="G194" t="str">
            <v>Per</v>
          </cell>
          <cell r="H194" t="str">
            <v>Agri_land_organic#Per#Land</v>
          </cell>
        </row>
        <row r="195">
          <cell r="A195" t="str">
            <v>Agri_land_organic</v>
          </cell>
          <cell r="B195" t="str">
            <v>Environment</v>
          </cell>
          <cell r="C195" t="str">
            <v>Land</v>
          </cell>
          <cell r="D195" t="str">
            <v>Farms</v>
          </cell>
          <cell r="E195" t="str">
            <v>agri_land_use</v>
          </cell>
          <cell r="F195" t="str">
            <v>Agri_land_organic#Abs#Agri_land_organic</v>
          </cell>
          <cell r="H195" t="str">
            <v>Agri_land_organic#Abs#Agri_land_organic</v>
          </cell>
        </row>
        <row r="196">
          <cell r="A196" t="str">
            <v>Agri_land_organic</v>
          </cell>
          <cell r="B196" t="str">
            <v>Environment</v>
          </cell>
          <cell r="C196" t="str">
            <v>Land</v>
          </cell>
          <cell r="D196" t="str">
            <v>Farms</v>
          </cell>
          <cell r="E196" t="str">
            <v>agri_land_use</v>
          </cell>
          <cell r="F196" t="str">
            <v>Agri_land_organic#Per#Population</v>
          </cell>
          <cell r="H196" t="str">
            <v>Agri_land_organic#Per#Population</v>
          </cell>
        </row>
        <row r="197">
          <cell r="A197" t="str">
            <v>Air_freight</v>
          </cell>
          <cell r="B197" t="str">
            <v>Economy</v>
          </cell>
          <cell r="C197" t="str">
            <v>Transport</v>
          </cell>
          <cell r="D197" t="str">
            <v>Air</v>
          </cell>
          <cell r="E197" t="str">
            <v>air_freight</v>
          </cell>
          <cell r="F197" t="str">
            <v>Freight and mail air transport in tonne</v>
          </cell>
          <cell r="G197" t="str">
            <v>Tonnes</v>
          </cell>
          <cell r="H197" t="str">
            <v>Air_freight#Abs#Air_freight</v>
          </cell>
        </row>
        <row r="198">
          <cell r="A198" t="str">
            <v>Air_freight</v>
          </cell>
          <cell r="B198" t="str">
            <v>Economy</v>
          </cell>
          <cell r="C198" t="str">
            <v>Transport</v>
          </cell>
          <cell r="D198" t="str">
            <v>Air</v>
          </cell>
          <cell r="E198" t="str">
            <v>air_freight</v>
          </cell>
          <cell r="F198" t="str">
            <v>Air_freight#Per#GDP</v>
          </cell>
          <cell r="H198" t="str">
            <v>Air_freight#Per#GDP</v>
          </cell>
        </row>
        <row r="199">
          <cell r="A199" t="str">
            <v>Air_freight</v>
          </cell>
          <cell r="B199" t="str">
            <v>Economy</v>
          </cell>
          <cell r="C199" t="str">
            <v>Transport</v>
          </cell>
          <cell r="D199" t="str">
            <v>Air</v>
          </cell>
          <cell r="E199" t="str">
            <v>air_freight</v>
          </cell>
          <cell r="F199" t="str">
            <v>Air_freight#Per#Population</v>
          </cell>
          <cell r="H199" t="str">
            <v>Air_freight#Per#Population</v>
          </cell>
        </row>
        <row r="200">
          <cell r="A200" t="str">
            <v>Air_passenger</v>
          </cell>
          <cell r="B200" t="str">
            <v>Economy</v>
          </cell>
          <cell r="C200" t="str">
            <v>Transport</v>
          </cell>
          <cell r="D200" t="str">
            <v>Air</v>
          </cell>
          <cell r="E200" t="str">
            <v>air_passengers</v>
          </cell>
          <cell r="F200" t="str">
            <v>Passengers on board</v>
          </cell>
          <cell r="G200" t="str">
            <v>HC</v>
          </cell>
          <cell r="H200" t="str">
            <v>Air_passenger#Abs#Air_passenger</v>
          </cell>
        </row>
        <row r="201">
          <cell r="A201" t="str">
            <v>Air_passenger</v>
          </cell>
          <cell r="B201" t="str">
            <v>Economy</v>
          </cell>
          <cell r="C201" t="str">
            <v>Transport</v>
          </cell>
          <cell r="D201" t="str">
            <v>Air</v>
          </cell>
          <cell r="E201" t="str">
            <v>air_passengers</v>
          </cell>
          <cell r="F201" t="str">
            <v>Air_passenger#Per#GDP</v>
          </cell>
          <cell r="H201" t="str">
            <v>Air_passenger#Per#GDP</v>
          </cell>
        </row>
        <row r="202">
          <cell r="A202" t="str">
            <v>Air_passenger</v>
          </cell>
          <cell r="B202" t="str">
            <v>Economy</v>
          </cell>
          <cell r="C202" t="str">
            <v>Transport</v>
          </cell>
          <cell r="D202" t="str">
            <v>Air</v>
          </cell>
          <cell r="E202" t="str">
            <v>air_passengers</v>
          </cell>
          <cell r="F202" t="str">
            <v>Air_passenger#Per#Population</v>
          </cell>
          <cell r="H202" t="str">
            <v>Air_passenger#Per#Population</v>
          </cell>
        </row>
        <row r="203">
          <cell r="A203" t="str">
            <v>Airport</v>
          </cell>
          <cell r="B203" t="str">
            <v>Economy</v>
          </cell>
          <cell r="C203" t="str">
            <v>Transport</v>
          </cell>
          <cell r="D203" t="str">
            <v>Air</v>
          </cell>
          <cell r="E203" t="str">
            <v>airports</v>
          </cell>
          <cell r="F203" t="str">
            <v xml:space="preserve">Number of commercial airports </v>
          </cell>
          <cell r="G203" t="str">
            <v>Count</v>
          </cell>
          <cell r="H203" t="str">
            <v>Airport#Abs#Airport</v>
          </cell>
        </row>
        <row r="204">
          <cell r="A204" t="str">
            <v>Airport</v>
          </cell>
          <cell r="B204" t="str">
            <v>Economy</v>
          </cell>
          <cell r="C204" t="str">
            <v>Transport</v>
          </cell>
          <cell r="D204" t="str">
            <v>Air</v>
          </cell>
          <cell r="E204" t="str">
            <v>airports</v>
          </cell>
          <cell r="F204" t="str">
            <v>Airport#Per#GDP</v>
          </cell>
          <cell r="H204" t="str">
            <v>Airport#Per#GDP</v>
          </cell>
        </row>
        <row r="205">
          <cell r="A205" t="str">
            <v>Airport</v>
          </cell>
          <cell r="B205" t="str">
            <v>Economy</v>
          </cell>
          <cell r="C205" t="str">
            <v>Transport</v>
          </cell>
          <cell r="D205" t="str">
            <v>Air</v>
          </cell>
          <cell r="E205" t="str">
            <v>airports</v>
          </cell>
          <cell r="F205" t="str">
            <v>Airport#Per#Population</v>
          </cell>
          <cell r="H205" t="str">
            <v>Airport#Per#Population</v>
          </cell>
        </row>
        <row r="206">
          <cell r="A206" t="str">
            <v>Alcohol_liter</v>
          </cell>
          <cell r="B206" t="str">
            <v>Population</v>
          </cell>
          <cell r="C206" t="str">
            <v>Health</v>
          </cell>
          <cell r="E206" t="str">
            <v>gdp_PPP</v>
          </cell>
          <cell r="F206" t="str">
            <v>Alcohol_liter#Abs#Alcohol_liter</v>
          </cell>
          <cell r="H206" t="str">
            <v>Alcohol_liter#Abs#Alcohol_liter</v>
          </cell>
        </row>
        <row r="207">
          <cell r="A207" t="str">
            <v>Alcohol_liter</v>
          </cell>
          <cell r="B207" t="str">
            <v>Population</v>
          </cell>
          <cell r="C207" t="str">
            <v>Health</v>
          </cell>
          <cell r="D207" t="str">
            <v>Healthy</v>
          </cell>
          <cell r="E207" t="str">
            <v>Alcohol</v>
          </cell>
          <cell r="F207" t="str">
            <v>Total alcohol consumption per capita (liters of pure alcohol, projected estimates, 15+ years of age)</v>
          </cell>
          <cell r="G207" t="str">
            <v>Liters</v>
          </cell>
          <cell r="H207" t="str">
            <v>Alcohol_liter#Per#Adult</v>
          </cell>
        </row>
        <row r="208">
          <cell r="A208" t="str">
            <v>Alcohol_Price_Index</v>
          </cell>
          <cell r="B208" t="str">
            <v>Economy</v>
          </cell>
          <cell r="C208" t="str">
            <v>Wealth</v>
          </cell>
          <cell r="D208" t="str">
            <v>Price</v>
          </cell>
          <cell r="E208" t="str">
            <v>consumer_prices</v>
          </cell>
          <cell r="F208" t="str">
            <v>Alcoholic beverages, tobacco and narcotics</v>
          </cell>
          <cell r="G208" t="str">
            <v>Index</v>
          </cell>
          <cell r="H208" t="str">
            <v>Alcohol_Price_Index#Ratio#Price</v>
          </cell>
        </row>
        <row r="209">
          <cell r="A209" t="str">
            <v>Alcohol_use</v>
          </cell>
          <cell r="B209" t="str">
            <v>Population</v>
          </cell>
          <cell r="C209" t="str">
            <v>Socio-demo</v>
          </cell>
          <cell r="D209" t="str">
            <v>Birth_Death</v>
          </cell>
          <cell r="E209" t="str">
            <v>Death_Causes</v>
          </cell>
          <cell r="F209" t="str">
            <v>Alcohol use disorders</v>
          </cell>
          <cell r="G209" t="str">
            <v>HC</v>
          </cell>
          <cell r="H209" t="str">
            <v>Alcohol_use#Abs#Alcohol_use</v>
          </cell>
        </row>
        <row r="210">
          <cell r="A210" t="str">
            <v>Alcohol_use</v>
          </cell>
          <cell r="B210" t="str">
            <v>Population</v>
          </cell>
          <cell r="C210" t="str">
            <v>Socio-demo</v>
          </cell>
          <cell r="D210" t="str">
            <v>Birth_Death</v>
          </cell>
          <cell r="E210" t="str">
            <v>Death_Causes</v>
          </cell>
          <cell r="F210" t="str">
            <v>Alcohol_use#Per#Population</v>
          </cell>
          <cell r="G210" t="str">
            <v>HC</v>
          </cell>
          <cell r="H210" t="str">
            <v>Alcohol_use#Per#Population</v>
          </cell>
        </row>
        <row r="211">
          <cell r="A211" t="str">
            <v>All_Debts</v>
          </cell>
          <cell r="B211" t="str">
            <v>Economy</v>
          </cell>
          <cell r="C211" t="str">
            <v>GDP</v>
          </cell>
          <cell r="D211" t="str">
            <v>Debt</v>
          </cell>
          <cell r="E211" t="str">
            <v>debt_Household</v>
          </cell>
          <cell r="F211" t="str">
            <v>All_Debts#Per#Population</v>
          </cell>
          <cell r="G211" t="str">
            <v>Euros</v>
          </cell>
          <cell r="H211" t="str">
            <v>All_Debts#Per#Population</v>
          </cell>
        </row>
        <row r="212">
          <cell r="A212" t="str">
            <v>Appartment</v>
          </cell>
          <cell r="B212" t="str">
            <v>Economy</v>
          </cell>
          <cell r="C212" t="str">
            <v>Construction</v>
          </cell>
          <cell r="D212" t="str">
            <v>House</v>
          </cell>
          <cell r="E212" t="str">
            <v>logement europe</v>
          </cell>
          <cell r="F212" t="str">
            <v>Appartment#Abs#Appartment</v>
          </cell>
          <cell r="G212" t="str">
            <v>Count</v>
          </cell>
          <cell r="H212" t="str">
            <v>Appartment#Abs#Appartment</v>
          </cell>
        </row>
        <row r="213">
          <cell r="A213" t="str">
            <v>Appartment</v>
          </cell>
          <cell r="B213" t="str">
            <v>Economy</v>
          </cell>
          <cell r="C213" t="str">
            <v>Construction</v>
          </cell>
          <cell r="D213" t="str">
            <v>House</v>
          </cell>
          <cell r="E213" t="str">
            <v>logement europe</v>
          </cell>
          <cell r="F213" t="str">
            <v>Appartment#Per#GDP</v>
          </cell>
          <cell r="H213" t="str">
            <v>Appartment#Per#GDP</v>
          </cell>
        </row>
        <row r="214">
          <cell r="A214" t="str">
            <v>Appartment</v>
          </cell>
          <cell r="B214" t="str">
            <v>Economy</v>
          </cell>
          <cell r="C214" t="str">
            <v>Construction</v>
          </cell>
          <cell r="D214" t="str">
            <v>House</v>
          </cell>
          <cell r="E214" t="str">
            <v>logement europe</v>
          </cell>
          <cell r="F214" t="str">
            <v>Appartment#Per#Population</v>
          </cell>
          <cell r="H214" t="str">
            <v>Appartment#Per#Population</v>
          </cell>
        </row>
        <row r="215">
          <cell r="A215" t="str">
            <v>Appartment</v>
          </cell>
          <cell r="B215" t="str">
            <v>Economy</v>
          </cell>
          <cell r="C215" t="str">
            <v>Construction</v>
          </cell>
          <cell r="D215" t="str">
            <v>House</v>
          </cell>
          <cell r="E215" t="str">
            <v>logement europe</v>
          </cell>
          <cell r="F215" t="str">
            <v>Résidences principales appartment %</v>
          </cell>
          <cell r="G215" t="str">
            <v>Percent</v>
          </cell>
          <cell r="H215" t="str">
            <v>Appartment#Percent#Home</v>
          </cell>
        </row>
        <row r="216">
          <cell r="A216" t="str">
            <v>Associative_life</v>
          </cell>
          <cell r="B216" t="str">
            <v>Population</v>
          </cell>
          <cell r="C216" t="str">
            <v>Activity</v>
          </cell>
          <cell r="D216" t="str">
            <v>Time</v>
          </cell>
          <cell r="E216" t="str">
            <v>timing</v>
          </cell>
          <cell r="F216" t="str">
            <v>Time spent (hhmm) in Leisure, social and associative life</v>
          </cell>
          <cell r="G216" t="str">
            <v>Time</v>
          </cell>
          <cell r="H216" t="str">
            <v>Associative_life#Ratio#Time</v>
          </cell>
        </row>
        <row r="217">
          <cell r="A217" t="str">
            <v>Associative_life2</v>
          </cell>
          <cell r="B217" t="str">
            <v>Population</v>
          </cell>
          <cell r="C217" t="str">
            <v>Activity</v>
          </cell>
          <cell r="D217" t="str">
            <v>Time</v>
          </cell>
          <cell r="E217" t="str">
            <v>timing</v>
          </cell>
          <cell r="F217" t="str">
            <v>Time spent (hhmm) in Participatory activities</v>
          </cell>
          <cell r="G217" t="str">
            <v>Time</v>
          </cell>
          <cell r="H217" t="str">
            <v>Associative_life2#Ratio#Time</v>
          </cell>
        </row>
        <row r="218">
          <cell r="A218" t="str">
            <v>Associative_travel</v>
          </cell>
          <cell r="B218" t="str">
            <v>Population</v>
          </cell>
          <cell r="C218" t="str">
            <v>Activity</v>
          </cell>
          <cell r="D218" t="str">
            <v>Time</v>
          </cell>
          <cell r="E218" t="str">
            <v>timing</v>
          </cell>
          <cell r="F218" t="str">
            <v>Time spent (hhmm) in Travel related to leisure, social and associative life</v>
          </cell>
          <cell r="G218" t="str">
            <v>Time</v>
          </cell>
          <cell r="H218" t="str">
            <v>Associative_travel#Ratio#Time</v>
          </cell>
        </row>
        <row r="219">
          <cell r="A219" t="str">
            <v>Baby</v>
          </cell>
          <cell r="B219" t="str">
            <v>Population</v>
          </cell>
          <cell r="C219" t="str">
            <v>Socio-demo</v>
          </cell>
          <cell r="D219" t="str">
            <v>Gender_Age</v>
          </cell>
          <cell r="F219" t="str">
            <v>Baby#Abs#Baby</v>
          </cell>
          <cell r="H219" t="str">
            <v>Baby#Abs#Baby</v>
          </cell>
        </row>
        <row r="220">
          <cell r="A220" t="str">
            <v>Baby</v>
          </cell>
          <cell r="B220" t="str">
            <v>Population</v>
          </cell>
          <cell r="C220" t="str">
            <v>Socio-demo</v>
          </cell>
          <cell r="D220" t="str">
            <v>Gender_Age</v>
          </cell>
          <cell r="E220">
            <v>0</v>
          </cell>
          <cell r="F220" t="str">
            <v>Baby#Per#Population</v>
          </cell>
          <cell r="G220" t="str">
            <v>Per_Capita</v>
          </cell>
          <cell r="H220" t="str">
            <v>Baby#Per#Population</v>
          </cell>
        </row>
        <row r="221">
          <cell r="A221" t="str">
            <v>Baby</v>
          </cell>
          <cell r="B221" t="str">
            <v>Population</v>
          </cell>
          <cell r="C221" t="str">
            <v>Socio-demo</v>
          </cell>
          <cell r="D221" t="str">
            <v>Gender_Age</v>
          </cell>
          <cell r="F221" t="str">
            <v>Baby#Percent#Population</v>
          </cell>
          <cell r="G221" t="str">
            <v>Percent</v>
          </cell>
          <cell r="H221" t="str">
            <v>Baby#Percent#Population</v>
          </cell>
        </row>
        <row r="222">
          <cell r="A222" t="str">
            <v>Baby_Boomer</v>
          </cell>
          <cell r="B222" t="str">
            <v>Population</v>
          </cell>
          <cell r="C222" t="str">
            <v>Socio-demo</v>
          </cell>
          <cell r="D222" t="str">
            <v>Gender_Age</v>
          </cell>
          <cell r="F222" t="str">
            <v>Baby_Boomer#Abs#Baby_Boomer</v>
          </cell>
          <cell r="H222" t="str">
            <v>Baby_Boomer#Abs#Baby_Boomer</v>
          </cell>
        </row>
        <row r="223">
          <cell r="A223" t="str">
            <v>Baby_Boomer</v>
          </cell>
          <cell r="B223" t="str">
            <v>Population</v>
          </cell>
          <cell r="C223" t="str">
            <v>Socio-demo</v>
          </cell>
          <cell r="D223" t="str">
            <v>Gender_Age</v>
          </cell>
          <cell r="E223">
            <v>0</v>
          </cell>
          <cell r="F223" t="str">
            <v>Baby_Boomer#Per#Population</v>
          </cell>
          <cell r="G223" t="str">
            <v>Per_Capita</v>
          </cell>
          <cell r="H223" t="str">
            <v>Baby_Boomer#Per#Population</v>
          </cell>
        </row>
        <row r="224">
          <cell r="A224" t="str">
            <v>Baby_rural</v>
          </cell>
          <cell r="B224" t="str">
            <v>Population</v>
          </cell>
          <cell r="C224" t="str">
            <v>Socio-demo</v>
          </cell>
          <cell r="D224" t="str">
            <v>Living Areas</v>
          </cell>
          <cell r="F224" t="str">
            <v>Baby_rural#Abs#Baby_rural</v>
          </cell>
          <cell r="H224" t="str">
            <v>Baby_rural#Abs#Baby_rural</v>
          </cell>
        </row>
        <row r="225">
          <cell r="A225" t="str">
            <v>Baby_rural</v>
          </cell>
          <cell r="B225" t="str">
            <v>Population</v>
          </cell>
          <cell r="C225" t="str">
            <v>Socio-demo</v>
          </cell>
          <cell r="D225" t="str">
            <v>Living Areas</v>
          </cell>
          <cell r="E225">
            <v>0</v>
          </cell>
          <cell r="F225" t="str">
            <v>Baby_rural#Per#Population</v>
          </cell>
          <cell r="G225">
            <v>0</v>
          </cell>
          <cell r="H225" t="str">
            <v>Baby_rural#Per#Population</v>
          </cell>
        </row>
        <row r="226">
          <cell r="A226" t="str">
            <v>Baby_urban</v>
          </cell>
          <cell r="B226" t="str">
            <v>Population</v>
          </cell>
          <cell r="C226" t="str">
            <v>Socio-demo</v>
          </cell>
          <cell r="D226" t="str">
            <v>Living Areas</v>
          </cell>
          <cell r="F226" t="str">
            <v>Baby_urban#Abs#Baby_urban</v>
          </cell>
          <cell r="H226" t="str">
            <v>Baby_urban#Abs#Baby_urban</v>
          </cell>
        </row>
        <row r="227">
          <cell r="A227" t="str">
            <v>Baby_urban</v>
          </cell>
          <cell r="B227" t="str">
            <v>Population</v>
          </cell>
          <cell r="C227" t="str">
            <v>Socio-demo</v>
          </cell>
          <cell r="D227" t="str">
            <v>Living Areas</v>
          </cell>
          <cell r="E227">
            <v>0</v>
          </cell>
          <cell r="F227" t="str">
            <v>Baby_urban#Per#Population</v>
          </cell>
          <cell r="G227">
            <v>0</v>
          </cell>
          <cell r="H227" t="str">
            <v>Baby_urban#Per#Population</v>
          </cell>
        </row>
        <row r="228">
          <cell r="A228" t="str">
            <v>Basic_digital_skills</v>
          </cell>
          <cell r="B228" t="str">
            <v>Population</v>
          </cell>
          <cell r="C228" t="str">
            <v>Activity</v>
          </cell>
          <cell r="D228" t="str">
            <v>Digital</v>
          </cell>
          <cell r="E228" t="str">
            <v>digital_skills</v>
          </cell>
          <cell r="F228" t="str">
            <v>Basic_digital_skills#Abs#Basic_digital_skills</v>
          </cell>
          <cell r="G228" t="str">
            <v>Percent</v>
          </cell>
          <cell r="H228" t="str">
            <v>Basic_digital_skills#Abs#Basic_digital_skills</v>
          </cell>
        </row>
        <row r="229">
          <cell r="A229" t="str">
            <v>Basic_digital_skills</v>
          </cell>
          <cell r="B229" t="str">
            <v>Population</v>
          </cell>
          <cell r="C229" t="str">
            <v>Activity</v>
          </cell>
          <cell r="D229" t="str">
            <v>Digital</v>
          </cell>
          <cell r="E229" t="str">
            <v>digital_skills</v>
          </cell>
          <cell r="F229" t="str">
            <v>Basic_digital_skills#Per#Population</v>
          </cell>
          <cell r="G229" t="str">
            <v>Percent</v>
          </cell>
          <cell r="H229" t="str">
            <v>Basic_digital_skills#Per#Population</v>
          </cell>
        </row>
        <row r="230">
          <cell r="A230" t="str">
            <v>Basic_digital_skills</v>
          </cell>
          <cell r="B230" t="str">
            <v>Population</v>
          </cell>
          <cell r="C230" t="str">
            <v>Activity</v>
          </cell>
          <cell r="D230" t="str">
            <v>Digital</v>
          </cell>
          <cell r="E230" t="str">
            <v>digital_skills</v>
          </cell>
          <cell r="F230" t="str">
            <v>Individuals who have basic overall digital skills in % individuals</v>
          </cell>
          <cell r="G230" t="str">
            <v>Percent</v>
          </cell>
          <cell r="H230" t="str">
            <v>Basic_digital_skills#Percent#Adult</v>
          </cell>
        </row>
        <row r="231">
          <cell r="A231" t="str">
            <v>Beach_house</v>
          </cell>
          <cell r="B231" t="str">
            <v>Economy</v>
          </cell>
          <cell r="C231" t="str">
            <v>Construction</v>
          </cell>
          <cell r="D231" t="str">
            <v>Real_Estate</v>
          </cell>
          <cell r="F231" t="str">
            <v>Beach_house#Abs#Beach_house</v>
          </cell>
          <cell r="H231" t="str">
            <v>Beach_house#Abs#Beach_house</v>
          </cell>
        </row>
        <row r="232">
          <cell r="A232" t="str">
            <v>Beach_house</v>
          </cell>
          <cell r="B232" t="str">
            <v>Economy</v>
          </cell>
          <cell r="C232" t="str">
            <v>Construction</v>
          </cell>
          <cell r="D232" t="str">
            <v>Real_Estate</v>
          </cell>
          <cell r="E232">
            <v>0</v>
          </cell>
          <cell r="F232" t="str">
            <v>Beach_house#Per#GDP</v>
          </cell>
          <cell r="H232" t="str">
            <v>Beach_house#Per#GDP</v>
          </cell>
        </row>
        <row r="233">
          <cell r="A233" t="str">
            <v>Beach_house</v>
          </cell>
          <cell r="B233" t="str">
            <v>Economy</v>
          </cell>
          <cell r="C233" t="str">
            <v>Construction</v>
          </cell>
          <cell r="D233" t="str">
            <v>Real_Estate</v>
          </cell>
          <cell r="E233">
            <v>0</v>
          </cell>
          <cell r="F233" t="str">
            <v>Beach_house#Per#Population</v>
          </cell>
          <cell r="H233" t="str">
            <v>Beach_house#Per#Population</v>
          </cell>
        </row>
        <row r="234">
          <cell r="A234" t="str">
            <v>Biocapacity</v>
          </cell>
          <cell r="B234" t="str">
            <v>Environment</v>
          </cell>
          <cell r="C234" t="str">
            <v>Biocapacity</v>
          </cell>
          <cell r="D234" t="str">
            <v>Footprint</v>
          </cell>
          <cell r="E234" t="str">
            <v>gdp_PPP</v>
          </cell>
          <cell r="F234" t="str">
            <v>Biocapacity#Abs#Biocapacity</v>
          </cell>
          <cell r="H234" t="str">
            <v>Biocapacity#Abs#Biocapacity</v>
          </cell>
        </row>
        <row r="235">
          <cell r="A235" t="str">
            <v>Biocapacity</v>
          </cell>
          <cell r="B235" t="str">
            <v>Environment</v>
          </cell>
          <cell r="C235" t="str">
            <v>Biocapacity</v>
          </cell>
          <cell r="D235" t="str">
            <v>Footprint</v>
          </cell>
          <cell r="E235" t="str">
            <v>Biocapacity</v>
          </cell>
          <cell r="F235" t="str">
            <v>Total biocapacity [gha per capita]</v>
          </cell>
          <cell r="G235" t="str">
            <v>gha per capita</v>
          </cell>
          <cell r="H235" t="str">
            <v>Biocapacity#Per#Population</v>
          </cell>
        </row>
        <row r="236">
          <cell r="A236" t="str">
            <v>Biocapacity_balance</v>
          </cell>
          <cell r="B236" t="str">
            <v>Environment</v>
          </cell>
          <cell r="C236" t="str">
            <v>Biocapacity</v>
          </cell>
          <cell r="D236" t="str">
            <v>Footprint</v>
          </cell>
          <cell r="E236" t="str">
            <v>gdp_PPP</v>
          </cell>
          <cell r="F236" t="str">
            <v>Biocapacity_balance#Abs#Biocapacity_balance</v>
          </cell>
          <cell r="H236" t="str">
            <v>Biocapacity_balance#Abs#Biocapacity_balance</v>
          </cell>
        </row>
        <row r="237">
          <cell r="A237" t="str">
            <v>Biocapacity_balance</v>
          </cell>
          <cell r="B237" t="str">
            <v>Environment</v>
          </cell>
          <cell r="C237" t="str">
            <v>Biocapacity</v>
          </cell>
          <cell r="D237" t="str">
            <v>Footprint</v>
          </cell>
          <cell r="E237" t="str">
            <v>Biocapacity</v>
          </cell>
          <cell r="F237" t="str">
            <v>Biocapacity (Deficit) or Reserve [gha per capita]</v>
          </cell>
          <cell r="G237" t="str">
            <v>gha per capita</v>
          </cell>
          <cell r="H237" t="str">
            <v>Biocapacity_balance#Per#Population</v>
          </cell>
        </row>
        <row r="238">
          <cell r="A238" t="str">
            <v>Biofuel_use</v>
          </cell>
          <cell r="B238" t="str">
            <v>Economy</v>
          </cell>
          <cell r="C238" t="str">
            <v>Energy</v>
          </cell>
          <cell r="D238" t="str">
            <v>Use</v>
          </cell>
          <cell r="E238" t="str">
            <v>energy_renewable</v>
          </cell>
          <cell r="F238" t="str">
            <v>Final consumption Biofuel Terajoule</v>
          </cell>
          <cell r="G238" t="str">
            <v>Terajoule</v>
          </cell>
          <cell r="H238" t="str">
            <v>Biofuel_use#Abs#Biofuel_use</v>
          </cell>
        </row>
        <row r="239">
          <cell r="A239" t="str">
            <v>Biofuel_use</v>
          </cell>
          <cell r="B239" t="str">
            <v>Economy</v>
          </cell>
          <cell r="C239" t="str">
            <v>Energy</v>
          </cell>
          <cell r="D239" t="str">
            <v>Use</v>
          </cell>
          <cell r="E239" t="str">
            <v>energy_renewable</v>
          </cell>
          <cell r="F239" t="str">
            <v>Biofuel_use#Per#GDP</v>
          </cell>
          <cell r="H239" t="str">
            <v>Biofuel_use#Per#GDP</v>
          </cell>
        </row>
        <row r="240">
          <cell r="A240" t="str">
            <v>Biofuel_use</v>
          </cell>
          <cell r="B240" t="str">
            <v>Economy</v>
          </cell>
          <cell r="C240" t="str">
            <v>Energy</v>
          </cell>
          <cell r="D240" t="str">
            <v>Use</v>
          </cell>
          <cell r="E240" t="str">
            <v>energy_renewable</v>
          </cell>
          <cell r="F240" t="str">
            <v>Biofuel_use#Per#Population</v>
          </cell>
          <cell r="H240" t="str">
            <v>Biofuel_use#Per#Population</v>
          </cell>
        </row>
        <row r="241">
          <cell r="A241" t="str">
            <v>Biogases_use</v>
          </cell>
          <cell r="B241" t="str">
            <v>Economy</v>
          </cell>
          <cell r="C241" t="str">
            <v>Energy</v>
          </cell>
          <cell r="D241" t="str">
            <v>Use</v>
          </cell>
          <cell r="E241" t="str">
            <v>energy_renewable</v>
          </cell>
          <cell r="F241" t="str">
            <v>Final consumption Biogases Terajoule</v>
          </cell>
          <cell r="G241" t="str">
            <v>Terajoule</v>
          </cell>
          <cell r="H241" t="str">
            <v>Biogases_use#Abs#Biogases_use</v>
          </cell>
        </row>
        <row r="242">
          <cell r="A242" t="str">
            <v>Biogases_use</v>
          </cell>
          <cell r="B242" t="str">
            <v>Economy</v>
          </cell>
          <cell r="C242" t="str">
            <v>Energy</v>
          </cell>
          <cell r="D242" t="str">
            <v>Use</v>
          </cell>
          <cell r="E242" t="str">
            <v>energy_renewable</v>
          </cell>
          <cell r="F242" t="str">
            <v>Biogases_use#Per#GDP</v>
          </cell>
          <cell r="H242" t="str">
            <v>Biogases_use#Per#GDP</v>
          </cell>
        </row>
        <row r="243">
          <cell r="A243" t="str">
            <v>Biogases_use</v>
          </cell>
          <cell r="B243" t="str">
            <v>Economy</v>
          </cell>
          <cell r="C243" t="str">
            <v>Energy</v>
          </cell>
          <cell r="D243" t="str">
            <v>Use</v>
          </cell>
          <cell r="E243" t="str">
            <v>energy_renewable</v>
          </cell>
          <cell r="F243" t="str">
            <v>Biogases_use#Per#Population</v>
          </cell>
          <cell r="H243" t="str">
            <v>Biogases_use#Per#Population</v>
          </cell>
        </row>
        <row r="244">
          <cell r="A244" t="str">
            <v>Birds_Threatened</v>
          </cell>
          <cell r="B244" t="str">
            <v>Environment</v>
          </cell>
          <cell r="C244" t="str">
            <v>Land</v>
          </cell>
          <cell r="D244" t="str">
            <v>Biodiversity</v>
          </cell>
          <cell r="E244" t="str">
            <v>Species_Threatened</v>
          </cell>
          <cell r="F244" t="str">
            <v>Birds_Threatened</v>
          </cell>
          <cell r="G244" t="str">
            <v>Count</v>
          </cell>
          <cell r="H244" t="str">
            <v>Birds_Threatened#Abs#Birds_Threatened</v>
          </cell>
        </row>
        <row r="245">
          <cell r="A245" t="str">
            <v>Birth</v>
          </cell>
          <cell r="B245" t="str">
            <v>Population</v>
          </cell>
          <cell r="C245" t="str">
            <v>Socio-demo</v>
          </cell>
          <cell r="D245" t="str">
            <v>Birth_Death</v>
          </cell>
          <cell r="E245" t="str">
            <v>birth</v>
          </cell>
          <cell r="F245" t="str">
            <v>Birth#Abs#Birth</v>
          </cell>
          <cell r="G245" t="str">
            <v>HC</v>
          </cell>
          <cell r="H245" t="str">
            <v>Birth#Abs#Birth</v>
          </cell>
        </row>
        <row r="246">
          <cell r="A246" t="str">
            <v>Birth</v>
          </cell>
          <cell r="B246" t="str">
            <v>Population</v>
          </cell>
          <cell r="C246" t="str">
            <v>Socio-demo</v>
          </cell>
          <cell r="D246" t="str">
            <v>Birth_Death</v>
          </cell>
          <cell r="E246" t="str">
            <v>birth</v>
          </cell>
          <cell r="F246" t="str">
            <v>Birth#Per#Population</v>
          </cell>
          <cell r="G246" t="str">
            <v>PT</v>
          </cell>
          <cell r="H246" t="str">
            <v>Birth#Per#Population</v>
          </cell>
        </row>
        <row r="247">
          <cell r="A247" t="str">
            <v>Birth_death</v>
          </cell>
          <cell r="B247" t="str">
            <v>Population</v>
          </cell>
          <cell r="C247" t="str">
            <v>Socio-demo</v>
          </cell>
          <cell r="D247" t="str">
            <v>Birth_Death</v>
          </cell>
          <cell r="E247" t="str">
            <v>Death_Causes</v>
          </cell>
          <cell r="F247" t="str">
            <v>Birth_death#Abs#Birth_death</v>
          </cell>
          <cell r="G247" t="str">
            <v>HC</v>
          </cell>
          <cell r="H247" t="str">
            <v>Birth_death#Abs#Birth_death</v>
          </cell>
        </row>
        <row r="248">
          <cell r="A248" t="str">
            <v>Birth_death</v>
          </cell>
          <cell r="B248" t="str">
            <v>Population</v>
          </cell>
          <cell r="C248" t="str">
            <v>Socio-demo</v>
          </cell>
          <cell r="D248" t="str">
            <v>Birth_Death</v>
          </cell>
          <cell r="E248" t="str">
            <v>Death_Causes</v>
          </cell>
          <cell r="F248" t="str">
            <v>Birth_death#Per#Population</v>
          </cell>
          <cell r="G248" t="str">
            <v>Per_Capita</v>
          </cell>
          <cell r="H248" t="str">
            <v>Birth_death#Per#Population</v>
          </cell>
        </row>
        <row r="249">
          <cell r="A249" t="str">
            <v>Book_spent</v>
          </cell>
          <cell r="B249" t="str">
            <v>Population</v>
          </cell>
          <cell r="C249" t="str">
            <v>Values</v>
          </cell>
          <cell r="D249" t="str">
            <v>Culture</v>
          </cell>
          <cell r="E249" t="str">
            <v>culture_spent</v>
          </cell>
          <cell r="F249" t="str">
            <v>Books  spent in PPS</v>
          </cell>
          <cell r="G249" t="str">
            <v>PPS</v>
          </cell>
          <cell r="H249" t="str">
            <v>Book_spent#Ratio#PPS</v>
          </cell>
        </row>
        <row r="250">
          <cell r="A250" t="str">
            <v>Buddhist</v>
          </cell>
          <cell r="B250" t="str">
            <v>Population</v>
          </cell>
          <cell r="C250" t="str">
            <v>Values</v>
          </cell>
          <cell r="D250" t="str">
            <v>Religion</v>
          </cell>
          <cell r="E250" t="str">
            <v>religions</v>
          </cell>
          <cell r="F250" t="str">
            <v>Buddhist#Abs#Buddhist</v>
          </cell>
          <cell r="G250" t="str">
            <v>Percent</v>
          </cell>
          <cell r="H250" t="str">
            <v>Buddhist#Abs#Buddhist</v>
          </cell>
        </row>
        <row r="251">
          <cell r="A251" t="str">
            <v>Buddhist</v>
          </cell>
          <cell r="B251" t="str">
            <v>Population</v>
          </cell>
          <cell r="C251" t="str">
            <v>Values</v>
          </cell>
          <cell r="D251" t="str">
            <v>Religion</v>
          </cell>
          <cell r="E251" t="str">
            <v>religions</v>
          </cell>
          <cell r="F251" t="str">
            <v>Buddhist#Per#Population</v>
          </cell>
          <cell r="G251" t="str">
            <v>Percent</v>
          </cell>
          <cell r="H251" t="str">
            <v>Buddhist#Per#Population</v>
          </cell>
        </row>
        <row r="252">
          <cell r="A252" t="str">
            <v>Buddhist</v>
          </cell>
          <cell r="B252" t="str">
            <v>Population</v>
          </cell>
          <cell r="C252" t="str">
            <v>Values</v>
          </cell>
          <cell r="D252" t="str">
            <v>Religion</v>
          </cell>
          <cell r="E252" t="str">
            <v>religions</v>
          </cell>
          <cell r="F252" t="str">
            <v>Buddhists</v>
          </cell>
          <cell r="G252" t="str">
            <v>Percent</v>
          </cell>
          <cell r="H252" t="str">
            <v>Buddhist#Percent#Population</v>
          </cell>
        </row>
        <row r="253">
          <cell r="A253" t="str">
            <v>Burglary</v>
          </cell>
          <cell r="B253" t="str">
            <v>Population</v>
          </cell>
          <cell r="C253" t="str">
            <v>Values</v>
          </cell>
          <cell r="D253" t="str">
            <v>Justice</v>
          </cell>
          <cell r="E253" t="str">
            <v>crimes</v>
          </cell>
          <cell r="F253" t="str">
            <v>Crimes Burglary</v>
          </cell>
          <cell r="G253" t="str">
            <v>HC</v>
          </cell>
          <cell r="H253" t="str">
            <v>Burglary#Abs#Burglary</v>
          </cell>
        </row>
        <row r="254">
          <cell r="A254" t="str">
            <v>Burglary</v>
          </cell>
          <cell r="B254" t="str">
            <v>Population</v>
          </cell>
          <cell r="C254" t="str">
            <v>Values</v>
          </cell>
          <cell r="D254" t="str">
            <v>Justice</v>
          </cell>
          <cell r="E254" t="str">
            <v>crimes</v>
          </cell>
          <cell r="F254" t="str">
            <v>Burglary#Per#Population</v>
          </cell>
          <cell r="G254" t="str">
            <v>HC</v>
          </cell>
          <cell r="H254" t="str">
            <v>Burglary#Per#Population</v>
          </cell>
        </row>
        <row r="255">
          <cell r="A255" t="str">
            <v>Business_job</v>
          </cell>
          <cell r="B255" t="str">
            <v>Population</v>
          </cell>
          <cell r="C255" t="str">
            <v>Activity</v>
          </cell>
          <cell r="D255" t="str">
            <v>Active</v>
          </cell>
          <cell r="E255" t="str">
            <v>industry</v>
          </cell>
          <cell r="F255" t="str">
            <v>Total business economy /Persons employed - number</v>
          </cell>
          <cell r="G255" t="str">
            <v>HC</v>
          </cell>
          <cell r="H255" t="str">
            <v>Business_job#Abs#Business_job</v>
          </cell>
        </row>
        <row r="256">
          <cell r="A256" t="str">
            <v>Business_job</v>
          </cell>
          <cell r="B256" t="str">
            <v>Population</v>
          </cell>
          <cell r="C256" t="str">
            <v>Activity</v>
          </cell>
          <cell r="D256" t="str">
            <v>Active</v>
          </cell>
          <cell r="E256" t="str">
            <v>industry</v>
          </cell>
          <cell r="F256" t="str">
            <v>Business_job#Per#Population</v>
          </cell>
          <cell r="G256" t="str">
            <v>HC</v>
          </cell>
          <cell r="H256" t="str">
            <v>Business_job#Per#Population</v>
          </cell>
        </row>
        <row r="257">
          <cell r="A257" t="str">
            <v>Business_number</v>
          </cell>
          <cell r="B257" t="str">
            <v>Economy</v>
          </cell>
          <cell r="C257" t="str">
            <v>Business</v>
          </cell>
          <cell r="D257" t="str">
            <v>Trade</v>
          </cell>
          <cell r="E257" t="str">
            <v>industry</v>
          </cell>
          <cell r="F257" t="str">
            <v>Total business economy / Enterprises - number</v>
          </cell>
          <cell r="G257" t="str">
            <v>Count</v>
          </cell>
          <cell r="H257" t="str">
            <v>Business_number#Abs#Business_number</v>
          </cell>
        </row>
        <row r="258">
          <cell r="A258" t="str">
            <v>Business_number</v>
          </cell>
          <cell r="B258" t="str">
            <v>Economy</v>
          </cell>
          <cell r="C258" t="str">
            <v>Business</v>
          </cell>
          <cell r="D258" t="str">
            <v>Trade</v>
          </cell>
          <cell r="E258" t="str">
            <v>industry</v>
          </cell>
          <cell r="F258" t="str">
            <v>Business_number#Per#GDP</v>
          </cell>
          <cell r="H258" t="str">
            <v>Business_number#Per#GDP</v>
          </cell>
        </row>
        <row r="259">
          <cell r="A259" t="str">
            <v>Business_number</v>
          </cell>
          <cell r="B259" t="str">
            <v>Economy</v>
          </cell>
          <cell r="C259" t="str">
            <v>Business</v>
          </cell>
          <cell r="D259" t="str">
            <v>Trade</v>
          </cell>
          <cell r="E259" t="str">
            <v>industry</v>
          </cell>
          <cell r="F259" t="str">
            <v>Business_number#Per#Population</v>
          </cell>
          <cell r="H259" t="str">
            <v>Business_number#Per#Population</v>
          </cell>
        </row>
        <row r="260">
          <cell r="A260" t="str">
            <v>Business_revenue</v>
          </cell>
          <cell r="B260" t="str">
            <v>Economy</v>
          </cell>
          <cell r="C260" t="str">
            <v>Business</v>
          </cell>
          <cell r="D260" t="str">
            <v>Trade</v>
          </cell>
          <cell r="E260" t="str">
            <v>industry</v>
          </cell>
          <cell r="F260" t="str">
            <v>Business_revenue#Abs#Business_revenue</v>
          </cell>
          <cell r="G260" t="str">
            <v>Euros</v>
          </cell>
          <cell r="H260" t="str">
            <v>Business_revenue#Abs#Business_revenue</v>
          </cell>
        </row>
        <row r="261">
          <cell r="A261" t="str">
            <v>Business_revenue</v>
          </cell>
          <cell r="B261" t="str">
            <v>Economy</v>
          </cell>
          <cell r="C261" t="str">
            <v>Business</v>
          </cell>
          <cell r="D261" t="str">
            <v>Trade</v>
          </cell>
          <cell r="E261" t="str">
            <v>industry</v>
          </cell>
          <cell r="F261" t="str">
            <v>Business_revenue#Per#GDP</v>
          </cell>
          <cell r="H261" t="str">
            <v>Business_revenue#Per#GDP</v>
          </cell>
        </row>
        <row r="262">
          <cell r="A262" t="str">
            <v>Business_revenue</v>
          </cell>
          <cell r="B262" t="str">
            <v>Economy</v>
          </cell>
          <cell r="C262" t="str">
            <v>Business</v>
          </cell>
          <cell r="D262" t="str">
            <v>Trade</v>
          </cell>
          <cell r="E262" t="str">
            <v>industry</v>
          </cell>
          <cell r="F262" t="str">
            <v>Business_revenue#Per#Population</v>
          </cell>
          <cell r="H262" t="str">
            <v>Business_revenue#Per#Population</v>
          </cell>
        </row>
        <row r="263">
          <cell r="A263" t="str">
            <v>Cancer</v>
          </cell>
          <cell r="B263" t="str">
            <v>Population</v>
          </cell>
          <cell r="C263" t="str">
            <v>Socio-demo</v>
          </cell>
          <cell r="D263" t="str">
            <v>Birth_Death</v>
          </cell>
          <cell r="E263" t="str">
            <v>Death_Causes</v>
          </cell>
          <cell r="F263" t="str">
            <v>Cancers</v>
          </cell>
          <cell r="G263" t="str">
            <v>HC</v>
          </cell>
          <cell r="H263" t="str">
            <v>Cancer#Abs#Cancer</v>
          </cell>
        </row>
        <row r="264">
          <cell r="A264" t="str">
            <v>Cancer</v>
          </cell>
          <cell r="B264" t="str">
            <v>Population</v>
          </cell>
          <cell r="C264" t="str">
            <v>Socio-demo</v>
          </cell>
          <cell r="D264" t="str">
            <v>Birth_Death</v>
          </cell>
          <cell r="E264" t="str">
            <v>Death_Causes</v>
          </cell>
          <cell r="F264" t="str">
            <v>Cancer#Per#Population</v>
          </cell>
          <cell r="G264" t="str">
            <v>HC</v>
          </cell>
          <cell r="H264" t="str">
            <v>Cancer#Per#Population</v>
          </cell>
        </row>
        <row r="265">
          <cell r="A265" t="str">
            <v>Cancer_death</v>
          </cell>
          <cell r="B265" t="str">
            <v>Population</v>
          </cell>
          <cell r="C265" t="str">
            <v>Socio-demo</v>
          </cell>
          <cell r="D265" t="str">
            <v>Birth_Death</v>
          </cell>
          <cell r="E265" t="str">
            <v>Death_Causes</v>
          </cell>
          <cell r="F265" t="str">
            <v>Cancer_death#Abs#Cancer_death</v>
          </cell>
          <cell r="G265" t="str">
            <v>HC</v>
          </cell>
          <cell r="H265" t="str">
            <v>Cancer_death#Abs#Cancer_death</v>
          </cell>
        </row>
        <row r="266">
          <cell r="A266" t="str">
            <v>Cancer_death</v>
          </cell>
          <cell r="B266" t="str">
            <v>Population</v>
          </cell>
          <cell r="C266" t="str">
            <v>Socio-demo</v>
          </cell>
          <cell r="D266" t="str">
            <v>Birth_Death</v>
          </cell>
          <cell r="E266" t="str">
            <v>Death_Causes</v>
          </cell>
          <cell r="F266" t="str">
            <v>Cancer_death#Per#Population</v>
          </cell>
          <cell r="G266" t="str">
            <v>Per_Capita</v>
          </cell>
          <cell r="H266" t="str">
            <v>Cancer_death#Per#Population</v>
          </cell>
        </row>
        <row r="267">
          <cell r="A267" t="str">
            <v>Car</v>
          </cell>
          <cell r="B267" t="str">
            <v>Economy</v>
          </cell>
          <cell r="C267" t="str">
            <v>Wealth</v>
          </cell>
          <cell r="D267" t="str">
            <v>Consumption</v>
          </cell>
          <cell r="E267" t="str">
            <v>automobile</v>
          </cell>
          <cell r="F267" t="str">
            <v>Car#Abs#Car</v>
          </cell>
          <cell r="G267" t="str">
            <v>Count</v>
          </cell>
          <cell r="H267" t="str">
            <v>Car#Abs#Car</v>
          </cell>
        </row>
        <row r="268">
          <cell r="A268" t="str">
            <v>Car</v>
          </cell>
          <cell r="B268" t="str">
            <v>Economy</v>
          </cell>
          <cell r="C268" t="str">
            <v>Wealth</v>
          </cell>
          <cell r="D268" t="str">
            <v>Consumption</v>
          </cell>
          <cell r="E268" t="str">
            <v>automobile</v>
          </cell>
          <cell r="F268" t="str">
            <v>Car#Per#GDP</v>
          </cell>
          <cell r="H268" t="str">
            <v>Car#Per#GDP</v>
          </cell>
        </row>
        <row r="269">
          <cell r="A269" t="str">
            <v>Car</v>
          </cell>
          <cell r="B269" t="str">
            <v>Economy</v>
          </cell>
          <cell r="C269" t="str">
            <v>Wealth</v>
          </cell>
          <cell r="D269" t="str">
            <v>Consumption</v>
          </cell>
          <cell r="E269" t="str">
            <v>automobile</v>
          </cell>
          <cell r="F269" t="str">
            <v>Car#Per#Population</v>
          </cell>
          <cell r="G269" t="str">
            <v>Count</v>
          </cell>
          <cell r="H269" t="str">
            <v>Car#Per#Population</v>
          </cell>
        </row>
        <row r="270">
          <cell r="A270" t="str">
            <v>Car_thefts</v>
          </cell>
          <cell r="B270" t="str">
            <v>Population</v>
          </cell>
          <cell r="C270" t="str">
            <v>Values</v>
          </cell>
          <cell r="D270" t="str">
            <v>Justice</v>
          </cell>
          <cell r="E270" t="str">
            <v>crimes</v>
          </cell>
          <cell r="F270" t="str">
            <v>Crimes Car Theft</v>
          </cell>
          <cell r="G270" t="str">
            <v>HC</v>
          </cell>
          <cell r="H270" t="str">
            <v>Car_thefts#Abs#Car_thefts</v>
          </cell>
        </row>
        <row r="271">
          <cell r="A271" t="str">
            <v>Car_thefts</v>
          </cell>
          <cell r="B271" t="str">
            <v>Population</v>
          </cell>
          <cell r="C271" t="str">
            <v>Values</v>
          </cell>
          <cell r="D271" t="str">
            <v>Justice</v>
          </cell>
          <cell r="E271" t="str">
            <v>crimes</v>
          </cell>
          <cell r="F271" t="str">
            <v>Car_thefts#Per#Population</v>
          </cell>
          <cell r="G271" t="str">
            <v>HC</v>
          </cell>
          <cell r="H271" t="str">
            <v>Car_thefts#Per#Population</v>
          </cell>
        </row>
        <row r="272">
          <cell r="A272" t="str">
            <v>Cardio_death</v>
          </cell>
          <cell r="B272" t="str">
            <v>Population</v>
          </cell>
          <cell r="C272" t="str">
            <v>Socio-demo</v>
          </cell>
          <cell r="D272" t="str">
            <v>Birth_Death</v>
          </cell>
          <cell r="E272" t="str">
            <v>Death_Causes</v>
          </cell>
          <cell r="F272" t="str">
            <v>Cardio_death#Abs#Cardio_death</v>
          </cell>
          <cell r="G272" t="str">
            <v>HC</v>
          </cell>
          <cell r="H272" t="str">
            <v>Cardio_death#Abs#Cardio_death</v>
          </cell>
        </row>
        <row r="273">
          <cell r="A273" t="str">
            <v>Cardio_death</v>
          </cell>
          <cell r="B273" t="str">
            <v>Population</v>
          </cell>
          <cell r="C273" t="str">
            <v>Socio-demo</v>
          </cell>
          <cell r="D273" t="str">
            <v>Birth_Death</v>
          </cell>
          <cell r="E273" t="str">
            <v>Death_Causes</v>
          </cell>
          <cell r="F273" t="str">
            <v>Cardio_death#Per#Population</v>
          </cell>
          <cell r="G273" t="str">
            <v>Per_Capita</v>
          </cell>
          <cell r="H273" t="str">
            <v>Cardio_death#Per#Population</v>
          </cell>
        </row>
        <row r="274">
          <cell r="A274" t="str">
            <v>Cardiovascular</v>
          </cell>
          <cell r="B274" t="str">
            <v>Population</v>
          </cell>
          <cell r="C274" t="str">
            <v>Socio-demo</v>
          </cell>
          <cell r="D274" t="str">
            <v>Birth_Death</v>
          </cell>
          <cell r="E274" t="str">
            <v>Death_Causes</v>
          </cell>
          <cell r="F274" t="str">
            <v>Cardiovascular diseases</v>
          </cell>
          <cell r="G274" t="str">
            <v>HC</v>
          </cell>
          <cell r="H274" t="str">
            <v>Cardiovascular#Abs#Cardiovascular</v>
          </cell>
        </row>
        <row r="275">
          <cell r="A275" t="str">
            <v>Cardiovascular</v>
          </cell>
          <cell r="B275" t="str">
            <v>Population</v>
          </cell>
          <cell r="C275" t="str">
            <v>Socio-demo</v>
          </cell>
          <cell r="D275" t="str">
            <v>Birth_Death</v>
          </cell>
          <cell r="E275" t="str">
            <v>Death_Causes</v>
          </cell>
          <cell r="F275" t="str">
            <v>Cardiovascular#Per#Population</v>
          </cell>
          <cell r="G275" t="str">
            <v>HC</v>
          </cell>
          <cell r="H275" t="str">
            <v>Cardiovascular#Per#Population</v>
          </cell>
        </row>
        <row r="276">
          <cell r="A276" t="str">
            <v>Care_family</v>
          </cell>
          <cell r="B276" t="str">
            <v>Population</v>
          </cell>
          <cell r="C276" t="str">
            <v>Activity</v>
          </cell>
          <cell r="D276" t="str">
            <v>Time</v>
          </cell>
          <cell r="F276" t="str">
            <v>Care_family#Ratio#Time</v>
          </cell>
          <cell r="H276" t="str">
            <v>Care_family#Ratio#Time</v>
          </cell>
        </row>
        <row r="277">
          <cell r="A277" t="str">
            <v>Caring_for_pets</v>
          </cell>
          <cell r="B277" t="str">
            <v>Population</v>
          </cell>
          <cell r="C277" t="str">
            <v>Activity</v>
          </cell>
          <cell r="D277" t="str">
            <v>Time</v>
          </cell>
          <cell r="E277" t="str">
            <v>timing</v>
          </cell>
          <cell r="F277" t="str">
            <v>Time spent (hhmm) in Caring for pets</v>
          </cell>
          <cell r="G277" t="str">
            <v>Time</v>
          </cell>
          <cell r="H277" t="str">
            <v>Caring_for_pets#Ratio#Time</v>
          </cell>
        </row>
        <row r="278">
          <cell r="A278" t="str">
            <v>Centenary</v>
          </cell>
          <cell r="B278" t="str">
            <v>Population</v>
          </cell>
          <cell r="C278" t="str">
            <v>Socio-demo</v>
          </cell>
          <cell r="D278" t="str">
            <v>Gender_Age</v>
          </cell>
          <cell r="F278" t="str">
            <v>Centenary#Abs#Centenary</v>
          </cell>
          <cell r="H278" t="str">
            <v>Centenary#Abs#Centenary</v>
          </cell>
        </row>
        <row r="279">
          <cell r="A279" t="str">
            <v>Centenary</v>
          </cell>
          <cell r="B279" t="str">
            <v>Population</v>
          </cell>
          <cell r="C279" t="str">
            <v>Socio-demo</v>
          </cell>
          <cell r="D279" t="str">
            <v>Gender_Age</v>
          </cell>
          <cell r="E279">
            <v>0</v>
          </cell>
          <cell r="F279" t="str">
            <v>Centenary#Per#Population</v>
          </cell>
          <cell r="G279" t="str">
            <v>Per_Capita</v>
          </cell>
          <cell r="H279" t="str">
            <v>Centenary#Per#Population</v>
          </cell>
        </row>
        <row r="280">
          <cell r="A280" t="str">
            <v>Centenary_rural</v>
          </cell>
          <cell r="B280" t="str">
            <v>Population</v>
          </cell>
          <cell r="C280" t="str">
            <v>Socio-demo</v>
          </cell>
          <cell r="D280" t="str">
            <v>Living Areas</v>
          </cell>
          <cell r="F280" t="str">
            <v>Centenary_rural#Abs#Centenary_rural</v>
          </cell>
          <cell r="H280" t="str">
            <v>Centenary_rural#Abs#Centenary_rural</v>
          </cell>
        </row>
        <row r="281">
          <cell r="A281" t="str">
            <v>Centenary_rural</v>
          </cell>
          <cell r="B281" t="str">
            <v>Population</v>
          </cell>
          <cell r="C281" t="str">
            <v>Socio-demo</v>
          </cell>
          <cell r="D281" t="str">
            <v>Living Areas</v>
          </cell>
          <cell r="E281">
            <v>0</v>
          </cell>
          <cell r="F281" t="str">
            <v>Centenary_rural#Per#Population</v>
          </cell>
          <cell r="G281">
            <v>0</v>
          </cell>
          <cell r="H281" t="str">
            <v>Centenary_rural#Per#Population</v>
          </cell>
        </row>
        <row r="282">
          <cell r="A282" t="str">
            <v>Centenary_urban</v>
          </cell>
          <cell r="B282" t="str">
            <v>Population</v>
          </cell>
          <cell r="C282" t="str">
            <v>Socio-demo</v>
          </cell>
          <cell r="D282" t="str">
            <v>Living Areas</v>
          </cell>
          <cell r="F282" t="str">
            <v>Centenary_urban#Abs#Centenary_urban</v>
          </cell>
          <cell r="H282" t="str">
            <v>Centenary_urban#Abs#Centenary_urban</v>
          </cell>
        </row>
        <row r="283">
          <cell r="A283" t="str">
            <v>Centenary_urban</v>
          </cell>
          <cell r="B283" t="str">
            <v>Population</v>
          </cell>
          <cell r="C283" t="str">
            <v>Socio-demo</v>
          </cell>
          <cell r="D283" t="str">
            <v>Living Areas</v>
          </cell>
          <cell r="E283">
            <v>0</v>
          </cell>
          <cell r="F283" t="str">
            <v>Centenary_urban#Per#Population</v>
          </cell>
          <cell r="G283">
            <v>0</v>
          </cell>
          <cell r="H283" t="str">
            <v>Centenary_urban#Per#Population</v>
          </cell>
        </row>
        <row r="284">
          <cell r="A284" t="str">
            <v>Cereals</v>
          </cell>
          <cell r="B284" t="str">
            <v>Population</v>
          </cell>
          <cell r="C284" t="str">
            <v>Health</v>
          </cell>
          <cell r="D284" t="str">
            <v>Healthy</v>
          </cell>
          <cell r="E284" t="str">
            <v>diet</v>
          </cell>
          <cell r="F284" t="str">
            <v xml:space="preserve">Share of energy from cereals, roots, and tubers (%) </v>
          </cell>
          <cell r="G284" t="str">
            <v>Percent</v>
          </cell>
          <cell r="H284" t="str">
            <v>Cereals#Percent#Food</v>
          </cell>
        </row>
        <row r="285">
          <cell r="A285" t="str">
            <v>Cereals_revenue</v>
          </cell>
          <cell r="B285" t="str">
            <v>Economy</v>
          </cell>
          <cell r="C285" t="str">
            <v>Agriculture</v>
          </cell>
          <cell r="D285" t="str">
            <v>Revenue</v>
          </cell>
          <cell r="E285" t="str">
            <v>agri_revenue</v>
          </cell>
          <cell r="F285" t="str">
            <v>Cereals_revenue#Abs#Cereals_revenue</v>
          </cell>
          <cell r="G285" t="str">
            <v>Euros</v>
          </cell>
          <cell r="H285" t="str">
            <v>Cereals_revenue#Abs#Cereals_revenue</v>
          </cell>
        </row>
        <row r="286">
          <cell r="A286" t="str">
            <v>Cereals_revenue</v>
          </cell>
          <cell r="B286" t="str">
            <v>Economy</v>
          </cell>
          <cell r="C286" t="str">
            <v>Agriculture</v>
          </cell>
          <cell r="D286" t="str">
            <v>Revenue</v>
          </cell>
          <cell r="E286" t="str">
            <v>agri_revenue</v>
          </cell>
          <cell r="F286" t="str">
            <v>Cereals_revenue#Per#GDP</v>
          </cell>
          <cell r="H286" t="str">
            <v>Cereals_revenue#Per#GDP</v>
          </cell>
        </row>
        <row r="287">
          <cell r="A287" t="str">
            <v>Cereals_revenue</v>
          </cell>
          <cell r="B287" t="str">
            <v>Economy</v>
          </cell>
          <cell r="C287" t="str">
            <v>Agriculture</v>
          </cell>
          <cell r="D287" t="str">
            <v>Revenue</v>
          </cell>
          <cell r="E287" t="str">
            <v>agri_revenue</v>
          </cell>
          <cell r="F287" t="str">
            <v>Cereals_revenue#Per#Population</v>
          </cell>
          <cell r="H287" t="str">
            <v>Cereals_revenue#Per#Population</v>
          </cell>
        </row>
        <row r="288">
          <cell r="A288" t="str">
            <v>Child</v>
          </cell>
          <cell r="B288" t="str">
            <v>Population</v>
          </cell>
          <cell r="C288" t="str">
            <v>Activity</v>
          </cell>
          <cell r="D288" t="str">
            <v>Time</v>
          </cell>
          <cell r="F288" t="str">
            <v>Child#Ratio#Time</v>
          </cell>
          <cell r="H288" t="str">
            <v>Child#Ratio#Time</v>
          </cell>
        </row>
        <row r="289">
          <cell r="A289" t="str">
            <v>Child</v>
          </cell>
          <cell r="B289" t="str">
            <v>Population</v>
          </cell>
          <cell r="C289" t="str">
            <v>Socio-demo</v>
          </cell>
          <cell r="D289" t="str">
            <v>Gender_Age</v>
          </cell>
          <cell r="F289" t="str">
            <v>Child#Abs#Child</v>
          </cell>
          <cell r="H289" t="str">
            <v>Child#Abs#Child</v>
          </cell>
        </row>
        <row r="290">
          <cell r="A290" t="str">
            <v>Child</v>
          </cell>
          <cell r="B290" t="str">
            <v>Population</v>
          </cell>
          <cell r="C290" t="str">
            <v>Socio-demo</v>
          </cell>
          <cell r="D290" t="str">
            <v>Gender_Age</v>
          </cell>
          <cell r="E290">
            <v>0</v>
          </cell>
          <cell r="F290" t="str">
            <v>Child#Per#Population</v>
          </cell>
          <cell r="G290" t="str">
            <v>Per_Capita</v>
          </cell>
          <cell r="H290" t="str">
            <v>Child#Per#Population</v>
          </cell>
        </row>
        <row r="291">
          <cell r="A291" t="str">
            <v>Child_rural</v>
          </cell>
          <cell r="B291" t="str">
            <v>Population</v>
          </cell>
          <cell r="C291" t="str">
            <v>Socio-demo</v>
          </cell>
          <cell r="D291" t="str">
            <v>Living Areas</v>
          </cell>
          <cell r="F291" t="str">
            <v>Child_rural#Abs#Child_rural</v>
          </cell>
          <cell r="H291" t="str">
            <v>Child_rural#Abs#Child_rural</v>
          </cell>
        </row>
        <row r="292">
          <cell r="A292" t="str">
            <v>Child_rural</v>
          </cell>
          <cell r="B292" t="str">
            <v>Population</v>
          </cell>
          <cell r="C292" t="str">
            <v>Socio-demo</v>
          </cell>
          <cell r="D292" t="str">
            <v>Living Areas</v>
          </cell>
          <cell r="E292">
            <v>0</v>
          </cell>
          <cell r="F292" t="str">
            <v>Child_rural#Per#Population</v>
          </cell>
          <cell r="G292">
            <v>0</v>
          </cell>
          <cell r="H292" t="str">
            <v>Child_rural#Per#Population</v>
          </cell>
        </row>
        <row r="293">
          <cell r="A293" t="str">
            <v>Child_teaching</v>
          </cell>
          <cell r="B293" t="str">
            <v>Population</v>
          </cell>
          <cell r="C293" t="str">
            <v>Activity</v>
          </cell>
          <cell r="D293" t="str">
            <v>Time</v>
          </cell>
          <cell r="E293" t="str">
            <v>timing</v>
          </cell>
          <cell r="F293" t="str">
            <v>Time spent (hhmm) in Teaching, reading and talking with child</v>
          </cell>
          <cell r="G293" t="str">
            <v>Time</v>
          </cell>
          <cell r="H293" t="str">
            <v>Child_teaching#Ratio#Time</v>
          </cell>
        </row>
        <row r="294">
          <cell r="A294" t="str">
            <v>Child_travel</v>
          </cell>
          <cell r="B294" t="str">
            <v>Population</v>
          </cell>
          <cell r="C294" t="str">
            <v>Activity</v>
          </cell>
          <cell r="D294" t="str">
            <v>Time</v>
          </cell>
          <cell r="E294" t="str">
            <v>timing</v>
          </cell>
          <cell r="F294" t="str">
            <v>Time spent (hhmm) in Transporting a child</v>
          </cell>
          <cell r="G294" t="str">
            <v>Time</v>
          </cell>
          <cell r="H294" t="str">
            <v>Child_travel#Ratio#Time</v>
          </cell>
        </row>
        <row r="295">
          <cell r="A295" t="str">
            <v>Child_urban</v>
          </cell>
          <cell r="B295" t="str">
            <v>Population</v>
          </cell>
          <cell r="C295" t="str">
            <v>Socio-demo</v>
          </cell>
          <cell r="D295" t="str">
            <v>Living Areas</v>
          </cell>
          <cell r="F295" t="str">
            <v>Child_urban#Abs#Child_urban</v>
          </cell>
          <cell r="H295" t="str">
            <v>Child_urban#Abs#Child_urban</v>
          </cell>
        </row>
        <row r="296">
          <cell r="A296" t="str">
            <v>Child_urban</v>
          </cell>
          <cell r="B296" t="str">
            <v>Population</v>
          </cell>
          <cell r="C296" t="str">
            <v>Socio-demo</v>
          </cell>
          <cell r="D296" t="str">
            <v>Living Areas</v>
          </cell>
          <cell r="E296">
            <v>0</v>
          </cell>
          <cell r="F296" t="str">
            <v>Child_urban#Per#Population</v>
          </cell>
          <cell r="G296">
            <v>0</v>
          </cell>
          <cell r="H296" t="str">
            <v>Child_urban#Per#Population</v>
          </cell>
        </row>
        <row r="297">
          <cell r="A297" t="str">
            <v>Childcare</v>
          </cell>
          <cell r="B297" t="str">
            <v>Population</v>
          </cell>
          <cell r="C297" t="str">
            <v>Activity</v>
          </cell>
          <cell r="D297" t="str">
            <v>Time</v>
          </cell>
          <cell r="E297" t="str">
            <v>timing</v>
          </cell>
          <cell r="F297" t="str">
            <v>Time spent (hhmm) in Childcare, except teaching, reading and talking</v>
          </cell>
          <cell r="G297" t="str">
            <v>Time</v>
          </cell>
          <cell r="H297" t="str">
            <v>Childcare#Ratio#Time</v>
          </cell>
        </row>
        <row r="298">
          <cell r="A298" t="str">
            <v>Christian</v>
          </cell>
          <cell r="B298" t="str">
            <v>Population</v>
          </cell>
          <cell r="C298" t="str">
            <v>Values</v>
          </cell>
          <cell r="D298" t="str">
            <v>Religion</v>
          </cell>
          <cell r="E298" t="str">
            <v>religions</v>
          </cell>
          <cell r="F298" t="str">
            <v>Christian#Abs#Christian</v>
          </cell>
          <cell r="G298" t="str">
            <v>Percent</v>
          </cell>
          <cell r="H298" t="str">
            <v>Christian#Abs#Christian</v>
          </cell>
        </row>
        <row r="299">
          <cell r="A299" t="str">
            <v>Christian</v>
          </cell>
          <cell r="B299" t="str">
            <v>Population</v>
          </cell>
          <cell r="C299" t="str">
            <v>Values</v>
          </cell>
          <cell r="D299" t="str">
            <v>Religion</v>
          </cell>
          <cell r="E299" t="str">
            <v>religions</v>
          </cell>
          <cell r="F299" t="str">
            <v>Christian#Per#Population</v>
          </cell>
          <cell r="G299" t="str">
            <v>Percent</v>
          </cell>
          <cell r="H299" t="str">
            <v>Christian#Per#Population</v>
          </cell>
        </row>
        <row r="300">
          <cell r="A300" t="str">
            <v>Christian</v>
          </cell>
          <cell r="B300" t="str">
            <v>Population</v>
          </cell>
          <cell r="C300" t="str">
            <v>Values</v>
          </cell>
          <cell r="D300" t="str">
            <v>Religion</v>
          </cell>
          <cell r="E300" t="str">
            <v>religions</v>
          </cell>
          <cell r="F300" t="str">
            <v>Christians</v>
          </cell>
          <cell r="G300" t="str">
            <v>Percent</v>
          </cell>
          <cell r="H300" t="str">
            <v>Christian#Percent#Population</v>
          </cell>
        </row>
        <row r="301">
          <cell r="A301" t="str">
            <v>Cinema_spent</v>
          </cell>
          <cell r="B301" t="str">
            <v>Population</v>
          </cell>
          <cell r="C301" t="str">
            <v>Values</v>
          </cell>
          <cell r="D301" t="str">
            <v>Culture</v>
          </cell>
          <cell r="E301" t="str">
            <v>culture_spent</v>
          </cell>
          <cell r="F301" t="str">
            <v>Cinemas, theatres, concerts  spent in PPS</v>
          </cell>
          <cell r="G301" t="str">
            <v>PPS</v>
          </cell>
          <cell r="H301" t="str">
            <v>Cinema_spent#Ratio#PPS</v>
          </cell>
        </row>
        <row r="302">
          <cell r="A302" t="str">
            <v>Cinemas</v>
          </cell>
          <cell r="B302" t="str">
            <v>Population</v>
          </cell>
          <cell r="C302" t="str">
            <v>Values</v>
          </cell>
          <cell r="D302" t="str">
            <v>Culture</v>
          </cell>
          <cell r="E302" t="str">
            <v>Cinemas</v>
          </cell>
          <cell r="F302" t="str">
            <v>Cinemas</v>
          </cell>
          <cell r="G302" t="str">
            <v>Building</v>
          </cell>
          <cell r="H302" t="str">
            <v>Cinemas#Abs#Cinemas</v>
          </cell>
        </row>
        <row r="303">
          <cell r="A303" t="str">
            <v>Cinemas</v>
          </cell>
          <cell r="B303" t="str">
            <v>Population</v>
          </cell>
          <cell r="C303" t="str">
            <v>Values</v>
          </cell>
          <cell r="D303" t="str">
            <v>Culture</v>
          </cell>
          <cell r="E303" t="str">
            <v>Cinemas</v>
          </cell>
          <cell r="F303" t="str">
            <v>Cinemas#Per#Population</v>
          </cell>
          <cell r="G303" t="str">
            <v>Building</v>
          </cell>
          <cell r="H303" t="str">
            <v>Cinemas#Per#Population</v>
          </cell>
        </row>
        <row r="304">
          <cell r="A304" t="str">
            <v>Cleaning</v>
          </cell>
          <cell r="B304" t="str">
            <v>Population</v>
          </cell>
          <cell r="C304" t="str">
            <v>Activity</v>
          </cell>
          <cell r="D304" t="str">
            <v>Time</v>
          </cell>
          <cell r="F304" t="str">
            <v>Cleaning#Ratio#Time</v>
          </cell>
          <cell r="H304" t="str">
            <v>Cleaning#Ratio#Time</v>
          </cell>
        </row>
        <row r="305">
          <cell r="A305" t="str">
            <v>Cleaning_dwelling</v>
          </cell>
          <cell r="B305" t="str">
            <v>Population</v>
          </cell>
          <cell r="C305" t="str">
            <v>Activity</v>
          </cell>
          <cell r="D305" t="str">
            <v>Time</v>
          </cell>
          <cell r="E305" t="str">
            <v>timing</v>
          </cell>
          <cell r="F305" t="str">
            <v>Time spent (hhmm) in Cleaning dwelling</v>
          </cell>
          <cell r="G305" t="str">
            <v>Time</v>
          </cell>
          <cell r="H305" t="str">
            <v>Cleaning_dwelling#Ratio#Time</v>
          </cell>
        </row>
        <row r="306">
          <cell r="A306" t="str">
            <v>Climate_change_death</v>
          </cell>
          <cell r="B306" t="str">
            <v>Population</v>
          </cell>
          <cell r="C306" t="str">
            <v>Socio-demo</v>
          </cell>
          <cell r="D306" t="str">
            <v>Birth_Death</v>
          </cell>
          <cell r="E306" t="str">
            <v>Death_Causes</v>
          </cell>
          <cell r="F306" t="str">
            <v>Natural disasters</v>
          </cell>
          <cell r="G306" t="str">
            <v>HC</v>
          </cell>
          <cell r="H306" t="str">
            <v>Climate_change_death#Abs#Climate_change_death</v>
          </cell>
        </row>
        <row r="307">
          <cell r="A307" t="str">
            <v>Climate_change_death</v>
          </cell>
          <cell r="B307" t="str">
            <v>Population</v>
          </cell>
          <cell r="C307" t="str">
            <v>Socio-demo</v>
          </cell>
          <cell r="D307" t="str">
            <v>Birth_Death</v>
          </cell>
          <cell r="E307" t="str">
            <v>Death_Causes</v>
          </cell>
          <cell r="F307" t="str">
            <v>Climate_change_death#Per#Population</v>
          </cell>
          <cell r="G307" t="str">
            <v>HC</v>
          </cell>
          <cell r="H307" t="str">
            <v>Climate_change_death#Per#Population</v>
          </cell>
        </row>
        <row r="308">
          <cell r="A308" t="str">
            <v>Cloth</v>
          </cell>
          <cell r="B308" t="str">
            <v>Economy</v>
          </cell>
          <cell r="C308" t="str">
            <v>GDP</v>
          </cell>
          <cell r="D308" t="str">
            <v>Consumption</v>
          </cell>
          <cell r="E308" t="str">
            <v>consumption_categ</v>
          </cell>
          <cell r="F308" t="str">
            <v>Cloth#Abs#Cloth</v>
          </cell>
          <cell r="G308" t="str">
            <v>Euros</v>
          </cell>
          <cell r="H308" t="str">
            <v>Cloth#Abs#Cloth</v>
          </cell>
        </row>
        <row r="309">
          <cell r="A309" t="str">
            <v>Cloth</v>
          </cell>
          <cell r="B309" t="str">
            <v>Economy</v>
          </cell>
          <cell r="C309" t="str">
            <v>GDP</v>
          </cell>
          <cell r="D309" t="str">
            <v>Consumption</v>
          </cell>
          <cell r="E309" t="str">
            <v>consumption_categ</v>
          </cell>
          <cell r="F309" t="str">
            <v>Cloth#Per#GDP</v>
          </cell>
          <cell r="H309" t="str">
            <v>Cloth#Per#GDP</v>
          </cell>
        </row>
        <row r="310">
          <cell r="A310" t="str">
            <v>Cloth</v>
          </cell>
          <cell r="B310" t="str">
            <v>Economy</v>
          </cell>
          <cell r="C310" t="str">
            <v>GDP</v>
          </cell>
          <cell r="D310" t="str">
            <v>Consumption</v>
          </cell>
          <cell r="E310" t="str">
            <v>consumption_categ</v>
          </cell>
          <cell r="F310" t="str">
            <v>Cloth#Per#Population</v>
          </cell>
          <cell r="H310" t="str">
            <v>Cloth#Per#Population</v>
          </cell>
        </row>
        <row r="311">
          <cell r="A311" t="str">
            <v>Cloth_Price_Index</v>
          </cell>
          <cell r="B311" t="str">
            <v>Economy</v>
          </cell>
          <cell r="C311" t="str">
            <v>Wealth</v>
          </cell>
          <cell r="D311" t="str">
            <v>Price</v>
          </cell>
          <cell r="E311" t="str">
            <v>consumer_prices</v>
          </cell>
          <cell r="F311" t="str">
            <v>Clothing and footwear_Price_Index</v>
          </cell>
          <cell r="G311" t="str">
            <v>Index</v>
          </cell>
          <cell r="H311" t="str">
            <v>Cloth_Price_Index#Ratio#Price</v>
          </cell>
        </row>
        <row r="312">
          <cell r="A312" t="str">
            <v>CO2</v>
          </cell>
          <cell r="B312" t="str">
            <v>Environment</v>
          </cell>
          <cell r="C312" t="str">
            <v>Air</v>
          </cell>
          <cell r="D312" t="str">
            <v>Pollution</v>
          </cell>
          <cell r="E312" t="str">
            <v>air_pollution_by_activity</v>
          </cell>
          <cell r="F312" t="str">
            <v>Total Carbon dioxide In tonnes</v>
          </cell>
          <cell r="G312" t="str">
            <v>Tonnes</v>
          </cell>
          <cell r="H312" t="str">
            <v>CO2#Abs#CO2</v>
          </cell>
        </row>
        <row r="313">
          <cell r="A313" t="str">
            <v>CO2</v>
          </cell>
          <cell r="B313" t="str">
            <v>Environment</v>
          </cell>
          <cell r="C313" t="str">
            <v>Air</v>
          </cell>
          <cell r="D313" t="str">
            <v>Pollution</v>
          </cell>
          <cell r="E313" t="str">
            <v>co2_greehouse</v>
          </cell>
          <cell r="F313" t="str">
            <v>CO2#Abs#CO2.1</v>
          </cell>
          <cell r="G313" t="str">
            <v>Tonnes</v>
          </cell>
          <cell r="H313" t="str">
            <v>CO2#Abs#CO2.1</v>
          </cell>
        </row>
        <row r="314">
          <cell r="A314" t="str">
            <v>CO2</v>
          </cell>
          <cell r="B314" t="str">
            <v>Environment</v>
          </cell>
          <cell r="C314" t="str">
            <v>Air</v>
          </cell>
          <cell r="D314" t="str">
            <v>Pollution</v>
          </cell>
          <cell r="E314" t="str">
            <v>co2_greehouse</v>
          </cell>
          <cell r="F314" t="str">
            <v>CO2#Per#Land</v>
          </cell>
          <cell r="H314" t="str">
            <v>CO2#Per#Land</v>
          </cell>
        </row>
        <row r="315">
          <cell r="A315" t="str">
            <v>CO2</v>
          </cell>
          <cell r="B315" t="str">
            <v>Environment</v>
          </cell>
          <cell r="C315" t="str">
            <v>Air</v>
          </cell>
          <cell r="D315" t="str">
            <v>Pollution</v>
          </cell>
          <cell r="E315" t="str">
            <v>co2_greehouse</v>
          </cell>
          <cell r="F315" t="str">
            <v>CO2#Per#Population</v>
          </cell>
          <cell r="H315" t="str">
            <v>CO2#Per#Population</v>
          </cell>
        </row>
        <row r="316">
          <cell r="A316" t="str">
            <v>CO2_agri</v>
          </cell>
          <cell r="B316" t="str">
            <v>Environment</v>
          </cell>
          <cell r="C316" t="str">
            <v>Air</v>
          </cell>
          <cell r="D316" t="str">
            <v>Pollution</v>
          </cell>
          <cell r="E316" t="str">
            <v>air_pollution_by_activity</v>
          </cell>
          <cell r="F316" t="str">
            <v>Total Carbon dioxide In tonnes Agriculture, forestry and fishing</v>
          </cell>
          <cell r="G316" t="str">
            <v>Tonnes</v>
          </cell>
          <cell r="H316" t="str">
            <v>CO2_agri#Abs#CO2_agri</v>
          </cell>
        </row>
        <row r="317">
          <cell r="A317" t="str">
            <v>CO2_agri</v>
          </cell>
          <cell r="B317" t="str">
            <v>Environment</v>
          </cell>
          <cell r="C317" t="str">
            <v>Air</v>
          </cell>
          <cell r="D317" t="str">
            <v>Pollution</v>
          </cell>
          <cell r="E317" t="str">
            <v>co2_greehouse</v>
          </cell>
          <cell r="F317" t="str">
            <v>CO2_agri#Per#Land</v>
          </cell>
          <cell r="H317" t="str">
            <v>CO2_agri#Per#Land</v>
          </cell>
        </row>
        <row r="318">
          <cell r="A318" t="str">
            <v>CO2_agri</v>
          </cell>
          <cell r="B318" t="str">
            <v>Environment</v>
          </cell>
          <cell r="C318" t="str">
            <v>Air</v>
          </cell>
          <cell r="D318" t="str">
            <v>Pollution</v>
          </cell>
          <cell r="E318" t="str">
            <v>co2_greehouse</v>
          </cell>
          <cell r="F318" t="str">
            <v>CO2_agri#Per#Population</v>
          </cell>
          <cell r="H318" t="str">
            <v>CO2_agri#Per#Population</v>
          </cell>
        </row>
        <row r="319">
          <cell r="A319" t="str">
            <v>CO2_communucation</v>
          </cell>
          <cell r="B319" t="str">
            <v>Environment</v>
          </cell>
          <cell r="C319" t="str">
            <v>Air</v>
          </cell>
          <cell r="D319" t="str">
            <v>Pollution</v>
          </cell>
          <cell r="E319" t="str">
            <v>air_pollution_by_activity</v>
          </cell>
          <cell r="F319" t="str">
            <v>Total Carbon dioxide In tonnes Communication</v>
          </cell>
          <cell r="G319" t="str">
            <v>Tonnes</v>
          </cell>
          <cell r="H319" t="str">
            <v>CO2_communucation#Abs#CO2_communucation</v>
          </cell>
        </row>
        <row r="320">
          <cell r="A320" t="str">
            <v>CO2_communucation</v>
          </cell>
          <cell r="B320" t="str">
            <v>Environment</v>
          </cell>
          <cell r="C320" t="str">
            <v>Air</v>
          </cell>
          <cell r="D320" t="str">
            <v>Pollution</v>
          </cell>
          <cell r="E320" t="str">
            <v>air_pollution_by_activity</v>
          </cell>
          <cell r="F320" t="str">
            <v>CO2_communucation#Per#Land</v>
          </cell>
          <cell r="H320" t="str">
            <v>CO2_communucation#Per#Land</v>
          </cell>
        </row>
        <row r="321">
          <cell r="A321" t="str">
            <v>CO2_communucation</v>
          </cell>
          <cell r="B321" t="str">
            <v>Environment</v>
          </cell>
          <cell r="C321" t="str">
            <v>Air</v>
          </cell>
          <cell r="D321" t="str">
            <v>Pollution</v>
          </cell>
          <cell r="E321" t="str">
            <v>air_pollution_by_activity</v>
          </cell>
          <cell r="F321" t="str">
            <v>CO2_communucation#Per#Population</v>
          </cell>
          <cell r="H321" t="str">
            <v>CO2_communucation#Per#Population</v>
          </cell>
        </row>
        <row r="322">
          <cell r="A322" t="str">
            <v>CO2_construction</v>
          </cell>
          <cell r="B322" t="str">
            <v>Environment</v>
          </cell>
          <cell r="C322" t="str">
            <v>Air</v>
          </cell>
          <cell r="D322" t="str">
            <v>Pollution</v>
          </cell>
          <cell r="E322" t="str">
            <v>air_pollution_by_activity</v>
          </cell>
          <cell r="F322" t="str">
            <v>Total Carbon dioxide In tonnes Construction</v>
          </cell>
          <cell r="G322" t="str">
            <v>Tonnes</v>
          </cell>
          <cell r="H322" t="str">
            <v>CO2_construction#Abs#CO2_construction</v>
          </cell>
        </row>
        <row r="323">
          <cell r="A323" t="str">
            <v>CO2_construction</v>
          </cell>
          <cell r="B323" t="str">
            <v>Environment</v>
          </cell>
          <cell r="C323" t="str">
            <v>Air</v>
          </cell>
          <cell r="D323" t="str">
            <v>Pollution</v>
          </cell>
          <cell r="E323" t="str">
            <v>air_pollution_by_activity</v>
          </cell>
          <cell r="F323" t="str">
            <v>CO2_construction#Per#Land</v>
          </cell>
          <cell r="H323" t="str">
            <v>CO2_construction#Per#Land</v>
          </cell>
        </row>
        <row r="324">
          <cell r="A324" t="str">
            <v>CO2_construction</v>
          </cell>
          <cell r="B324" t="str">
            <v>Environment</v>
          </cell>
          <cell r="C324" t="str">
            <v>Air</v>
          </cell>
          <cell r="D324" t="str">
            <v>Pollution</v>
          </cell>
          <cell r="E324" t="str">
            <v>air_pollution_by_activity</v>
          </cell>
          <cell r="F324" t="str">
            <v>CO2_construction#Per#Population</v>
          </cell>
          <cell r="H324" t="str">
            <v>CO2_construction#Per#Population</v>
          </cell>
        </row>
        <row r="325">
          <cell r="A325" t="str">
            <v>CO2_electricity</v>
          </cell>
          <cell r="B325" t="str">
            <v>Environment</v>
          </cell>
          <cell r="C325" t="str">
            <v>Air</v>
          </cell>
          <cell r="D325" t="str">
            <v>Pollution</v>
          </cell>
          <cell r="E325" t="str">
            <v>air_pollution_by_activity</v>
          </cell>
          <cell r="F325" t="str">
            <v>Total Carbon dioxide In tonnes Electricity</v>
          </cell>
          <cell r="G325" t="str">
            <v>Tonnes</v>
          </cell>
          <cell r="H325" t="str">
            <v>CO2_electricity#Abs#CO2_electricity</v>
          </cell>
        </row>
        <row r="326">
          <cell r="A326" t="str">
            <v>CO2_electricity</v>
          </cell>
          <cell r="B326" t="str">
            <v>Environment</v>
          </cell>
          <cell r="C326" t="str">
            <v>Air</v>
          </cell>
          <cell r="D326" t="str">
            <v>Pollution</v>
          </cell>
          <cell r="E326" t="str">
            <v>air_pollution_by_activity</v>
          </cell>
          <cell r="F326" t="str">
            <v>CO2_electricity#Per#Land</v>
          </cell>
          <cell r="H326" t="str">
            <v>CO2_electricity#Per#Land</v>
          </cell>
        </row>
        <row r="327">
          <cell r="A327" t="str">
            <v>CO2_electricity</v>
          </cell>
          <cell r="B327" t="str">
            <v>Environment</v>
          </cell>
          <cell r="C327" t="str">
            <v>Air</v>
          </cell>
          <cell r="D327" t="str">
            <v>Pollution</v>
          </cell>
          <cell r="E327" t="str">
            <v>air_pollution_by_activity</v>
          </cell>
          <cell r="F327" t="str">
            <v>CO2_electricity#Per#Population</v>
          </cell>
          <cell r="H327" t="str">
            <v>CO2_electricity#Per#Population</v>
          </cell>
        </row>
        <row r="328">
          <cell r="A328" t="str">
            <v>CO2_energy</v>
          </cell>
          <cell r="B328" t="str">
            <v>Environment</v>
          </cell>
          <cell r="C328" t="str">
            <v>Air</v>
          </cell>
          <cell r="D328" t="str">
            <v>Pollution</v>
          </cell>
          <cell r="E328" t="str">
            <v>co2_greehouse</v>
          </cell>
          <cell r="F328" t="str">
            <v>CO2_energy#Abs#CO2_energy</v>
          </cell>
          <cell r="G328" t="str">
            <v>Tonnes</v>
          </cell>
          <cell r="H328" t="str">
            <v>CO2_energy#Abs#CO2_energy</v>
          </cell>
        </row>
        <row r="329">
          <cell r="A329" t="str">
            <v>CO2_energy</v>
          </cell>
          <cell r="B329" t="str">
            <v>Environment</v>
          </cell>
          <cell r="C329" t="str">
            <v>Air</v>
          </cell>
          <cell r="D329" t="str">
            <v>Pollution</v>
          </cell>
          <cell r="E329" t="str">
            <v>co2_greehouse</v>
          </cell>
          <cell r="F329" t="str">
            <v>CO2_energy#Per#Land</v>
          </cell>
          <cell r="H329" t="str">
            <v>CO2_energy#Per#Land</v>
          </cell>
        </row>
        <row r="330">
          <cell r="A330" t="str">
            <v>CO2_energy</v>
          </cell>
          <cell r="B330" t="str">
            <v>Environment</v>
          </cell>
          <cell r="C330" t="str">
            <v>Air</v>
          </cell>
          <cell r="D330" t="str">
            <v>Pollution</v>
          </cell>
          <cell r="E330" t="str">
            <v>co2_greehouse</v>
          </cell>
          <cell r="F330" t="str">
            <v>CO2_energy#Per#Population</v>
          </cell>
          <cell r="H330" t="str">
            <v>CO2_energy#Per#Population</v>
          </cell>
        </row>
        <row r="331">
          <cell r="A331" t="str">
            <v>CO2_finance</v>
          </cell>
          <cell r="B331" t="str">
            <v>Environment</v>
          </cell>
          <cell r="C331" t="str">
            <v>Air</v>
          </cell>
          <cell r="D331" t="str">
            <v>Pollution</v>
          </cell>
          <cell r="E331" t="str">
            <v>air_pollution_by_activity</v>
          </cell>
          <cell r="F331" t="str">
            <v>Total Carbon dioxide In tonnes Finance</v>
          </cell>
          <cell r="G331" t="str">
            <v>Tonnes</v>
          </cell>
          <cell r="H331" t="str">
            <v>CO2_finance#Abs#CO2_finance</v>
          </cell>
        </row>
        <row r="332">
          <cell r="A332" t="str">
            <v>CO2_finance</v>
          </cell>
          <cell r="B332" t="str">
            <v>Environment</v>
          </cell>
          <cell r="C332" t="str">
            <v>Air</v>
          </cell>
          <cell r="D332" t="str">
            <v>Pollution</v>
          </cell>
          <cell r="E332" t="str">
            <v>air_pollution_by_activity</v>
          </cell>
          <cell r="F332" t="str">
            <v>CO2_finance#Per#Land</v>
          </cell>
          <cell r="H332" t="str">
            <v>CO2_finance#Per#Land</v>
          </cell>
        </row>
        <row r="333">
          <cell r="A333" t="str">
            <v>CO2_finance</v>
          </cell>
          <cell r="B333" t="str">
            <v>Environment</v>
          </cell>
          <cell r="C333" t="str">
            <v>Air</v>
          </cell>
          <cell r="D333" t="str">
            <v>Pollution</v>
          </cell>
          <cell r="E333" t="str">
            <v>air_pollution_by_activity</v>
          </cell>
          <cell r="F333" t="str">
            <v>CO2_finance#Per#Population</v>
          </cell>
          <cell r="H333" t="str">
            <v>CO2_finance#Per#Population</v>
          </cell>
        </row>
        <row r="334">
          <cell r="A334" t="str">
            <v>CO2_forest</v>
          </cell>
          <cell r="B334" t="str">
            <v>Environment</v>
          </cell>
          <cell r="C334" t="str">
            <v>Air</v>
          </cell>
          <cell r="D334" t="str">
            <v>Pollution</v>
          </cell>
          <cell r="E334" t="str">
            <v>co2_greehouse</v>
          </cell>
          <cell r="F334" t="str">
            <v>CO2_forest#Abs#CO2_forest</v>
          </cell>
          <cell r="G334" t="str">
            <v>Tonnes</v>
          </cell>
          <cell r="H334" t="str">
            <v>CO2_forest#Abs#CO2_forest</v>
          </cell>
        </row>
        <row r="335">
          <cell r="A335" t="str">
            <v>CO2_forest</v>
          </cell>
          <cell r="B335" t="str">
            <v>Environment</v>
          </cell>
          <cell r="C335" t="str">
            <v>Air</v>
          </cell>
          <cell r="D335" t="str">
            <v>Pollution</v>
          </cell>
          <cell r="E335" t="str">
            <v>co2_greehouse</v>
          </cell>
          <cell r="F335" t="str">
            <v>CO2_forest#Per#Land</v>
          </cell>
          <cell r="H335" t="str">
            <v>CO2_forest#Per#Land</v>
          </cell>
        </row>
        <row r="336">
          <cell r="A336" t="str">
            <v>CO2_forest</v>
          </cell>
          <cell r="B336" t="str">
            <v>Environment</v>
          </cell>
          <cell r="C336" t="str">
            <v>Air</v>
          </cell>
          <cell r="D336" t="str">
            <v>Pollution</v>
          </cell>
          <cell r="E336" t="str">
            <v>co2_greehouse</v>
          </cell>
          <cell r="F336" t="str">
            <v>CO2_forest#Per#Population</v>
          </cell>
          <cell r="H336" t="str">
            <v>CO2_forest#Per#Population</v>
          </cell>
        </row>
        <row r="337">
          <cell r="A337" t="str">
            <v>CO2_HORECA</v>
          </cell>
          <cell r="B337" t="str">
            <v>Environment</v>
          </cell>
          <cell r="C337" t="str">
            <v>Air</v>
          </cell>
          <cell r="D337" t="str">
            <v>Pollution</v>
          </cell>
          <cell r="E337" t="str">
            <v>air_pollution_by_activity</v>
          </cell>
          <cell r="F337" t="str">
            <v>Total Carbon dioxide In tonnes HORECA</v>
          </cell>
          <cell r="G337" t="str">
            <v>Tonnes</v>
          </cell>
          <cell r="H337" t="str">
            <v>CO2_HORECA#Abs#CO2_HORECA</v>
          </cell>
        </row>
        <row r="338">
          <cell r="A338" t="str">
            <v>CO2_HORECA</v>
          </cell>
          <cell r="B338" t="str">
            <v>Environment</v>
          </cell>
          <cell r="C338" t="str">
            <v>Air</v>
          </cell>
          <cell r="D338" t="str">
            <v>Pollution</v>
          </cell>
          <cell r="E338" t="str">
            <v>air_pollution_by_activity</v>
          </cell>
          <cell r="F338" t="str">
            <v>CO2_HORECA#Per#Land</v>
          </cell>
          <cell r="H338" t="str">
            <v>CO2_HORECA#Per#Land</v>
          </cell>
        </row>
        <row r="339">
          <cell r="A339" t="str">
            <v>CO2_HORECA</v>
          </cell>
          <cell r="B339" t="str">
            <v>Environment</v>
          </cell>
          <cell r="C339" t="str">
            <v>Air</v>
          </cell>
          <cell r="D339" t="str">
            <v>Pollution</v>
          </cell>
          <cell r="E339" t="str">
            <v>air_pollution_by_activity</v>
          </cell>
          <cell r="F339" t="str">
            <v>CO2_HORECA#Per#Population</v>
          </cell>
          <cell r="H339" t="str">
            <v>CO2_HORECA#Per#Population</v>
          </cell>
        </row>
        <row r="340">
          <cell r="A340" t="str">
            <v>CO2_industry</v>
          </cell>
          <cell r="B340" t="str">
            <v>Environment</v>
          </cell>
          <cell r="C340" t="str">
            <v>Air</v>
          </cell>
          <cell r="D340" t="str">
            <v>Pollution</v>
          </cell>
          <cell r="E340" t="str">
            <v>co2_greehouse</v>
          </cell>
          <cell r="F340" t="str">
            <v>CO2_industry#Abs#CO2_industry</v>
          </cell>
          <cell r="G340" t="str">
            <v>Tonnes</v>
          </cell>
          <cell r="H340" t="str">
            <v>CO2_industry#Abs#CO2_industry</v>
          </cell>
        </row>
        <row r="341">
          <cell r="A341" t="str">
            <v>CO2_industry</v>
          </cell>
          <cell r="B341" t="str">
            <v>Environment</v>
          </cell>
          <cell r="C341" t="str">
            <v>Air</v>
          </cell>
          <cell r="D341" t="str">
            <v>Pollution</v>
          </cell>
          <cell r="E341" t="str">
            <v>co2_greehouse</v>
          </cell>
          <cell r="F341" t="str">
            <v>CO2_industry#Per#Land</v>
          </cell>
          <cell r="H341" t="str">
            <v>CO2_industry#Per#Land</v>
          </cell>
        </row>
        <row r="342">
          <cell r="A342" t="str">
            <v>CO2_industry</v>
          </cell>
          <cell r="B342" t="str">
            <v>Environment</v>
          </cell>
          <cell r="C342" t="str">
            <v>Air</v>
          </cell>
          <cell r="D342" t="str">
            <v>Pollution</v>
          </cell>
          <cell r="E342" t="str">
            <v>co2_greehouse</v>
          </cell>
          <cell r="F342" t="str">
            <v>CO2_industry#Per#Population</v>
          </cell>
          <cell r="H342" t="str">
            <v>CO2_industry#Per#Population</v>
          </cell>
        </row>
        <row r="343">
          <cell r="A343" t="str">
            <v>CO2_manufacturing</v>
          </cell>
          <cell r="B343" t="str">
            <v>Environment</v>
          </cell>
          <cell r="C343" t="str">
            <v>Air</v>
          </cell>
          <cell r="D343" t="str">
            <v>Pollution</v>
          </cell>
          <cell r="E343" t="str">
            <v>air_pollution_by_activity</v>
          </cell>
          <cell r="F343" t="str">
            <v>Total Carbon dioxide In tonnes Manufacturing</v>
          </cell>
          <cell r="G343" t="str">
            <v>Tonnes</v>
          </cell>
          <cell r="H343" t="str">
            <v>CO2_manufacturing#Abs#CO2_manufacturing</v>
          </cell>
        </row>
        <row r="344">
          <cell r="A344" t="str">
            <v>CO2_manufacturing</v>
          </cell>
          <cell r="B344" t="str">
            <v>Environment</v>
          </cell>
          <cell r="C344" t="str">
            <v>Air</v>
          </cell>
          <cell r="D344" t="str">
            <v>Pollution</v>
          </cell>
          <cell r="E344" t="str">
            <v>air_pollution_by_activity</v>
          </cell>
          <cell r="F344" t="str">
            <v>CO2_manufacturing#Per#Land</v>
          </cell>
          <cell r="H344" t="str">
            <v>CO2_manufacturing#Per#Land</v>
          </cell>
        </row>
        <row r="345">
          <cell r="A345" t="str">
            <v>CO2_manufacturing</v>
          </cell>
          <cell r="B345" t="str">
            <v>Environment</v>
          </cell>
          <cell r="C345" t="str">
            <v>Air</v>
          </cell>
          <cell r="D345" t="str">
            <v>Pollution</v>
          </cell>
          <cell r="E345" t="str">
            <v>air_pollution_by_activity</v>
          </cell>
          <cell r="F345" t="str">
            <v>CO2_manufacturing#Per#Population</v>
          </cell>
          <cell r="H345" t="str">
            <v>CO2_manufacturing#Per#Population</v>
          </cell>
        </row>
        <row r="346">
          <cell r="A346" t="str">
            <v>CO2_mining</v>
          </cell>
          <cell r="B346" t="str">
            <v>Environment</v>
          </cell>
          <cell r="C346" t="str">
            <v>Air</v>
          </cell>
          <cell r="D346" t="str">
            <v>Pollution</v>
          </cell>
          <cell r="E346" t="str">
            <v>air_pollution_by_activity</v>
          </cell>
          <cell r="F346" t="str">
            <v>Total Carbon dioxide In tonnes Mining and quarrying</v>
          </cell>
          <cell r="G346" t="str">
            <v>Tonnes</v>
          </cell>
          <cell r="H346" t="str">
            <v>CO2_mining#Abs#CO2_mining</v>
          </cell>
        </row>
        <row r="347">
          <cell r="A347" t="str">
            <v>CO2_mining</v>
          </cell>
          <cell r="B347" t="str">
            <v>Environment</v>
          </cell>
          <cell r="C347" t="str">
            <v>Air</v>
          </cell>
          <cell r="D347" t="str">
            <v>Pollution</v>
          </cell>
          <cell r="E347" t="str">
            <v>air_pollution_by_activity</v>
          </cell>
          <cell r="F347" t="str">
            <v>CO2_mining#Per#Land</v>
          </cell>
          <cell r="H347" t="str">
            <v>CO2_mining#Per#Land</v>
          </cell>
        </row>
        <row r="348">
          <cell r="A348" t="str">
            <v>CO2_mining</v>
          </cell>
          <cell r="B348" t="str">
            <v>Environment</v>
          </cell>
          <cell r="C348" t="str">
            <v>Air</v>
          </cell>
          <cell r="D348" t="str">
            <v>Pollution</v>
          </cell>
          <cell r="E348" t="str">
            <v>air_pollution_by_activity</v>
          </cell>
          <cell r="F348" t="str">
            <v>CO2_mining#Per#Population</v>
          </cell>
          <cell r="H348" t="str">
            <v>CO2_mining#Per#Population</v>
          </cell>
        </row>
        <row r="349">
          <cell r="A349" t="str">
            <v>CO2_real_estate</v>
          </cell>
          <cell r="B349" t="str">
            <v>Environment</v>
          </cell>
          <cell r="C349" t="str">
            <v>Air</v>
          </cell>
          <cell r="D349" t="str">
            <v>Pollution</v>
          </cell>
          <cell r="E349" t="str">
            <v>air_pollution_by_activity</v>
          </cell>
          <cell r="F349" t="str">
            <v>Total Carbon dioxide In tonnes Real Estate</v>
          </cell>
          <cell r="G349" t="str">
            <v>Tonnes</v>
          </cell>
          <cell r="H349" t="str">
            <v>CO2_real_estate#Abs#CO2_real_estate</v>
          </cell>
        </row>
        <row r="350">
          <cell r="A350" t="str">
            <v>CO2_real_estate</v>
          </cell>
          <cell r="B350" t="str">
            <v>Environment</v>
          </cell>
          <cell r="C350" t="str">
            <v>Air</v>
          </cell>
          <cell r="D350" t="str">
            <v>Pollution</v>
          </cell>
          <cell r="E350" t="str">
            <v>air_pollution_by_activity</v>
          </cell>
          <cell r="F350" t="str">
            <v>CO2_real_estate#Per#Land</v>
          </cell>
          <cell r="H350" t="str">
            <v>CO2_real_estate#Per#Land</v>
          </cell>
        </row>
        <row r="351">
          <cell r="A351" t="str">
            <v>CO2_real_estate</v>
          </cell>
          <cell r="B351" t="str">
            <v>Environment</v>
          </cell>
          <cell r="C351" t="str">
            <v>Air</v>
          </cell>
          <cell r="D351" t="str">
            <v>Pollution</v>
          </cell>
          <cell r="E351" t="str">
            <v>air_pollution_by_activity</v>
          </cell>
          <cell r="F351" t="str">
            <v>CO2_real_estate#Per#Population</v>
          </cell>
          <cell r="H351" t="str">
            <v>CO2_real_estate#Per#Population</v>
          </cell>
        </row>
        <row r="352">
          <cell r="A352" t="str">
            <v>CO2_retail</v>
          </cell>
          <cell r="B352" t="str">
            <v>Environment</v>
          </cell>
          <cell r="C352" t="str">
            <v>Air</v>
          </cell>
          <cell r="D352" t="str">
            <v>Pollution</v>
          </cell>
          <cell r="E352" t="str">
            <v>air_pollution_by_activity</v>
          </cell>
          <cell r="F352" t="str">
            <v>Total Carbon dioxide In tonnes Retail</v>
          </cell>
          <cell r="G352" t="str">
            <v>Tonnes</v>
          </cell>
          <cell r="H352" t="str">
            <v>CO2_retail#Abs#CO2_retail</v>
          </cell>
        </row>
        <row r="353">
          <cell r="A353" t="str">
            <v>CO2_retail</v>
          </cell>
          <cell r="B353" t="str">
            <v>Environment</v>
          </cell>
          <cell r="C353" t="str">
            <v>Air</v>
          </cell>
          <cell r="D353" t="str">
            <v>Pollution</v>
          </cell>
          <cell r="E353" t="str">
            <v>air_pollution_by_activity</v>
          </cell>
          <cell r="F353" t="str">
            <v>CO2_retail#Per#Land</v>
          </cell>
          <cell r="H353" t="str">
            <v>CO2_retail#Per#Land</v>
          </cell>
        </row>
        <row r="354">
          <cell r="A354" t="str">
            <v>CO2_retail</v>
          </cell>
          <cell r="B354" t="str">
            <v>Environment</v>
          </cell>
          <cell r="C354" t="str">
            <v>Air</v>
          </cell>
          <cell r="D354" t="str">
            <v>Pollution</v>
          </cell>
          <cell r="E354" t="str">
            <v>air_pollution_by_activity</v>
          </cell>
          <cell r="F354" t="str">
            <v>CO2_retail#Per#Population</v>
          </cell>
          <cell r="H354" t="str">
            <v>CO2_retail#Per#Population</v>
          </cell>
        </row>
        <row r="355">
          <cell r="A355" t="str">
            <v>CO2_transport</v>
          </cell>
          <cell r="B355" t="str">
            <v>Environment</v>
          </cell>
          <cell r="C355" t="str">
            <v>Air</v>
          </cell>
          <cell r="D355" t="str">
            <v>Pollution</v>
          </cell>
          <cell r="E355" t="str">
            <v>air_pollution_by_activity</v>
          </cell>
          <cell r="F355" t="str">
            <v>Total Carbon dioxide In tonnes Transport</v>
          </cell>
          <cell r="G355" t="str">
            <v>Tonnes</v>
          </cell>
          <cell r="H355" t="str">
            <v>CO2_transport#Abs#CO2_transport</v>
          </cell>
        </row>
        <row r="356">
          <cell r="A356" t="str">
            <v>CO2_transport</v>
          </cell>
          <cell r="B356" t="str">
            <v>Environment</v>
          </cell>
          <cell r="C356" t="str">
            <v>Air</v>
          </cell>
          <cell r="D356" t="str">
            <v>Pollution</v>
          </cell>
          <cell r="E356" t="str">
            <v>air_pollution_by_activity</v>
          </cell>
          <cell r="F356" t="str">
            <v>CO2_transport#Per#Land</v>
          </cell>
          <cell r="H356" t="str">
            <v>CO2_transport#Per#Land</v>
          </cell>
        </row>
        <row r="357">
          <cell r="A357" t="str">
            <v>CO2_transport</v>
          </cell>
          <cell r="B357" t="str">
            <v>Environment</v>
          </cell>
          <cell r="C357" t="str">
            <v>Air</v>
          </cell>
          <cell r="D357" t="str">
            <v>Pollution</v>
          </cell>
          <cell r="E357" t="str">
            <v>air_pollution_by_activity</v>
          </cell>
          <cell r="F357" t="str">
            <v>CO2_transport#Per#Population</v>
          </cell>
          <cell r="H357" t="str">
            <v>CO2_transport#Per#Population</v>
          </cell>
        </row>
        <row r="358">
          <cell r="A358" t="str">
            <v>CO2_waste</v>
          </cell>
          <cell r="B358" t="str">
            <v>Environment</v>
          </cell>
          <cell r="C358" t="str">
            <v>Air</v>
          </cell>
          <cell r="D358" t="str">
            <v>Pollution</v>
          </cell>
          <cell r="E358" t="str">
            <v>co2_greehouse</v>
          </cell>
          <cell r="F358" t="str">
            <v>CO2_waste#Abs#CO2_waste</v>
          </cell>
          <cell r="G358" t="str">
            <v>Tonnes</v>
          </cell>
          <cell r="H358" t="str">
            <v>CO2_waste#Abs#CO2_waste</v>
          </cell>
        </row>
        <row r="359">
          <cell r="A359" t="str">
            <v>CO2_waste</v>
          </cell>
          <cell r="B359" t="str">
            <v>Environment</v>
          </cell>
          <cell r="C359" t="str">
            <v>Air</v>
          </cell>
          <cell r="D359" t="str">
            <v>Pollution</v>
          </cell>
          <cell r="E359" t="str">
            <v>co2_greehouse</v>
          </cell>
          <cell r="F359" t="str">
            <v>CO2_waste#Per#Land</v>
          </cell>
          <cell r="H359" t="str">
            <v>CO2_waste#Per#Land</v>
          </cell>
        </row>
        <row r="360">
          <cell r="A360" t="str">
            <v>CO2_waste</v>
          </cell>
          <cell r="B360" t="str">
            <v>Environment</v>
          </cell>
          <cell r="C360" t="str">
            <v>Air</v>
          </cell>
          <cell r="D360" t="str">
            <v>Pollution</v>
          </cell>
          <cell r="E360" t="str">
            <v>co2_greehouse</v>
          </cell>
          <cell r="F360" t="str">
            <v>CO2_waste#Per#Population</v>
          </cell>
          <cell r="H360" t="str">
            <v>CO2_waste#Per#Population</v>
          </cell>
        </row>
        <row r="361">
          <cell r="A361" t="str">
            <v>CO2_water</v>
          </cell>
          <cell r="B361" t="str">
            <v>Environment</v>
          </cell>
          <cell r="C361" t="str">
            <v>Air</v>
          </cell>
          <cell r="D361" t="str">
            <v>Pollution</v>
          </cell>
          <cell r="E361" t="str">
            <v>air_pollution_by_activity</v>
          </cell>
          <cell r="F361" t="str">
            <v>Total Carbon dioxide In tonnes Water</v>
          </cell>
          <cell r="G361" t="str">
            <v>Tonnes</v>
          </cell>
          <cell r="H361" t="str">
            <v>CO2_water#Abs#CO2_water</v>
          </cell>
        </row>
        <row r="362">
          <cell r="A362" t="str">
            <v>CO2_water</v>
          </cell>
          <cell r="B362" t="str">
            <v>Environment</v>
          </cell>
          <cell r="C362" t="str">
            <v>Air</v>
          </cell>
          <cell r="D362" t="str">
            <v>Pollution</v>
          </cell>
          <cell r="E362" t="str">
            <v>air_pollution_by_activity</v>
          </cell>
          <cell r="F362" t="str">
            <v>CO2_water#Per#Land</v>
          </cell>
          <cell r="H362" t="str">
            <v>CO2_water#Per#Land</v>
          </cell>
        </row>
        <row r="363">
          <cell r="A363" t="str">
            <v>CO2_water</v>
          </cell>
          <cell r="B363" t="str">
            <v>Environment</v>
          </cell>
          <cell r="C363" t="str">
            <v>Air</v>
          </cell>
          <cell r="D363" t="str">
            <v>Pollution</v>
          </cell>
          <cell r="E363" t="str">
            <v>air_pollution_by_activity</v>
          </cell>
          <cell r="F363" t="str">
            <v>CO2_water#Per#Population</v>
          </cell>
          <cell r="H363" t="str">
            <v>CO2_water#Per#Population</v>
          </cell>
        </row>
        <row r="364">
          <cell r="A364" t="str">
            <v>Coastal_line</v>
          </cell>
          <cell r="B364" t="str">
            <v>Environment</v>
          </cell>
          <cell r="C364" t="str">
            <v>Ocean</v>
          </cell>
          <cell r="D364" t="str">
            <v>Ocean</v>
          </cell>
          <cell r="E364" t="str">
            <v>coast_lines</v>
          </cell>
          <cell r="F364" t="str">
            <v>Coastal_waters_KM2#Abs#Coastal_waters_KM2</v>
          </cell>
          <cell r="G364" t="str">
            <v>km2</v>
          </cell>
          <cell r="H364" t="str">
            <v>Coastal_line#Abs#Coastal_line</v>
          </cell>
        </row>
        <row r="365">
          <cell r="A365" t="str">
            <v>Coastal_line</v>
          </cell>
          <cell r="B365" t="str">
            <v>Environment</v>
          </cell>
          <cell r="C365" t="str">
            <v>Ocean</v>
          </cell>
          <cell r="D365" t="str">
            <v>Ocean</v>
          </cell>
          <cell r="E365" t="str">
            <v>coast_lines</v>
          </cell>
          <cell r="F365" t="str">
            <v>Coastal_line#Per#Land</v>
          </cell>
          <cell r="H365" t="str">
            <v>Coastal_line#Per#Land</v>
          </cell>
        </row>
        <row r="366">
          <cell r="A366" t="str">
            <v>Coastal_line</v>
          </cell>
          <cell r="B366" t="str">
            <v>Environment</v>
          </cell>
          <cell r="C366" t="str">
            <v>Ocean</v>
          </cell>
          <cell r="D366" t="str">
            <v>Ocean</v>
          </cell>
          <cell r="E366" t="str">
            <v>coast_lines</v>
          </cell>
          <cell r="F366" t="str">
            <v>Coastal_line#Per#Population</v>
          </cell>
          <cell r="H366" t="str">
            <v>Coastal_line#Per#Population</v>
          </cell>
        </row>
        <row r="367">
          <cell r="A367" t="str">
            <v>College_level</v>
          </cell>
          <cell r="B367" t="str">
            <v>Population</v>
          </cell>
          <cell r="C367" t="str">
            <v>Activity</v>
          </cell>
          <cell r="D367" t="str">
            <v>Education</v>
          </cell>
          <cell r="E367" t="str">
            <v>college_level</v>
          </cell>
          <cell r="F367" t="str">
            <v>College_level#Abs#College_level</v>
          </cell>
          <cell r="G367" t="str">
            <v>Percent</v>
          </cell>
          <cell r="H367" t="str">
            <v>College_level#Abs#College_level</v>
          </cell>
        </row>
        <row r="368">
          <cell r="A368" t="str">
            <v>College_level</v>
          </cell>
          <cell r="B368" t="str">
            <v>Population</v>
          </cell>
          <cell r="C368" t="str">
            <v>Activity</v>
          </cell>
          <cell r="D368" t="str">
            <v>Education</v>
          </cell>
          <cell r="E368" t="str">
            <v>college_level</v>
          </cell>
          <cell r="F368" t="str">
            <v>College_level#Per#Population</v>
          </cell>
          <cell r="G368" t="str">
            <v>Percent</v>
          </cell>
          <cell r="H368" t="str">
            <v>College_level#Per#Population</v>
          </cell>
        </row>
        <row r="369">
          <cell r="A369" t="str">
            <v>College_level</v>
          </cell>
          <cell r="B369" t="str">
            <v>Population</v>
          </cell>
          <cell r="C369" t="str">
            <v>Activity</v>
          </cell>
          <cell r="D369" t="str">
            <v>Education</v>
          </cell>
          <cell r="E369" t="str">
            <v>college_level</v>
          </cell>
          <cell r="F369" t="str">
            <v>At least upper secondary educational attainment, age group 25-64 by sex [TPS00065]</v>
          </cell>
          <cell r="G369" t="str">
            <v>Percent</v>
          </cell>
          <cell r="H369" t="str">
            <v>College_level#Percent#Active2</v>
          </cell>
        </row>
        <row r="370">
          <cell r="A370" t="str">
            <v>Communication</v>
          </cell>
          <cell r="B370" t="str">
            <v>Economy</v>
          </cell>
          <cell r="C370" t="str">
            <v>GDP</v>
          </cell>
          <cell r="D370" t="str">
            <v>Consumption</v>
          </cell>
          <cell r="E370" t="str">
            <v>consumption_categ</v>
          </cell>
          <cell r="F370" t="str">
            <v>Communication#Abs#Communication</v>
          </cell>
          <cell r="G370" t="str">
            <v>Euros</v>
          </cell>
          <cell r="H370" t="str">
            <v>Communication#Abs#Communication</v>
          </cell>
        </row>
        <row r="371">
          <cell r="A371" t="str">
            <v>Communication</v>
          </cell>
          <cell r="B371" t="str">
            <v>Economy</v>
          </cell>
          <cell r="C371" t="str">
            <v>GDP</v>
          </cell>
          <cell r="D371" t="str">
            <v>Consumption</v>
          </cell>
          <cell r="E371" t="str">
            <v>consumption_categ</v>
          </cell>
          <cell r="F371" t="str">
            <v>Communication#Per#GDP</v>
          </cell>
          <cell r="H371" t="str">
            <v>Communication#Per#GDP</v>
          </cell>
        </row>
        <row r="372">
          <cell r="A372" t="str">
            <v>Communication</v>
          </cell>
          <cell r="B372" t="str">
            <v>Economy</v>
          </cell>
          <cell r="C372" t="str">
            <v>GDP</v>
          </cell>
          <cell r="D372" t="str">
            <v>Consumption</v>
          </cell>
          <cell r="E372" t="str">
            <v>consumption_categ</v>
          </cell>
          <cell r="F372" t="str">
            <v>Communication#Per#Population</v>
          </cell>
          <cell r="H372" t="str">
            <v>Communication#Per#Population</v>
          </cell>
        </row>
        <row r="373">
          <cell r="A373" t="str">
            <v>Communication_Price_Index</v>
          </cell>
          <cell r="B373" t="str">
            <v>Economy</v>
          </cell>
          <cell r="C373" t="str">
            <v>Wealth</v>
          </cell>
          <cell r="D373" t="str">
            <v>Price</v>
          </cell>
          <cell r="E373" t="str">
            <v>consumer_prices</v>
          </cell>
          <cell r="F373" t="str">
            <v>Communication_Price_Index</v>
          </cell>
          <cell r="G373" t="str">
            <v>Index</v>
          </cell>
          <cell r="H373" t="str">
            <v>Communication_Price_Index#Ratio#Price</v>
          </cell>
        </row>
        <row r="374">
          <cell r="A374" t="str">
            <v>Community</v>
          </cell>
          <cell r="B374" t="str">
            <v>Population</v>
          </cell>
          <cell r="C374" t="str">
            <v>Activity</v>
          </cell>
          <cell r="D374" t="str">
            <v>Time</v>
          </cell>
          <cell r="F374" t="str">
            <v>Community#Ratio#Time</v>
          </cell>
          <cell r="H374" t="str">
            <v>Community#Ratio#Time</v>
          </cell>
        </row>
        <row r="375">
          <cell r="A375" t="str">
            <v>Computer_games</v>
          </cell>
          <cell r="B375" t="str">
            <v>Population</v>
          </cell>
          <cell r="C375" t="str">
            <v>Activity</v>
          </cell>
          <cell r="D375" t="str">
            <v>Time</v>
          </cell>
          <cell r="E375" t="str">
            <v>timing</v>
          </cell>
          <cell r="F375" t="str">
            <v>Time spent (hhmm) in Computer games</v>
          </cell>
          <cell r="G375" t="str">
            <v>Time</v>
          </cell>
          <cell r="H375" t="str">
            <v>Computer_games#Ratio#Time</v>
          </cell>
        </row>
        <row r="376">
          <cell r="A376" t="str">
            <v>Computer_use</v>
          </cell>
          <cell r="B376" t="str">
            <v>Population</v>
          </cell>
          <cell r="C376" t="str">
            <v>Activity</v>
          </cell>
          <cell r="D376" t="str">
            <v>Digital</v>
          </cell>
          <cell r="E376" t="str">
            <v>computer_use</v>
          </cell>
          <cell r="F376" t="str">
            <v>Computer_use#Abs#Computer_use</v>
          </cell>
          <cell r="G376" t="str">
            <v>Percent</v>
          </cell>
          <cell r="H376" t="str">
            <v>Computer_use#Abs#Computer_use</v>
          </cell>
        </row>
        <row r="377">
          <cell r="A377" t="str">
            <v>Computer_use</v>
          </cell>
          <cell r="B377" t="str">
            <v>Population</v>
          </cell>
          <cell r="C377" t="str">
            <v>Activity</v>
          </cell>
          <cell r="D377" t="str">
            <v>Digital</v>
          </cell>
          <cell r="E377" t="str">
            <v>computer_use</v>
          </cell>
          <cell r="F377" t="str">
            <v>Computer_use#Per#Population</v>
          </cell>
          <cell r="G377" t="str">
            <v>Percent</v>
          </cell>
          <cell r="H377" t="str">
            <v>Computer_use#Per#Population</v>
          </cell>
        </row>
        <row r="378">
          <cell r="A378" t="str">
            <v>Computer_use</v>
          </cell>
          <cell r="B378" t="str">
            <v>Population</v>
          </cell>
          <cell r="C378" t="str">
            <v>Activity</v>
          </cell>
          <cell r="D378" t="str">
            <v>Digital</v>
          </cell>
          <cell r="E378" t="str">
            <v>computer_use</v>
          </cell>
          <cell r="F378" t="str">
            <v>Last computer use within last 3 months Percentage of individuals</v>
          </cell>
          <cell r="G378" t="str">
            <v>Percent</v>
          </cell>
          <cell r="H378" t="str">
            <v>Computer_use#Percent#Population</v>
          </cell>
        </row>
        <row r="379">
          <cell r="A379" t="str">
            <v>Computing</v>
          </cell>
          <cell r="B379" t="str">
            <v>Population</v>
          </cell>
          <cell r="C379" t="str">
            <v>Activity</v>
          </cell>
          <cell r="D379" t="str">
            <v>Time</v>
          </cell>
          <cell r="E379" t="str">
            <v>timing</v>
          </cell>
          <cell r="F379" t="str">
            <v>Time spent (hhmm) in Computing</v>
          </cell>
          <cell r="G379" t="str">
            <v>Time</v>
          </cell>
          <cell r="H379" t="str">
            <v>Computing#Ratio#Time</v>
          </cell>
        </row>
        <row r="380">
          <cell r="A380" t="str">
            <v>Conflict</v>
          </cell>
          <cell r="B380" t="str">
            <v>Population</v>
          </cell>
          <cell r="C380" t="str">
            <v>Socio-demo</v>
          </cell>
          <cell r="D380" t="str">
            <v>Birth_Death</v>
          </cell>
          <cell r="E380" t="str">
            <v>Death_Causes</v>
          </cell>
          <cell r="F380" t="str">
            <v>Conflict</v>
          </cell>
          <cell r="G380" t="str">
            <v>HC</v>
          </cell>
          <cell r="H380" t="str">
            <v>Conflict#Abs#Conflict</v>
          </cell>
        </row>
        <row r="381">
          <cell r="A381" t="str">
            <v>Conflict</v>
          </cell>
          <cell r="B381" t="str">
            <v>Population</v>
          </cell>
          <cell r="C381" t="str">
            <v>Socio-demo</v>
          </cell>
          <cell r="D381" t="str">
            <v>Birth_Death</v>
          </cell>
          <cell r="E381" t="str">
            <v>Death_Causes</v>
          </cell>
          <cell r="F381" t="str">
            <v>Conflict#Per#Population</v>
          </cell>
          <cell r="G381" t="str">
            <v>HC</v>
          </cell>
          <cell r="H381" t="str">
            <v>Conflict#Per#Population</v>
          </cell>
        </row>
        <row r="382">
          <cell r="A382" t="str">
            <v>Construction_and_repairs</v>
          </cell>
          <cell r="B382" t="str">
            <v>Population</v>
          </cell>
          <cell r="C382" t="str">
            <v>Activity</v>
          </cell>
          <cell r="D382" t="str">
            <v>Time</v>
          </cell>
          <cell r="E382" t="str">
            <v>timing</v>
          </cell>
          <cell r="F382" t="str">
            <v>Time spent (hhmm) in Construction and repairs</v>
          </cell>
          <cell r="G382" t="str">
            <v>Time</v>
          </cell>
          <cell r="H382" t="str">
            <v>Construction_and_repairs#Ratio#Time</v>
          </cell>
        </row>
        <row r="383">
          <cell r="A383" t="str">
            <v>Construction_job</v>
          </cell>
          <cell r="B383" t="str">
            <v>Population</v>
          </cell>
          <cell r="C383" t="str">
            <v>Activity</v>
          </cell>
          <cell r="D383" t="str">
            <v>Active</v>
          </cell>
          <cell r="E383" t="str">
            <v>industry</v>
          </cell>
          <cell r="F383" t="str">
            <v>Construction / Persons employed - number</v>
          </cell>
          <cell r="G383" t="str">
            <v>HC</v>
          </cell>
          <cell r="H383" t="str">
            <v>Construction_job#Abs#Construction_job</v>
          </cell>
        </row>
        <row r="384">
          <cell r="A384" t="str">
            <v>Construction_job</v>
          </cell>
          <cell r="B384" t="str">
            <v>Population</v>
          </cell>
          <cell r="C384" t="str">
            <v>Activity</v>
          </cell>
          <cell r="D384" t="str">
            <v>Active</v>
          </cell>
          <cell r="E384" t="str">
            <v>industry</v>
          </cell>
          <cell r="F384" t="str">
            <v>Construction_job#Per#Population</v>
          </cell>
          <cell r="G384" t="str">
            <v>HC</v>
          </cell>
          <cell r="H384" t="str">
            <v>Construction_job#Per#Population</v>
          </cell>
        </row>
        <row r="385">
          <cell r="A385" t="str">
            <v>Construction_number</v>
          </cell>
          <cell r="B385" t="str">
            <v>Economy</v>
          </cell>
          <cell r="C385" t="str">
            <v>Construction</v>
          </cell>
          <cell r="D385" t="str">
            <v>Real_Estate</v>
          </cell>
          <cell r="E385" t="str">
            <v>industry</v>
          </cell>
          <cell r="F385" t="str">
            <v>Construction / Enterprises - number</v>
          </cell>
          <cell r="G385" t="str">
            <v>Count</v>
          </cell>
          <cell r="H385" t="str">
            <v>Construction_number#Abs#Construction_number</v>
          </cell>
        </row>
        <row r="386">
          <cell r="A386" t="str">
            <v>Construction_number</v>
          </cell>
          <cell r="B386" t="str">
            <v>Economy</v>
          </cell>
          <cell r="C386" t="str">
            <v>Construction</v>
          </cell>
          <cell r="D386" t="str">
            <v>Real_Estate</v>
          </cell>
          <cell r="E386" t="str">
            <v>industry</v>
          </cell>
          <cell r="F386" t="str">
            <v>Construction_number#Per#GDP</v>
          </cell>
          <cell r="H386" t="str">
            <v>Construction_number#Per#GDP</v>
          </cell>
        </row>
        <row r="387">
          <cell r="A387" t="str">
            <v>Construction_number</v>
          </cell>
          <cell r="B387" t="str">
            <v>Economy</v>
          </cell>
          <cell r="C387" t="str">
            <v>Construction</v>
          </cell>
          <cell r="D387" t="str">
            <v>Real_Estate</v>
          </cell>
          <cell r="E387" t="str">
            <v>industry</v>
          </cell>
          <cell r="F387" t="str">
            <v>Construction_number#Per#Population</v>
          </cell>
          <cell r="H387" t="str">
            <v>Construction_number#Per#Population</v>
          </cell>
        </row>
        <row r="388">
          <cell r="A388" t="str">
            <v>Construction_revenue</v>
          </cell>
          <cell r="B388" t="str">
            <v>Economy</v>
          </cell>
          <cell r="C388" t="str">
            <v>Construction</v>
          </cell>
          <cell r="D388" t="str">
            <v>Real_Estate</v>
          </cell>
          <cell r="E388" t="str">
            <v>industry</v>
          </cell>
          <cell r="F388" t="str">
            <v>Construction_revenue#Abs#Construction_revenue</v>
          </cell>
          <cell r="G388" t="str">
            <v>Euros</v>
          </cell>
          <cell r="H388" t="str">
            <v>Construction_revenue#Abs#Construction_revenue</v>
          </cell>
        </row>
        <row r="389">
          <cell r="A389" t="str">
            <v>Construction_revenue</v>
          </cell>
          <cell r="B389" t="str">
            <v>Economy</v>
          </cell>
          <cell r="C389" t="str">
            <v>Construction</v>
          </cell>
          <cell r="D389" t="str">
            <v>Real_Estate</v>
          </cell>
          <cell r="E389" t="str">
            <v>industry</v>
          </cell>
          <cell r="F389" t="str">
            <v>Construction_revenue#Per#GDP</v>
          </cell>
          <cell r="H389" t="str">
            <v>Construction_revenue#Per#GDP</v>
          </cell>
        </row>
        <row r="390">
          <cell r="A390" t="str">
            <v>Construction_revenue</v>
          </cell>
          <cell r="B390" t="str">
            <v>Economy</v>
          </cell>
          <cell r="C390" t="str">
            <v>Construction</v>
          </cell>
          <cell r="D390" t="str">
            <v>Real_Estate</v>
          </cell>
          <cell r="E390" t="str">
            <v>industry</v>
          </cell>
          <cell r="F390" t="str">
            <v>Construction_revenue#Per#Population</v>
          </cell>
          <cell r="H390" t="str">
            <v>Construction_revenue#Per#Population</v>
          </cell>
        </row>
        <row r="391">
          <cell r="A391" t="str">
            <v>Consulting_job</v>
          </cell>
          <cell r="B391" t="str">
            <v>Population</v>
          </cell>
          <cell r="C391" t="str">
            <v>Activity</v>
          </cell>
          <cell r="D391" t="str">
            <v>Active</v>
          </cell>
          <cell r="E391" t="str">
            <v>industry</v>
          </cell>
          <cell r="F391" t="str">
            <v>Information and communication / Persons employed - number</v>
          </cell>
          <cell r="G391" t="str">
            <v>HC</v>
          </cell>
          <cell r="H391" t="str">
            <v>Consulting_job#Abs#Consulting_job</v>
          </cell>
        </row>
        <row r="392">
          <cell r="A392" t="str">
            <v>Consulting_job</v>
          </cell>
          <cell r="B392" t="str">
            <v>Population</v>
          </cell>
          <cell r="C392" t="str">
            <v>Activity</v>
          </cell>
          <cell r="D392" t="str">
            <v>Active</v>
          </cell>
          <cell r="E392" t="str">
            <v>industry</v>
          </cell>
          <cell r="F392" t="str">
            <v>Consulting_job#Per#Population</v>
          </cell>
          <cell r="G392" t="str">
            <v>HC</v>
          </cell>
          <cell r="H392" t="str">
            <v>Consulting_job#Per#Population</v>
          </cell>
        </row>
        <row r="393">
          <cell r="A393" t="str">
            <v>Consulting_number</v>
          </cell>
          <cell r="B393" t="str">
            <v>Economy</v>
          </cell>
          <cell r="C393" t="str">
            <v>Service</v>
          </cell>
          <cell r="D393" t="str">
            <v>Consulting</v>
          </cell>
          <cell r="E393" t="str">
            <v>industry</v>
          </cell>
          <cell r="F393" t="str">
            <v>Information and communication / Enterprises - number</v>
          </cell>
          <cell r="G393" t="str">
            <v>Count</v>
          </cell>
          <cell r="H393" t="str">
            <v>Consulting_number#Abs#Consulting_number</v>
          </cell>
        </row>
        <row r="394">
          <cell r="A394" t="str">
            <v>Consulting_number</v>
          </cell>
          <cell r="B394" t="str">
            <v>Economy</v>
          </cell>
          <cell r="C394" t="str">
            <v>Service</v>
          </cell>
          <cell r="D394" t="str">
            <v>Consulting</v>
          </cell>
          <cell r="E394" t="str">
            <v>industry</v>
          </cell>
          <cell r="F394" t="str">
            <v>Consulting_number#Per#GDP</v>
          </cell>
          <cell r="H394" t="str">
            <v>Consulting_number#Per#GDP</v>
          </cell>
        </row>
        <row r="395">
          <cell r="A395" t="str">
            <v>Consulting_number</v>
          </cell>
          <cell r="B395" t="str">
            <v>Economy</v>
          </cell>
          <cell r="C395" t="str">
            <v>Service</v>
          </cell>
          <cell r="D395" t="str">
            <v>Consulting</v>
          </cell>
          <cell r="E395" t="str">
            <v>industry</v>
          </cell>
          <cell r="F395" t="str">
            <v>Consulting_number#Per#Population</v>
          </cell>
          <cell r="H395" t="str">
            <v>Consulting_number#Per#Population</v>
          </cell>
        </row>
        <row r="396">
          <cell r="A396" t="str">
            <v>Consulting_revenue</v>
          </cell>
          <cell r="B396" t="str">
            <v>Economy</v>
          </cell>
          <cell r="C396" t="str">
            <v>Service</v>
          </cell>
          <cell r="D396" t="str">
            <v>Consulting</v>
          </cell>
          <cell r="E396" t="str">
            <v>industry</v>
          </cell>
          <cell r="F396" t="str">
            <v>Consulting_revenue#Abs#Consulting_revenue</v>
          </cell>
          <cell r="G396" t="str">
            <v>Euros</v>
          </cell>
          <cell r="H396" t="str">
            <v>Consulting_revenue#Abs#Consulting_revenue</v>
          </cell>
        </row>
        <row r="397">
          <cell r="A397" t="str">
            <v>Consulting_revenue</v>
          </cell>
          <cell r="B397" t="str">
            <v>Economy</v>
          </cell>
          <cell r="C397" t="str">
            <v>Service</v>
          </cell>
          <cell r="D397" t="str">
            <v>Consulting</v>
          </cell>
          <cell r="E397" t="str">
            <v>industry</v>
          </cell>
          <cell r="F397" t="str">
            <v>Consulting_revenue#Per#GDP</v>
          </cell>
          <cell r="H397" t="str">
            <v>Consulting_revenue#Per#GDP</v>
          </cell>
        </row>
        <row r="398">
          <cell r="A398" t="str">
            <v>Consulting_revenue</v>
          </cell>
          <cell r="B398" t="str">
            <v>Economy</v>
          </cell>
          <cell r="C398" t="str">
            <v>Service</v>
          </cell>
          <cell r="D398" t="str">
            <v>Consulting</v>
          </cell>
          <cell r="E398" t="str">
            <v>industry</v>
          </cell>
          <cell r="F398" t="str">
            <v>Consulting_revenue#Per#Population</v>
          </cell>
          <cell r="H398" t="str">
            <v>Consulting_revenue#Per#Population</v>
          </cell>
        </row>
        <row r="399">
          <cell r="A399" t="str">
            <v>Consumption</v>
          </cell>
          <cell r="B399" t="str">
            <v>Economy</v>
          </cell>
          <cell r="C399" t="str">
            <v>GDP</v>
          </cell>
          <cell r="D399" t="str">
            <v>Consumption</v>
          </cell>
          <cell r="E399" t="str">
            <v>gdp</v>
          </cell>
          <cell r="F399" t="str">
            <v>Consumption#Abs#Consumption</v>
          </cell>
          <cell r="G399" t="str">
            <v>Euros</v>
          </cell>
          <cell r="H399" t="str">
            <v>Consumption#Abs#Consumption</v>
          </cell>
        </row>
        <row r="400">
          <cell r="A400" t="str">
            <v>Consumption</v>
          </cell>
          <cell r="B400" t="str">
            <v>Economy</v>
          </cell>
          <cell r="C400" t="str">
            <v>GDP</v>
          </cell>
          <cell r="D400" t="str">
            <v>Consumption</v>
          </cell>
          <cell r="E400" t="str">
            <v>gdp</v>
          </cell>
          <cell r="F400" t="str">
            <v>Consumption#Per#GDP</v>
          </cell>
          <cell r="H400" t="str">
            <v>Consumption#Per#GDP</v>
          </cell>
        </row>
        <row r="401">
          <cell r="A401" t="str">
            <v>Consumption</v>
          </cell>
          <cell r="B401" t="str">
            <v>Economy</v>
          </cell>
          <cell r="C401" t="str">
            <v>GDP</v>
          </cell>
          <cell r="D401" t="str">
            <v>Consumption</v>
          </cell>
          <cell r="E401" t="str">
            <v>gdp</v>
          </cell>
          <cell r="F401" t="str">
            <v>Consumption#Per#Population</v>
          </cell>
          <cell r="H401" t="str">
            <v>Consumption#Per#Population</v>
          </cell>
        </row>
        <row r="402">
          <cell r="A402" t="str">
            <v>Consumption</v>
          </cell>
          <cell r="B402" t="str">
            <v>Economy</v>
          </cell>
          <cell r="C402" t="str">
            <v>GDP</v>
          </cell>
          <cell r="D402" t="str">
            <v>Consumption</v>
          </cell>
          <cell r="E402" t="str">
            <v>consumption</v>
          </cell>
          <cell r="F402" t="str">
            <v>Mean consumption expenditure per adult equivalent Annual Euros</v>
          </cell>
          <cell r="G402" t="str">
            <v>Abs</v>
          </cell>
          <cell r="H402" t="str">
            <v>Consumption#Per#Adult</v>
          </cell>
        </row>
        <row r="403">
          <cell r="A403" t="str">
            <v>Consumption_annual</v>
          </cell>
          <cell r="B403" t="str">
            <v>Economy</v>
          </cell>
          <cell r="C403" t="str">
            <v>GDP</v>
          </cell>
          <cell r="D403" t="str">
            <v>Consumption</v>
          </cell>
          <cell r="E403" t="str">
            <v>eco_ressource</v>
          </cell>
          <cell r="F403" t="str">
            <v>Consumption_annual#Abs#Consumption_annual</v>
          </cell>
          <cell r="H403" t="str">
            <v>Consumption_annual#Abs#Consumption_annual</v>
          </cell>
        </row>
        <row r="404">
          <cell r="A404" t="str">
            <v>Consumption_annual</v>
          </cell>
          <cell r="B404" t="str">
            <v>Economy</v>
          </cell>
          <cell r="C404" t="str">
            <v>GDP</v>
          </cell>
          <cell r="D404" t="str">
            <v>Consumption</v>
          </cell>
          <cell r="E404" t="str">
            <v>eco_ressource</v>
          </cell>
          <cell r="F404" t="str">
            <v>Consumption expenditure</v>
          </cell>
          <cell r="G404" t="str">
            <v>Euros</v>
          </cell>
          <cell r="H404" t="str">
            <v>Consumption_annual#Per#Household</v>
          </cell>
        </row>
        <row r="405">
          <cell r="A405" t="str">
            <v>Consumption_government</v>
          </cell>
          <cell r="B405" t="str">
            <v>Economy</v>
          </cell>
          <cell r="C405" t="str">
            <v>GDP</v>
          </cell>
          <cell r="D405" t="str">
            <v>Consumption</v>
          </cell>
          <cell r="E405" t="str">
            <v>gdp</v>
          </cell>
          <cell r="F405" t="str">
            <v>Consumption_government#Abs#Consumption_government</v>
          </cell>
          <cell r="G405" t="str">
            <v>Euros</v>
          </cell>
          <cell r="H405" t="str">
            <v>Consumption_government#Abs#Consumption_government</v>
          </cell>
        </row>
        <row r="406">
          <cell r="A406" t="str">
            <v>Consumption_government</v>
          </cell>
          <cell r="B406" t="str">
            <v>Economy</v>
          </cell>
          <cell r="C406" t="str">
            <v>GDP</v>
          </cell>
          <cell r="D406" t="str">
            <v>Consumption</v>
          </cell>
          <cell r="E406" t="str">
            <v>gdp</v>
          </cell>
          <cell r="F406" t="str">
            <v>Consumption_government#Per#GDP</v>
          </cell>
          <cell r="H406" t="str">
            <v>Consumption_government#Per#GDP</v>
          </cell>
        </row>
        <row r="407">
          <cell r="A407" t="str">
            <v>Consumption_government</v>
          </cell>
          <cell r="B407" t="str">
            <v>Economy</v>
          </cell>
          <cell r="C407" t="str">
            <v>GDP</v>
          </cell>
          <cell r="D407" t="str">
            <v>Consumption</v>
          </cell>
          <cell r="E407" t="str">
            <v>gdp</v>
          </cell>
          <cell r="F407" t="str">
            <v>Consumption_government#Per#Population</v>
          </cell>
          <cell r="H407" t="str">
            <v>Consumption_government#Per#Population</v>
          </cell>
        </row>
        <row r="408">
          <cell r="A408" t="str">
            <v>Consumption_government_PPP</v>
          </cell>
          <cell r="B408" t="str">
            <v>Economy</v>
          </cell>
          <cell r="C408" t="str">
            <v>GDP</v>
          </cell>
          <cell r="D408" t="str">
            <v>Consumption</v>
          </cell>
          <cell r="E408" t="str">
            <v>gdp_PPP</v>
          </cell>
          <cell r="F408" t="str">
            <v>Consumption_government_PPP#Abs#Consumption_government_PPP</v>
          </cell>
          <cell r="G408" t="str">
            <v>Euros</v>
          </cell>
          <cell r="H408" t="str">
            <v>Consumption_government_PPP#Abs#Consumption_government_PPP</v>
          </cell>
        </row>
        <row r="409">
          <cell r="A409" t="str">
            <v>Consumption_government_PPP</v>
          </cell>
          <cell r="B409" t="str">
            <v>Economy</v>
          </cell>
          <cell r="C409" t="str">
            <v>GDP</v>
          </cell>
          <cell r="D409" t="str">
            <v>Consumption</v>
          </cell>
          <cell r="E409" t="str">
            <v>gdp_PPP</v>
          </cell>
          <cell r="F409" t="str">
            <v>Consumption_government_PPP#Per#GDP</v>
          </cell>
          <cell r="H409" t="str">
            <v>Consumption_government_PPP#Per#GDP</v>
          </cell>
        </row>
        <row r="410">
          <cell r="A410" t="str">
            <v>Consumption_government_PPP</v>
          </cell>
          <cell r="B410" t="str">
            <v>Economy</v>
          </cell>
          <cell r="C410" t="str">
            <v>GDP</v>
          </cell>
          <cell r="D410" t="str">
            <v>Consumption</v>
          </cell>
          <cell r="E410" t="str">
            <v>gdp_PPP</v>
          </cell>
          <cell r="F410" t="str">
            <v>Consumption_government_PPP#Per#Population</v>
          </cell>
          <cell r="H410" t="str">
            <v>Consumption_government_PPP#Per#Population</v>
          </cell>
        </row>
        <row r="411">
          <cell r="A411" t="str">
            <v>Consumption_household</v>
          </cell>
          <cell r="B411" t="str">
            <v>Economy</v>
          </cell>
          <cell r="C411" t="str">
            <v>GDP</v>
          </cell>
          <cell r="D411" t="str">
            <v>Consumption</v>
          </cell>
          <cell r="E411" t="str">
            <v>gdp</v>
          </cell>
          <cell r="F411" t="str">
            <v>Consumption_household#Abs#Consumption_household</v>
          </cell>
          <cell r="G411" t="str">
            <v>Euros</v>
          </cell>
          <cell r="H411" t="str">
            <v>Consumption_household#Abs#Consumption_household</v>
          </cell>
        </row>
        <row r="412">
          <cell r="A412" t="str">
            <v>Consumption_household</v>
          </cell>
          <cell r="B412" t="str">
            <v>Economy</v>
          </cell>
          <cell r="C412" t="str">
            <v>GDP</v>
          </cell>
          <cell r="D412" t="str">
            <v>Consumption</v>
          </cell>
          <cell r="E412" t="str">
            <v>gdp</v>
          </cell>
          <cell r="F412" t="str">
            <v>Consumption_household#Per#GDP</v>
          </cell>
          <cell r="H412" t="str">
            <v>Consumption_household#Per#GDP</v>
          </cell>
        </row>
        <row r="413">
          <cell r="A413" t="str">
            <v>Consumption_household</v>
          </cell>
          <cell r="B413" t="str">
            <v>Economy</v>
          </cell>
          <cell r="C413" t="str">
            <v>GDP</v>
          </cell>
          <cell r="D413" t="str">
            <v>Consumption</v>
          </cell>
          <cell r="E413" t="str">
            <v>gdp</v>
          </cell>
          <cell r="F413" t="str">
            <v>Consumption_household#Per#Population</v>
          </cell>
          <cell r="H413" t="str">
            <v>Consumption_household#Per#Population</v>
          </cell>
        </row>
        <row r="414">
          <cell r="A414" t="str">
            <v>Consumption_household_PPP</v>
          </cell>
          <cell r="B414" t="str">
            <v>Economy</v>
          </cell>
          <cell r="C414" t="str">
            <v>GDP</v>
          </cell>
          <cell r="D414" t="str">
            <v>Consumption</v>
          </cell>
          <cell r="E414" t="str">
            <v>gdp_PPP</v>
          </cell>
          <cell r="F414" t="str">
            <v>Consumption_household_PPP#Abs#Consumption_household_PPP</v>
          </cell>
          <cell r="G414" t="str">
            <v>Euros</v>
          </cell>
          <cell r="H414" t="str">
            <v>Consumption_household_PPP#Abs#Consumption_household_PPP</v>
          </cell>
        </row>
        <row r="415">
          <cell r="A415" t="str">
            <v>Consumption_household_PPP</v>
          </cell>
          <cell r="B415" t="str">
            <v>Economy</v>
          </cell>
          <cell r="C415" t="str">
            <v>GDP</v>
          </cell>
          <cell r="D415" t="str">
            <v>Consumption</v>
          </cell>
          <cell r="E415" t="str">
            <v>gdp_PPP</v>
          </cell>
          <cell r="F415" t="str">
            <v>Consumption_household_PPP#Per#GDP</v>
          </cell>
          <cell r="H415" t="str">
            <v>Consumption_household_PPP#Per#GDP</v>
          </cell>
        </row>
        <row r="416">
          <cell r="A416" t="str">
            <v>Consumption_household_PPP</v>
          </cell>
          <cell r="B416" t="str">
            <v>Economy</v>
          </cell>
          <cell r="C416" t="str">
            <v>GDP</v>
          </cell>
          <cell r="D416" t="str">
            <v>Consumption</v>
          </cell>
          <cell r="E416" t="str">
            <v>gdp_PPP</v>
          </cell>
          <cell r="F416" t="str">
            <v>Consumption_household_PPP#Per#Population</v>
          </cell>
          <cell r="H416" t="str">
            <v>Consumption_household_PPP#Per#Population</v>
          </cell>
        </row>
        <row r="417">
          <cell r="A417" t="str">
            <v>Consumption_NGO</v>
          </cell>
          <cell r="B417" t="str">
            <v>Economy</v>
          </cell>
          <cell r="C417" t="str">
            <v>GDP</v>
          </cell>
          <cell r="D417" t="str">
            <v>Consumption</v>
          </cell>
          <cell r="E417" t="str">
            <v>gdp</v>
          </cell>
          <cell r="F417" t="str">
            <v>Consumption_NGO#Abs#Consumption_NGO</v>
          </cell>
          <cell r="G417" t="str">
            <v>Euros</v>
          </cell>
          <cell r="H417" t="str">
            <v>Consumption_NGO#Abs#Consumption_NGO</v>
          </cell>
        </row>
        <row r="418">
          <cell r="A418" t="str">
            <v>Consumption_NGO</v>
          </cell>
          <cell r="B418" t="str">
            <v>Economy</v>
          </cell>
          <cell r="C418" t="str">
            <v>GDP</v>
          </cell>
          <cell r="D418" t="str">
            <v>Consumption</v>
          </cell>
          <cell r="E418" t="str">
            <v>gdp</v>
          </cell>
          <cell r="F418" t="str">
            <v>Consumption_NGO#Per#GDP</v>
          </cell>
          <cell r="H418" t="str">
            <v>Consumption_NGO#Per#GDP</v>
          </cell>
        </row>
        <row r="419">
          <cell r="A419" t="str">
            <v>Consumption_NGO</v>
          </cell>
          <cell r="B419" t="str">
            <v>Economy</v>
          </cell>
          <cell r="C419" t="str">
            <v>GDP</v>
          </cell>
          <cell r="D419" t="str">
            <v>Consumption</v>
          </cell>
          <cell r="E419" t="str">
            <v>gdp</v>
          </cell>
          <cell r="F419" t="str">
            <v>Consumption_NGO#Per#Population</v>
          </cell>
          <cell r="H419" t="str">
            <v>Consumption_NGO#Per#Population</v>
          </cell>
        </row>
        <row r="420">
          <cell r="A420" t="str">
            <v>Consumption_NGO_PPP</v>
          </cell>
          <cell r="B420" t="str">
            <v>Economy</v>
          </cell>
          <cell r="C420" t="str">
            <v>GDP</v>
          </cell>
          <cell r="D420" t="str">
            <v>Consumption</v>
          </cell>
          <cell r="E420" t="str">
            <v>gdp_PPP</v>
          </cell>
          <cell r="F420" t="str">
            <v>Consumption_NGO_PPP#Abs#Consumption_NGO_PPP</v>
          </cell>
          <cell r="G420" t="str">
            <v>Euros</v>
          </cell>
          <cell r="H420" t="str">
            <v>Consumption_NGO_PPP#Abs#Consumption_NGO_PPP</v>
          </cell>
        </row>
        <row r="421">
          <cell r="A421" t="str">
            <v>Consumption_NGO_PPP</v>
          </cell>
          <cell r="B421" t="str">
            <v>Economy</v>
          </cell>
          <cell r="C421" t="str">
            <v>GDP</v>
          </cell>
          <cell r="D421" t="str">
            <v>Consumption</v>
          </cell>
          <cell r="E421" t="str">
            <v>gdp_PPP</v>
          </cell>
          <cell r="F421" t="str">
            <v>Consumption_NGO_PPP#Per#GDP</v>
          </cell>
          <cell r="H421" t="str">
            <v>Consumption_NGO_PPP#Per#GDP</v>
          </cell>
        </row>
        <row r="422">
          <cell r="A422" t="str">
            <v>Consumption_NGO_PPP</v>
          </cell>
          <cell r="B422" t="str">
            <v>Economy</v>
          </cell>
          <cell r="C422" t="str">
            <v>GDP</v>
          </cell>
          <cell r="D422" t="str">
            <v>Consumption</v>
          </cell>
          <cell r="E422" t="str">
            <v>gdp_PPP</v>
          </cell>
          <cell r="F422" t="str">
            <v>Consumption_NGO_PPP#Per#Population</v>
          </cell>
          <cell r="H422" t="str">
            <v>Consumption_NGO_PPP#Per#Population</v>
          </cell>
        </row>
        <row r="423">
          <cell r="A423" t="str">
            <v>Consumption_PPP</v>
          </cell>
          <cell r="B423" t="str">
            <v>Economy</v>
          </cell>
          <cell r="C423" t="str">
            <v>GDP</v>
          </cell>
          <cell r="D423" t="str">
            <v>Consumption</v>
          </cell>
          <cell r="E423" t="str">
            <v>gdp_PPP</v>
          </cell>
          <cell r="F423" t="str">
            <v>Consumption_PPP#Abs#Consumption_PPP</v>
          </cell>
          <cell r="G423" t="str">
            <v>Euros</v>
          </cell>
          <cell r="H423" t="str">
            <v>Consumption_PPP#Abs#Consumption_PPP</v>
          </cell>
        </row>
        <row r="424">
          <cell r="A424" t="str">
            <v>Consumption_PPP</v>
          </cell>
          <cell r="B424" t="str">
            <v>Economy</v>
          </cell>
          <cell r="C424" t="str">
            <v>GDP</v>
          </cell>
          <cell r="D424" t="str">
            <v>Consumption</v>
          </cell>
          <cell r="E424" t="str">
            <v>gdp_PPP</v>
          </cell>
          <cell r="F424" t="str">
            <v>Consumption_PPP#Per#GDP</v>
          </cell>
          <cell r="H424" t="str">
            <v>Consumption_PPP#Per#GDP</v>
          </cell>
        </row>
        <row r="425">
          <cell r="A425" t="str">
            <v>Consumption_PPP</v>
          </cell>
          <cell r="B425" t="str">
            <v>Economy</v>
          </cell>
          <cell r="C425" t="str">
            <v>GDP</v>
          </cell>
          <cell r="D425" t="str">
            <v>Consumption</v>
          </cell>
          <cell r="E425" t="str">
            <v>gdp_PPP</v>
          </cell>
          <cell r="F425" t="str">
            <v>Consumption_PPP#Per#Population</v>
          </cell>
          <cell r="H425" t="str">
            <v>Consumption_PPP#Per#Population</v>
          </cell>
        </row>
        <row r="426">
          <cell r="A426" t="str">
            <v>Cost_efficiency</v>
          </cell>
          <cell r="B426" t="str">
            <v>Population</v>
          </cell>
          <cell r="C426" t="str">
            <v>Health</v>
          </cell>
          <cell r="D426" t="str">
            <v>Healthcare</v>
          </cell>
          <cell r="E426" t="str">
            <v>Qty_healthcare_system</v>
          </cell>
          <cell r="F426" t="str">
            <v>Cost</v>
          </cell>
          <cell r="G426" t="str">
            <v>Index</v>
          </cell>
          <cell r="H426" t="str">
            <v>Cost_efficiency#Ratio#HealthCare</v>
          </cell>
        </row>
        <row r="427">
          <cell r="A427" t="str">
            <v>Cow</v>
          </cell>
          <cell r="B427" t="str">
            <v>Economy</v>
          </cell>
          <cell r="C427" t="str">
            <v>Agriculture</v>
          </cell>
          <cell r="D427" t="str">
            <v>Animals</v>
          </cell>
          <cell r="E427" t="str">
            <v>agri_farm_animal</v>
          </cell>
          <cell r="F427" t="str">
            <v>Cow#Per#Land</v>
          </cell>
          <cell r="G427" t="str">
            <v>Per</v>
          </cell>
          <cell r="H427" t="str">
            <v>Cow#Per#Land</v>
          </cell>
        </row>
        <row r="428">
          <cell r="A428" t="str">
            <v>Cow</v>
          </cell>
          <cell r="B428" t="str">
            <v>Environment</v>
          </cell>
          <cell r="C428" t="str">
            <v>Land</v>
          </cell>
          <cell r="D428" t="str">
            <v>Animals</v>
          </cell>
          <cell r="E428" t="str">
            <v>agri_farm_animal</v>
          </cell>
          <cell r="F428" t="str">
            <v>Live bovine animals in Livestock unit (LSU)</v>
          </cell>
          <cell r="G428" t="str">
            <v>Live stock</v>
          </cell>
          <cell r="H428" t="str">
            <v>Cow#Abs#Cow</v>
          </cell>
        </row>
        <row r="429">
          <cell r="A429" t="str">
            <v>Cow</v>
          </cell>
          <cell r="B429" t="str">
            <v>Environment</v>
          </cell>
          <cell r="C429" t="str">
            <v>Land</v>
          </cell>
          <cell r="D429" t="str">
            <v>Animals</v>
          </cell>
          <cell r="E429" t="str">
            <v>agri_farm_animal</v>
          </cell>
          <cell r="F429" t="str">
            <v>Cow#Per#Population</v>
          </cell>
          <cell r="H429" t="str">
            <v>Cow#Per#Population</v>
          </cell>
        </row>
        <row r="430">
          <cell r="A430" t="str">
            <v>Crimes</v>
          </cell>
          <cell r="B430" t="str">
            <v>Population</v>
          </cell>
          <cell r="C430" t="str">
            <v>Values</v>
          </cell>
          <cell r="D430" t="str">
            <v>Justice</v>
          </cell>
          <cell r="E430" t="str">
            <v>crimes</v>
          </cell>
          <cell r="F430" t="str">
            <v>Total Crimes</v>
          </cell>
          <cell r="G430" t="str">
            <v>HC</v>
          </cell>
          <cell r="H430" t="str">
            <v>Crimes#Abs#Crimes</v>
          </cell>
        </row>
        <row r="431">
          <cell r="A431" t="str">
            <v>Crimes</v>
          </cell>
          <cell r="B431" t="str">
            <v>Population</v>
          </cell>
          <cell r="C431" t="str">
            <v>Values</v>
          </cell>
          <cell r="D431" t="str">
            <v>Justice</v>
          </cell>
          <cell r="E431" t="str">
            <v>crimes</v>
          </cell>
          <cell r="F431" t="str">
            <v>Crimes#Per#Population</v>
          </cell>
          <cell r="G431" t="str">
            <v>HC</v>
          </cell>
          <cell r="H431" t="str">
            <v>Crimes#Per#Population</v>
          </cell>
        </row>
        <row r="432">
          <cell r="A432" t="str">
            <v>Crop_output_revenue</v>
          </cell>
          <cell r="B432" t="str">
            <v>Economy</v>
          </cell>
          <cell r="C432" t="str">
            <v>Agriculture</v>
          </cell>
          <cell r="D432" t="str">
            <v>Revenue</v>
          </cell>
          <cell r="E432" t="str">
            <v>agri_revenue</v>
          </cell>
          <cell r="F432" t="str">
            <v>Crop_output_revenue#Abs#Crop_output_revenue</v>
          </cell>
          <cell r="G432" t="str">
            <v>Euros</v>
          </cell>
          <cell r="H432" t="str">
            <v>Crop_output_revenue#Abs#Crop_output_revenue</v>
          </cell>
        </row>
        <row r="433">
          <cell r="A433" t="str">
            <v>Crop_output_revenue</v>
          </cell>
          <cell r="B433" t="str">
            <v>Economy</v>
          </cell>
          <cell r="C433" t="str">
            <v>Agriculture</v>
          </cell>
          <cell r="D433" t="str">
            <v>Revenue</v>
          </cell>
          <cell r="E433" t="str">
            <v>agri_revenue</v>
          </cell>
          <cell r="F433" t="str">
            <v>Crop_output_revenue#Per#GDP</v>
          </cell>
          <cell r="H433" t="str">
            <v>Crop_output_revenue#Per#GDP</v>
          </cell>
        </row>
        <row r="434">
          <cell r="A434" t="str">
            <v>Crop_output_revenue</v>
          </cell>
          <cell r="B434" t="str">
            <v>Economy</v>
          </cell>
          <cell r="C434" t="str">
            <v>Agriculture</v>
          </cell>
          <cell r="D434" t="str">
            <v>Revenue</v>
          </cell>
          <cell r="E434" t="str">
            <v>agri_revenue</v>
          </cell>
          <cell r="F434" t="str">
            <v>Crop_output_revenue#Per#Population</v>
          </cell>
          <cell r="H434" t="str">
            <v>Crop_output_revenue#Per#Population</v>
          </cell>
        </row>
        <row r="435">
          <cell r="A435" t="str">
            <v>Crop_revenue</v>
          </cell>
          <cell r="B435" t="str">
            <v>Economy</v>
          </cell>
          <cell r="C435" t="str">
            <v>Agriculture</v>
          </cell>
          <cell r="D435" t="str">
            <v>Revenue</v>
          </cell>
          <cell r="E435" t="str">
            <v>agri_revenue</v>
          </cell>
          <cell r="F435" t="str">
            <v>Crop_revenue#Abs#Crop_revenue</v>
          </cell>
          <cell r="G435" t="str">
            <v>Euros</v>
          </cell>
          <cell r="H435" t="str">
            <v>Crop_revenue#Abs#Crop_revenue</v>
          </cell>
        </row>
        <row r="436">
          <cell r="A436" t="str">
            <v>Crop_revenue</v>
          </cell>
          <cell r="B436" t="str">
            <v>Economy</v>
          </cell>
          <cell r="C436" t="str">
            <v>Agriculture</v>
          </cell>
          <cell r="D436" t="str">
            <v>Revenue</v>
          </cell>
          <cell r="E436" t="str">
            <v>agri_revenue</v>
          </cell>
          <cell r="F436" t="str">
            <v>Crop_revenue#Per#GDP</v>
          </cell>
          <cell r="H436" t="str">
            <v>Crop_revenue#Per#GDP</v>
          </cell>
        </row>
        <row r="437">
          <cell r="A437" t="str">
            <v>Crop_revenue</v>
          </cell>
          <cell r="B437" t="str">
            <v>Economy</v>
          </cell>
          <cell r="C437" t="str">
            <v>Agriculture</v>
          </cell>
          <cell r="D437" t="str">
            <v>Revenue</v>
          </cell>
          <cell r="E437" t="str">
            <v>agri_revenue</v>
          </cell>
          <cell r="F437" t="str">
            <v>Crop_revenue#Per#Population</v>
          </cell>
          <cell r="H437" t="str">
            <v>Crop_revenue#Per#Population</v>
          </cell>
        </row>
        <row r="438">
          <cell r="A438" t="str">
            <v>Cultural_service_expenditure</v>
          </cell>
          <cell r="B438" t="str">
            <v>Economy</v>
          </cell>
          <cell r="C438" t="str">
            <v>GDP</v>
          </cell>
          <cell r="D438" t="str">
            <v>Expenditure</v>
          </cell>
          <cell r="E438" t="str">
            <v>culture_gov</v>
          </cell>
          <cell r="F438" t="str">
            <v>Cultural_service_expenditure#Abs#Cultural_service_expenditure</v>
          </cell>
          <cell r="G438" t="str">
            <v>Euros</v>
          </cell>
          <cell r="H438" t="str">
            <v>Cultural_service_expenditure#Abs#Cultural_service_expenditure</v>
          </cell>
        </row>
        <row r="439">
          <cell r="A439" t="str">
            <v>Cultural_service_expenditure</v>
          </cell>
          <cell r="B439" t="str">
            <v>Economy</v>
          </cell>
          <cell r="C439" t="str">
            <v>GDP</v>
          </cell>
          <cell r="D439" t="str">
            <v>Expenditure</v>
          </cell>
          <cell r="E439" t="str">
            <v>culture_gov</v>
          </cell>
          <cell r="F439" t="str">
            <v>Cultural_service_expenditure#Per#GDP</v>
          </cell>
          <cell r="H439" t="str">
            <v>Cultural_service_expenditure#Per#GDP</v>
          </cell>
        </row>
        <row r="440">
          <cell r="A440" t="str">
            <v>Cultural_service_expenditure</v>
          </cell>
          <cell r="B440" t="str">
            <v>Economy</v>
          </cell>
          <cell r="C440" t="str">
            <v>GDP</v>
          </cell>
          <cell r="D440" t="str">
            <v>Expenditure</v>
          </cell>
          <cell r="E440" t="str">
            <v>culture_gov</v>
          </cell>
          <cell r="F440" t="str">
            <v>Cultural_service_expenditure#Per#Population</v>
          </cell>
          <cell r="H440" t="str">
            <v>Cultural_service_expenditure#Per#Population</v>
          </cell>
        </row>
        <row r="441">
          <cell r="A441" t="str">
            <v>Cultural_spent</v>
          </cell>
          <cell r="B441" t="str">
            <v>Population</v>
          </cell>
          <cell r="C441" t="str">
            <v>Values</v>
          </cell>
          <cell r="D441" t="str">
            <v>Culture</v>
          </cell>
          <cell r="E441" t="str">
            <v>culture_spent</v>
          </cell>
          <cell r="F441" t="str">
            <v>Total Cultural goods and services household spent in PPS</v>
          </cell>
          <cell r="G441" t="str">
            <v>PPS</v>
          </cell>
          <cell r="H441" t="str">
            <v>Cultural_spent#Ratio#PPS</v>
          </cell>
        </row>
        <row r="442">
          <cell r="A442" t="str">
            <v>Culture</v>
          </cell>
          <cell r="B442" t="str">
            <v>Economy</v>
          </cell>
          <cell r="C442" t="str">
            <v>GDP</v>
          </cell>
          <cell r="D442" t="str">
            <v>Consumption</v>
          </cell>
          <cell r="E442" t="str">
            <v>consumption_categ</v>
          </cell>
          <cell r="F442" t="str">
            <v>Culture#Abs#Culture</v>
          </cell>
          <cell r="G442" t="str">
            <v>Euros</v>
          </cell>
          <cell r="H442" t="str">
            <v>Culture#Abs#Culture</v>
          </cell>
        </row>
        <row r="443">
          <cell r="A443" t="str">
            <v>Culture</v>
          </cell>
          <cell r="B443" t="str">
            <v>Economy</v>
          </cell>
          <cell r="C443" t="str">
            <v>GDP</v>
          </cell>
          <cell r="D443" t="str">
            <v>Consumption</v>
          </cell>
          <cell r="E443" t="str">
            <v>consumption_categ</v>
          </cell>
          <cell r="F443" t="str">
            <v>Culture#Per#GDP</v>
          </cell>
          <cell r="H443" t="str">
            <v>Culture#Per#GDP</v>
          </cell>
        </row>
        <row r="444">
          <cell r="A444" t="str">
            <v>Culture</v>
          </cell>
          <cell r="B444" t="str">
            <v>Economy</v>
          </cell>
          <cell r="C444" t="str">
            <v>GDP</v>
          </cell>
          <cell r="D444" t="str">
            <v>Consumption</v>
          </cell>
          <cell r="E444" t="str">
            <v>consumption_categ</v>
          </cell>
          <cell r="F444" t="str">
            <v>Culture#Per#Population</v>
          </cell>
          <cell r="H444" t="str">
            <v>Culture#Per#Population</v>
          </cell>
        </row>
        <row r="445">
          <cell r="A445" t="str">
            <v>Culture</v>
          </cell>
          <cell r="B445" t="str">
            <v>Population</v>
          </cell>
          <cell r="C445" t="str">
            <v>Activity</v>
          </cell>
          <cell r="D445" t="str">
            <v>Time</v>
          </cell>
          <cell r="E445" t="str">
            <v>timing</v>
          </cell>
          <cell r="F445" t="str">
            <v>Time spent (hhmm) in Entertainment and culture</v>
          </cell>
          <cell r="G445" t="str">
            <v>Time</v>
          </cell>
          <cell r="H445" t="str">
            <v>Culture#Ratio#Time</v>
          </cell>
        </row>
        <row r="446">
          <cell r="A446" t="str">
            <v>Culture_budget</v>
          </cell>
          <cell r="B446" t="str">
            <v>Population</v>
          </cell>
          <cell r="C446" t="str">
            <v>Values</v>
          </cell>
          <cell r="D446" t="str">
            <v>Culture</v>
          </cell>
          <cell r="E446" t="str">
            <v>culture</v>
          </cell>
          <cell r="F446" t="str">
            <v>Culture_budget#Abs#Culture_budget</v>
          </cell>
          <cell r="G446" t="str">
            <v>Euros</v>
          </cell>
          <cell r="H446" t="str">
            <v>Culture_budget#Abs#Culture_budget</v>
          </cell>
        </row>
        <row r="447">
          <cell r="A447" t="str">
            <v>Culture_budget</v>
          </cell>
          <cell r="B447" t="str">
            <v>Population</v>
          </cell>
          <cell r="C447" t="str">
            <v>Values</v>
          </cell>
          <cell r="D447" t="str">
            <v>Culture</v>
          </cell>
          <cell r="E447" t="str">
            <v>culture</v>
          </cell>
          <cell r="F447" t="str">
            <v>Culture_budget#Per#Population</v>
          </cell>
          <cell r="G447" t="str">
            <v>Per_Capita</v>
          </cell>
          <cell r="H447" t="str">
            <v>Culture_budget#Per#Population</v>
          </cell>
        </row>
        <row r="448">
          <cell r="A448" t="str">
            <v>Culture_budget</v>
          </cell>
          <cell r="B448" t="str">
            <v>Population</v>
          </cell>
          <cell r="C448" t="str">
            <v>Values</v>
          </cell>
          <cell r="D448" t="str">
            <v>Culture</v>
          </cell>
          <cell r="E448" t="str">
            <v>culture</v>
          </cell>
          <cell r="F448" t="str">
            <v>Dépenses culturelles et de loisirs en 2019 % depense menages</v>
          </cell>
          <cell r="G448" t="str">
            <v>Percent</v>
          </cell>
          <cell r="H448" t="str">
            <v>Culture_budget#Percent#Consumption_household</v>
          </cell>
        </row>
        <row r="449">
          <cell r="A449" t="str">
            <v>Culture_expenditure</v>
          </cell>
          <cell r="B449" t="str">
            <v>Economy</v>
          </cell>
          <cell r="C449" t="str">
            <v>GDP</v>
          </cell>
          <cell r="D449" t="str">
            <v>Expenditure</v>
          </cell>
          <cell r="E449" t="str">
            <v>gov_spent</v>
          </cell>
          <cell r="F449" t="str">
            <v>Culture_expenditure#Abs#Culture_expenditure</v>
          </cell>
          <cell r="G449" t="str">
            <v>Euros</v>
          </cell>
          <cell r="H449" t="str">
            <v>Culture_expenditure#Abs#Culture_expenditure</v>
          </cell>
        </row>
        <row r="450">
          <cell r="A450" t="str">
            <v>Culture_expenditure</v>
          </cell>
          <cell r="B450" t="str">
            <v>Economy</v>
          </cell>
          <cell r="C450" t="str">
            <v>GDP</v>
          </cell>
          <cell r="D450" t="str">
            <v>Expenditure</v>
          </cell>
          <cell r="E450" t="str">
            <v>gov_spent</v>
          </cell>
          <cell r="F450" t="str">
            <v>Culture_expenditure#Per#GDP</v>
          </cell>
          <cell r="H450" t="str">
            <v>Culture_expenditure#Per#GDP</v>
          </cell>
        </row>
        <row r="451">
          <cell r="A451" t="str">
            <v>Culture_expenditure</v>
          </cell>
          <cell r="B451" t="str">
            <v>Economy</v>
          </cell>
          <cell r="C451" t="str">
            <v>GDP</v>
          </cell>
          <cell r="D451" t="str">
            <v>Expenditure</v>
          </cell>
          <cell r="E451" t="str">
            <v>gov_spent</v>
          </cell>
          <cell r="F451" t="str">
            <v>Culture_expenditure#Per#Population</v>
          </cell>
          <cell r="H451" t="str">
            <v>Culture_expenditure#Per#Population</v>
          </cell>
        </row>
        <row r="452">
          <cell r="A452" t="str">
            <v>Culture_job</v>
          </cell>
          <cell r="B452" t="str">
            <v>Population</v>
          </cell>
          <cell r="C452" t="str">
            <v>Values</v>
          </cell>
          <cell r="D452" t="str">
            <v>Culture</v>
          </cell>
          <cell r="E452" t="str">
            <v>culture_jobs</v>
          </cell>
          <cell r="F452" t="str">
            <v>Culture_job#Abs#Culture_job</v>
          </cell>
          <cell r="G452" t="str">
            <v>HC</v>
          </cell>
          <cell r="H452" t="str">
            <v>Culture_job#Abs#Culture_job</v>
          </cell>
        </row>
        <row r="453">
          <cell r="A453" t="str">
            <v>Culture_job</v>
          </cell>
          <cell r="B453" t="str">
            <v>Population</v>
          </cell>
          <cell r="C453" t="str">
            <v>Values</v>
          </cell>
          <cell r="D453" t="str">
            <v>Culture</v>
          </cell>
          <cell r="E453" t="str">
            <v>culture_jobs</v>
          </cell>
          <cell r="F453" t="str">
            <v>Culture_job#Per#Population</v>
          </cell>
          <cell r="G453" t="str">
            <v>HC</v>
          </cell>
          <cell r="H453" t="str">
            <v>Culture_job#Per#Population</v>
          </cell>
        </row>
        <row r="454">
          <cell r="A454" t="str">
            <v>Culture_Price_Index</v>
          </cell>
          <cell r="B454" t="str">
            <v>Economy</v>
          </cell>
          <cell r="C454" t="str">
            <v>Wealth</v>
          </cell>
          <cell r="D454" t="str">
            <v>Price</v>
          </cell>
          <cell r="E454" t="str">
            <v>consumer_prices</v>
          </cell>
          <cell r="F454" t="str">
            <v>Recreation and culture_Price_Index</v>
          </cell>
          <cell r="G454" t="str">
            <v>Index</v>
          </cell>
          <cell r="H454" t="str">
            <v>Culture_Price_Index#Ratio#Price</v>
          </cell>
        </row>
        <row r="455">
          <cell r="A455" t="str">
            <v>Death</v>
          </cell>
          <cell r="B455" t="str">
            <v>Population</v>
          </cell>
          <cell r="C455" t="str">
            <v>Socio-demo</v>
          </cell>
          <cell r="D455" t="str">
            <v>Birth_Death</v>
          </cell>
          <cell r="E455" t="str">
            <v>Death_Causes</v>
          </cell>
          <cell r="F455" t="str">
            <v>Death#Abs#Death</v>
          </cell>
          <cell r="G455" t="str">
            <v>HC</v>
          </cell>
          <cell r="H455" t="str">
            <v>Death#Abs#Death</v>
          </cell>
        </row>
        <row r="456">
          <cell r="A456" t="str">
            <v>Death</v>
          </cell>
          <cell r="B456" t="str">
            <v>Population</v>
          </cell>
          <cell r="C456" t="str">
            <v>Socio-demo</v>
          </cell>
          <cell r="D456" t="str">
            <v>Birth_Death</v>
          </cell>
          <cell r="E456" t="str">
            <v>Death_Causes</v>
          </cell>
          <cell r="F456" t="str">
            <v>Death#Per#Population</v>
          </cell>
          <cell r="G456" t="str">
            <v>Per_Capita</v>
          </cell>
          <cell r="H456" t="str">
            <v>Death#Per#Population</v>
          </cell>
        </row>
        <row r="457">
          <cell r="A457" t="str">
            <v>Debt_bank</v>
          </cell>
          <cell r="B457" t="str">
            <v>Economy</v>
          </cell>
          <cell r="C457" t="str">
            <v>GDP</v>
          </cell>
          <cell r="D457" t="str">
            <v>Debt</v>
          </cell>
          <cell r="E457" t="str">
            <v>bank_debt</v>
          </cell>
          <cell r="F457" t="str">
            <v>Debt_bank#Abs#Debt_bank</v>
          </cell>
          <cell r="G457" t="str">
            <v>Percent</v>
          </cell>
          <cell r="H457" t="str">
            <v>Debt_bank#Abs#Debt_bank</v>
          </cell>
        </row>
        <row r="458">
          <cell r="A458" t="str">
            <v>Debt_bank</v>
          </cell>
          <cell r="B458" t="str">
            <v>Economy</v>
          </cell>
          <cell r="C458" t="str">
            <v>GDP</v>
          </cell>
          <cell r="D458" t="str">
            <v>Debt</v>
          </cell>
          <cell r="E458" t="str">
            <v>bank_debt</v>
          </cell>
          <cell r="F458" t="str">
            <v>Debt_bank#Per#GDP</v>
          </cell>
          <cell r="H458" t="str">
            <v>Debt_bank#Per#GDP</v>
          </cell>
        </row>
        <row r="459">
          <cell r="A459" t="str">
            <v>Debt_bank</v>
          </cell>
          <cell r="B459" t="str">
            <v>Economy</v>
          </cell>
          <cell r="C459" t="str">
            <v>GDP</v>
          </cell>
          <cell r="D459" t="str">
            <v>Debt</v>
          </cell>
          <cell r="E459" t="str">
            <v>bank_debt</v>
          </cell>
          <cell r="F459" t="str">
            <v>Debt_bank#Per#Population</v>
          </cell>
          <cell r="H459" t="str">
            <v>Debt_bank#Per#Population</v>
          </cell>
        </row>
        <row r="460">
          <cell r="A460" t="str">
            <v>Debt_bank</v>
          </cell>
          <cell r="B460" t="str">
            <v>Economy</v>
          </cell>
          <cell r="C460" t="str">
            <v>GDP</v>
          </cell>
          <cell r="D460" t="str">
            <v>Debt</v>
          </cell>
          <cell r="E460" t="str">
            <v>bank_debt</v>
          </cell>
          <cell r="F460" t="str">
            <v>Total financial sector liabilities in % GDP</v>
          </cell>
          <cell r="G460" t="str">
            <v>Percent</v>
          </cell>
          <cell r="H460" t="str">
            <v>Debt_bank#Percent#GDP</v>
          </cell>
        </row>
        <row r="461">
          <cell r="A461" t="str">
            <v>Debt_business</v>
          </cell>
          <cell r="B461" t="str">
            <v>Economy</v>
          </cell>
          <cell r="C461" t="str">
            <v>GDP</v>
          </cell>
          <cell r="D461" t="str">
            <v>Debt</v>
          </cell>
          <cell r="E461" t="str">
            <v>business_debt</v>
          </cell>
          <cell r="F461" t="str">
            <v>Debt_business#Abs#Debt_business</v>
          </cell>
          <cell r="G461" t="str">
            <v>Percent</v>
          </cell>
          <cell r="H461" t="str">
            <v>Debt_business#Abs#Debt_business</v>
          </cell>
        </row>
        <row r="462">
          <cell r="A462" t="str">
            <v>Debt_business</v>
          </cell>
          <cell r="B462" t="str">
            <v>Economy</v>
          </cell>
          <cell r="C462" t="str">
            <v>GDP</v>
          </cell>
          <cell r="D462" t="str">
            <v>Debt</v>
          </cell>
          <cell r="E462" t="str">
            <v>business_debt</v>
          </cell>
          <cell r="F462" t="str">
            <v>Debt_business#Per#GDP</v>
          </cell>
          <cell r="H462" t="str">
            <v>Debt_business#Per#GDP</v>
          </cell>
        </row>
        <row r="463">
          <cell r="A463" t="str">
            <v>Debt_business</v>
          </cell>
          <cell r="B463" t="str">
            <v>Economy</v>
          </cell>
          <cell r="C463" t="str">
            <v>GDP</v>
          </cell>
          <cell r="D463" t="str">
            <v>Debt</v>
          </cell>
          <cell r="E463" t="str">
            <v>business_debt</v>
          </cell>
          <cell r="F463" t="str">
            <v>Debt_business#Per#Population</v>
          </cell>
          <cell r="H463" t="str">
            <v>Debt_business#Per#Population</v>
          </cell>
        </row>
        <row r="464">
          <cell r="A464" t="str">
            <v>Debt_business</v>
          </cell>
          <cell r="B464" t="str">
            <v>Economy</v>
          </cell>
          <cell r="C464" t="str">
            <v>GDP</v>
          </cell>
          <cell r="D464" t="str">
            <v>Debt</v>
          </cell>
          <cell r="E464" t="str">
            <v>business_debt</v>
          </cell>
          <cell r="F464" t="str">
            <v>Private sector debt debt securities, by sectors, consolidated - % of GDP</v>
          </cell>
          <cell r="G464" t="str">
            <v>Percent</v>
          </cell>
          <cell r="H464" t="str">
            <v>Debt_business#Percent#GDP</v>
          </cell>
        </row>
        <row r="465">
          <cell r="A465" t="str">
            <v>Debt_Government</v>
          </cell>
          <cell r="B465" t="str">
            <v>Economy</v>
          </cell>
          <cell r="C465" t="str">
            <v>GDP</v>
          </cell>
          <cell r="D465" t="str">
            <v>Debt</v>
          </cell>
          <cell r="E465" t="str">
            <v>debt_government</v>
          </cell>
          <cell r="F465" t="str">
            <v>Debt_Government#Abs#Debt_Government</v>
          </cell>
          <cell r="G465" t="str">
            <v>Euros</v>
          </cell>
          <cell r="H465" t="str">
            <v>Debt_Government#Abs#Debt_Government</v>
          </cell>
        </row>
        <row r="466">
          <cell r="A466" t="str">
            <v>Debt_Government</v>
          </cell>
          <cell r="B466" t="str">
            <v>Economy</v>
          </cell>
          <cell r="C466" t="str">
            <v>GDP</v>
          </cell>
          <cell r="D466" t="str">
            <v>Debt</v>
          </cell>
          <cell r="E466" t="str">
            <v>debt_government</v>
          </cell>
          <cell r="F466" t="str">
            <v>Debt_Government#Per#GDP</v>
          </cell>
          <cell r="H466" t="str">
            <v>Debt_Government#Per#GDP</v>
          </cell>
        </row>
        <row r="467">
          <cell r="A467" t="str">
            <v>Debt_Government</v>
          </cell>
          <cell r="B467" t="str">
            <v>Economy</v>
          </cell>
          <cell r="C467" t="str">
            <v>GDP</v>
          </cell>
          <cell r="D467" t="str">
            <v>Debt</v>
          </cell>
          <cell r="E467" t="str">
            <v>debt_government</v>
          </cell>
          <cell r="F467" t="str">
            <v>Debt_Government#Per#Population</v>
          </cell>
          <cell r="H467" t="str">
            <v>Debt_Government#Per#Population</v>
          </cell>
        </row>
        <row r="468">
          <cell r="A468" t="str">
            <v>Debt_household</v>
          </cell>
          <cell r="B468" t="str">
            <v>Economy</v>
          </cell>
          <cell r="C468" t="str">
            <v>GDP</v>
          </cell>
          <cell r="D468" t="str">
            <v>Debt</v>
          </cell>
          <cell r="E468" t="str">
            <v>debt_Household</v>
          </cell>
          <cell r="F468" t="str">
            <v>Debt_household#Abs#Debt_household</v>
          </cell>
          <cell r="G468" t="str">
            <v>Percent</v>
          </cell>
          <cell r="H468" t="str">
            <v>Debt_household#Abs#Debt_household</v>
          </cell>
        </row>
        <row r="469">
          <cell r="A469" t="str">
            <v>Debt_household</v>
          </cell>
          <cell r="B469" t="str">
            <v>Economy</v>
          </cell>
          <cell r="C469" t="str">
            <v>GDP</v>
          </cell>
          <cell r="D469" t="str">
            <v>Debt</v>
          </cell>
          <cell r="E469" t="str">
            <v>debt_Household</v>
          </cell>
          <cell r="F469" t="str">
            <v>Debt_household#Per#GDP</v>
          </cell>
          <cell r="H469" t="str">
            <v>Debt_household#Per#GDP</v>
          </cell>
        </row>
        <row r="470">
          <cell r="A470" t="str">
            <v>Debt_household</v>
          </cell>
          <cell r="B470" t="str">
            <v>Economy</v>
          </cell>
          <cell r="C470" t="str">
            <v>GDP</v>
          </cell>
          <cell r="D470" t="str">
            <v>Debt</v>
          </cell>
          <cell r="E470" t="str">
            <v>debt_Household</v>
          </cell>
          <cell r="F470" t="str">
            <v>Debt_household#Per#Population</v>
          </cell>
          <cell r="H470" t="str">
            <v>Debt_household#Per#Population</v>
          </cell>
        </row>
        <row r="471">
          <cell r="A471" t="str">
            <v>Debt_household</v>
          </cell>
          <cell r="B471" t="str">
            <v>Economy</v>
          </cell>
          <cell r="C471" t="str">
            <v>GDP</v>
          </cell>
          <cell r="D471" t="str">
            <v>Debt</v>
          </cell>
          <cell r="E471" t="str">
            <v>debt_Household</v>
          </cell>
          <cell r="F471" t="str">
            <v>Gross debt-to-income ratio of households in percentage</v>
          </cell>
          <cell r="G471" t="str">
            <v>Percent</v>
          </cell>
          <cell r="H471" t="str">
            <v>Debt_household#Percent#Salary</v>
          </cell>
        </row>
        <row r="472">
          <cell r="A472" t="str">
            <v>Defence_expenditure</v>
          </cell>
          <cell r="B472" t="str">
            <v>Economy</v>
          </cell>
          <cell r="C472" t="str">
            <v>GDP</v>
          </cell>
          <cell r="D472" t="str">
            <v>Expenditure</v>
          </cell>
          <cell r="E472" t="str">
            <v>gov_spent</v>
          </cell>
          <cell r="F472" t="str">
            <v>Defence_expenditure#Abs#Defence_expenditure</v>
          </cell>
          <cell r="G472" t="str">
            <v>Euros</v>
          </cell>
          <cell r="H472" t="str">
            <v>Defence_expenditure#Abs#Defence_expenditure</v>
          </cell>
        </row>
        <row r="473">
          <cell r="A473" t="str">
            <v>Defence_expenditure</v>
          </cell>
          <cell r="B473" t="str">
            <v>Economy</v>
          </cell>
          <cell r="C473" t="str">
            <v>GDP</v>
          </cell>
          <cell r="D473" t="str">
            <v>Expenditure</v>
          </cell>
          <cell r="E473" t="str">
            <v>gov_spent</v>
          </cell>
          <cell r="F473" t="str">
            <v>Defence_expenditure#Per#GDP</v>
          </cell>
          <cell r="H473" t="str">
            <v>Defence_expenditure#Per#GDP</v>
          </cell>
        </row>
        <row r="474">
          <cell r="A474" t="str">
            <v>Defence_expenditure</v>
          </cell>
          <cell r="B474" t="str">
            <v>Economy</v>
          </cell>
          <cell r="C474" t="str">
            <v>GDP</v>
          </cell>
          <cell r="D474" t="str">
            <v>Expenditure</v>
          </cell>
          <cell r="E474" t="str">
            <v>gov_spent</v>
          </cell>
          <cell r="F474" t="str">
            <v>Defence_expenditure#Per#Population</v>
          </cell>
          <cell r="H474" t="str">
            <v>Defence_expenditure#Per#Population</v>
          </cell>
        </row>
        <row r="475">
          <cell r="A475" t="str">
            <v>Dementia</v>
          </cell>
          <cell r="B475" t="str">
            <v>Population</v>
          </cell>
          <cell r="C475" t="str">
            <v>Socio-demo</v>
          </cell>
          <cell r="D475" t="str">
            <v>Birth_Death</v>
          </cell>
          <cell r="E475" t="str">
            <v>Death_Causes</v>
          </cell>
          <cell r="F475" t="str">
            <v>Dementia</v>
          </cell>
          <cell r="G475" t="str">
            <v>HC</v>
          </cell>
          <cell r="H475" t="str">
            <v>Dementia#Abs#Dementia</v>
          </cell>
        </row>
        <row r="476">
          <cell r="A476" t="str">
            <v>Dementia</v>
          </cell>
          <cell r="B476" t="str">
            <v>Population</v>
          </cell>
          <cell r="C476" t="str">
            <v>Socio-demo</v>
          </cell>
          <cell r="D476" t="str">
            <v>Birth_Death</v>
          </cell>
          <cell r="E476" t="str">
            <v>Death_Causes</v>
          </cell>
          <cell r="F476" t="str">
            <v>Dementia#Per#Population</v>
          </cell>
          <cell r="G476" t="str">
            <v>HC</v>
          </cell>
          <cell r="H476" t="str">
            <v>Dementia#Per#Population</v>
          </cell>
        </row>
        <row r="477">
          <cell r="A477" t="str">
            <v>Depression</v>
          </cell>
          <cell r="B477" t="str">
            <v>Population</v>
          </cell>
          <cell r="C477" t="str">
            <v>Health</v>
          </cell>
          <cell r="D477" t="str">
            <v>Healthy</v>
          </cell>
          <cell r="E477" t="str">
            <v>depression</v>
          </cell>
          <cell r="F477" t="str">
            <v>Depression#Abs#Depression</v>
          </cell>
          <cell r="G477" t="str">
            <v>Percent</v>
          </cell>
          <cell r="H477" t="str">
            <v>Depression#Abs#Depression</v>
          </cell>
        </row>
        <row r="478">
          <cell r="A478" t="str">
            <v>Depression</v>
          </cell>
          <cell r="B478" t="str">
            <v>Population</v>
          </cell>
          <cell r="C478" t="str">
            <v>Health</v>
          </cell>
          <cell r="D478" t="str">
            <v>Healthy</v>
          </cell>
          <cell r="E478" t="str">
            <v>depression</v>
          </cell>
          <cell r="F478" t="str">
            <v>Depression#Per#Population</v>
          </cell>
          <cell r="G478" t="str">
            <v>Percent</v>
          </cell>
          <cell r="H478" t="str">
            <v>Depression#Per#Population</v>
          </cell>
        </row>
        <row r="479">
          <cell r="A479" t="str">
            <v>Depression</v>
          </cell>
          <cell r="B479" t="str">
            <v>Population</v>
          </cell>
          <cell r="C479" t="str">
            <v>Health</v>
          </cell>
          <cell r="D479" t="str">
            <v>Healthy</v>
          </cell>
          <cell r="E479" t="str">
            <v>depression</v>
          </cell>
          <cell r="F479" t="str">
            <v>Depressive symptoms in % Adults</v>
          </cell>
          <cell r="G479" t="str">
            <v>Percent</v>
          </cell>
          <cell r="H479" t="str">
            <v>Depression#Percent#Adult</v>
          </cell>
        </row>
        <row r="480">
          <cell r="A480" t="str">
            <v>Diabetes</v>
          </cell>
          <cell r="B480" t="str">
            <v>Population</v>
          </cell>
          <cell r="C480" t="str">
            <v>Socio-demo</v>
          </cell>
          <cell r="D480" t="str">
            <v>Birth_Death</v>
          </cell>
          <cell r="E480" t="str">
            <v>Death_Causes</v>
          </cell>
          <cell r="F480" t="str">
            <v>Diabetes</v>
          </cell>
          <cell r="G480" t="str">
            <v>HC</v>
          </cell>
          <cell r="H480" t="str">
            <v>Diabetes#Abs#Diabetes</v>
          </cell>
        </row>
        <row r="481">
          <cell r="A481" t="str">
            <v>Diabetes</v>
          </cell>
          <cell r="B481" t="str">
            <v>Population</v>
          </cell>
          <cell r="C481" t="str">
            <v>Socio-demo</v>
          </cell>
          <cell r="D481" t="str">
            <v>Birth_Death</v>
          </cell>
          <cell r="E481" t="str">
            <v>Death_Causes</v>
          </cell>
          <cell r="F481" t="str">
            <v>Diabetes#Per#Population</v>
          </cell>
          <cell r="G481" t="str">
            <v>HC</v>
          </cell>
          <cell r="H481" t="str">
            <v>Diabetes#Per#Population</v>
          </cell>
        </row>
        <row r="482">
          <cell r="A482" t="str">
            <v>Diarrheal</v>
          </cell>
          <cell r="B482" t="str">
            <v>Population</v>
          </cell>
          <cell r="C482" t="str">
            <v>Socio-demo</v>
          </cell>
          <cell r="D482" t="str">
            <v>Birth_Death</v>
          </cell>
          <cell r="E482" t="str">
            <v>Death_Causes</v>
          </cell>
          <cell r="F482" t="str">
            <v>Diarrheal diseases</v>
          </cell>
          <cell r="G482" t="str">
            <v>HC</v>
          </cell>
          <cell r="H482" t="str">
            <v>Diarrheal#Abs#Diarrheal</v>
          </cell>
        </row>
        <row r="483">
          <cell r="A483" t="str">
            <v>Diarrheal</v>
          </cell>
          <cell r="B483" t="str">
            <v>Population</v>
          </cell>
          <cell r="C483" t="str">
            <v>Socio-demo</v>
          </cell>
          <cell r="D483" t="str">
            <v>Birth_Death</v>
          </cell>
          <cell r="E483" t="str">
            <v>Death_Causes</v>
          </cell>
          <cell r="F483" t="str">
            <v>Diarrheal#Per#Population</v>
          </cell>
          <cell r="G483" t="str">
            <v>HC</v>
          </cell>
          <cell r="H483" t="str">
            <v>Diarrheal#Per#Population</v>
          </cell>
        </row>
        <row r="484">
          <cell r="A484" t="str">
            <v>Digestive</v>
          </cell>
          <cell r="B484" t="str">
            <v>Population</v>
          </cell>
          <cell r="C484" t="str">
            <v>Socio-demo</v>
          </cell>
          <cell r="D484" t="str">
            <v>Birth_Death</v>
          </cell>
          <cell r="E484" t="str">
            <v>Death_Causes</v>
          </cell>
          <cell r="F484" t="str">
            <v>Digestive diseases</v>
          </cell>
          <cell r="G484" t="str">
            <v>HC</v>
          </cell>
          <cell r="H484" t="str">
            <v>Digestive#Abs#Digestive</v>
          </cell>
        </row>
        <row r="485">
          <cell r="A485" t="str">
            <v>Digestive</v>
          </cell>
          <cell r="B485" t="str">
            <v>Population</v>
          </cell>
          <cell r="C485" t="str">
            <v>Socio-demo</v>
          </cell>
          <cell r="D485" t="str">
            <v>Birth_Death</v>
          </cell>
          <cell r="E485" t="str">
            <v>Death_Causes</v>
          </cell>
          <cell r="F485" t="str">
            <v>Digestive#Per#Population</v>
          </cell>
          <cell r="G485" t="str">
            <v>HC</v>
          </cell>
          <cell r="H485" t="str">
            <v>Digestive#Per#Population</v>
          </cell>
        </row>
        <row r="486">
          <cell r="A486" t="str">
            <v>Digestive_death</v>
          </cell>
          <cell r="B486" t="str">
            <v>Population</v>
          </cell>
          <cell r="C486" t="str">
            <v>Socio-demo</v>
          </cell>
          <cell r="D486" t="str">
            <v>Birth_Death</v>
          </cell>
          <cell r="E486" t="str">
            <v>Death_Causes</v>
          </cell>
          <cell r="F486" t="str">
            <v>Digestive_death#Abs#Digestive_death</v>
          </cell>
          <cell r="G486" t="str">
            <v>HC</v>
          </cell>
          <cell r="H486" t="str">
            <v>Digestive_death#Abs#Digestive_death</v>
          </cell>
        </row>
        <row r="487">
          <cell r="A487" t="str">
            <v>Digestive_death</v>
          </cell>
          <cell r="B487" t="str">
            <v>Population</v>
          </cell>
          <cell r="C487" t="str">
            <v>Socio-demo</v>
          </cell>
          <cell r="D487" t="str">
            <v>Birth_Death</v>
          </cell>
          <cell r="E487" t="str">
            <v>Death_Causes</v>
          </cell>
          <cell r="F487" t="str">
            <v>Digestive_death#Per#Population</v>
          </cell>
          <cell r="G487" t="str">
            <v>Per_Capita</v>
          </cell>
          <cell r="H487" t="str">
            <v>Digestive_death#Per#Population</v>
          </cell>
        </row>
        <row r="488">
          <cell r="A488" t="str">
            <v>Disability_expenditure</v>
          </cell>
          <cell r="B488" t="str">
            <v>Population</v>
          </cell>
          <cell r="C488" t="str">
            <v>Activity</v>
          </cell>
          <cell r="D488" t="str">
            <v>Active</v>
          </cell>
          <cell r="E488" t="str">
            <v>Social_exp</v>
          </cell>
          <cell r="F488" t="str">
            <v>Disability_expenditure#Abs#Disability_expenditure</v>
          </cell>
          <cell r="G488" t="str">
            <v>Euros</v>
          </cell>
          <cell r="H488" t="str">
            <v>Disability_expenditure#Abs#Disability_expenditure</v>
          </cell>
        </row>
        <row r="489">
          <cell r="A489" t="str">
            <v>Disability_expenditure</v>
          </cell>
          <cell r="B489" t="str">
            <v>Population</v>
          </cell>
          <cell r="C489" t="str">
            <v>Activity</v>
          </cell>
          <cell r="D489" t="str">
            <v>Active</v>
          </cell>
          <cell r="E489" t="str">
            <v>Social_exp</v>
          </cell>
          <cell r="F489" t="str">
            <v>Disability_expenditure#Per#Population</v>
          </cell>
          <cell r="G489" t="str">
            <v>Euros</v>
          </cell>
          <cell r="H489" t="str">
            <v>Disability_expenditure#Per#Population</v>
          </cell>
        </row>
        <row r="490">
          <cell r="A490" t="str">
            <v>Dish_washing</v>
          </cell>
          <cell r="B490" t="str">
            <v>Population</v>
          </cell>
          <cell r="C490" t="str">
            <v>Activity</v>
          </cell>
          <cell r="D490" t="str">
            <v>Time</v>
          </cell>
          <cell r="E490" t="str">
            <v>timing</v>
          </cell>
          <cell r="F490" t="str">
            <v>Time spent (hhmm) in Dish washing</v>
          </cell>
          <cell r="G490" t="str">
            <v>Time</v>
          </cell>
          <cell r="H490" t="str">
            <v>Dish_washing#Ratio#Time</v>
          </cell>
        </row>
        <row r="491">
          <cell r="A491" t="str">
            <v>Divorced</v>
          </cell>
          <cell r="B491" t="str">
            <v>Population</v>
          </cell>
          <cell r="C491" t="str">
            <v>Socio-demo</v>
          </cell>
          <cell r="D491" t="str">
            <v>Family</v>
          </cell>
          <cell r="E491" t="str">
            <v>marriage europe</v>
          </cell>
          <cell r="F491" t="str">
            <v>Divorced#Abs#Divorced</v>
          </cell>
          <cell r="G491" t="str">
            <v>PT</v>
          </cell>
          <cell r="H491" t="str">
            <v>Divorced#Abs#Divorced</v>
          </cell>
        </row>
        <row r="492">
          <cell r="A492" t="str">
            <v>Divorced</v>
          </cell>
          <cell r="B492" t="str">
            <v>Population</v>
          </cell>
          <cell r="C492" t="str">
            <v>Socio-demo</v>
          </cell>
          <cell r="D492" t="str">
            <v>Family</v>
          </cell>
          <cell r="E492" t="str">
            <v>marriage europe</v>
          </cell>
          <cell r="F492" t="str">
            <v>Divorced#Per#Population</v>
          </cell>
          <cell r="G492" t="str">
            <v>PT</v>
          </cell>
          <cell r="H492" t="str">
            <v>Divorced#Per#Population</v>
          </cell>
        </row>
        <row r="493">
          <cell r="A493" t="str">
            <v>DIY</v>
          </cell>
          <cell r="B493" t="str">
            <v>Population</v>
          </cell>
          <cell r="C493" t="str">
            <v>Activity</v>
          </cell>
          <cell r="D493" t="str">
            <v>Time</v>
          </cell>
          <cell r="F493" t="str">
            <v>DIY#Ratio#Time</v>
          </cell>
          <cell r="H493" t="str">
            <v>DIY#Ratio#Time</v>
          </cell>
        </row>
        <row r="494">
          <cell r="A494" t="str">
            <v>Doctor</v>
          </cell>
          <cell r="B494" t="str">
            <v>Population</v>
          </cell>
          <cell r="C494" t="str">
            <v>Health</v>
          </cell>
          <cell r="D494" t="str">
            <v>Healthcare</v>
          </cell>
          <cell r="E494" t="str">
            <v>doctors</v>
          </cell>
          <cell r="F494" t="str">
            <v>Doctor#Abs#Doctor</v>
          </cell>
          <cell r="G494" t="str">
            <v>Per_Capita</v>
          </cell>
          <cell r="H494" t="str">
            <v>Doctor#Abs#Doctor</v>
          </cell>
        </row>
        <row r="495">
          <cell r="A495" t="str">
            <v>Doctor</v>
          </cell>
          <cell r="B495" t="str">
            <v>Population</v>
          </cell>
          <cell r="C495" t="str">
            <v>Health</v>
          </cell>
          <cell r="D495" t="str">
            <v>Healthcare</v>
          </cell>
          <cell r="E495" t="str">
            <v>doctors</v>
          </cell>
          <cell r="F495" t="str">
            <v>Doctor#Per#Population</v>
          </cell>
          <cell r="G495" t="str">
            <v>Per_Capita</v>
          </cell>
          <cell r="H495" t="str">
            <v>Doctor#Per#Population</v>
          </cell>
        </row>
        <row r="496">
          <cell r="A496" t="str">
            <v>Drowning</v>
          </cell>
          <cell r="B496" t="str">
            <v>Population</v>
          </cell>
          <cell r="C496" t="str">
            <v>Socio-demo</v>
          </cell>
          <cell r="D496" t="str">
            <v>Birth_Death</v>
          </cell>
          <cell r="E496" t="str">
            <v>Death_Causes</v>
          </cell>
          <cell r="F496" t="str">
            <v>Drowning</v>
          </cell>
          <cell r="G496" t="str">
            <v>HC</v>
          </cell>
          <cell r="H496" t="str">
            <v>Drowning#Abs#Drowning</v>
          </cell>
        </row>
        <row r="497">
          <cell r="A497" t="str">
            <v>Drowning</v>
          </cell>
          <cell r="B497" t="str">
            <v>Population</v>
          </cell>
          <cell r="C497" t="str">
            <v>Socio-demo</v>
          </cell>
          <cell r="D497" t="str">
            <v>Birth_Death</v>
          </cell>
          <cell r="E497" t="str">
            <v>Death_Causes</v>
          </cell>
          <cell r="F497" t="str">
            <v>Drowning#Per#Population</v>
          </cell>
          <cell r="G497" t="str">
            <v>HC</v>
          </cell>
          <cell r="H497" t="str">
            <v>Drowning#Per#Population</v>
          </cell>
        </row>
        <row r="498">
          <cell r="A498" t="str">
            <v>Drug_use</v>
          </cell>
          <cell r="B498" t="str">
            <v>Population</v>
          </cell>
          <cell r="C498" t="str">
            <v>Socio-demo</v>
          </cell>
          <cell r="D498" t="str">
            <v>Birth_Death</v>
          </cell>
          <cell r="E498" t="str">
            <v>Death_Causes</v>
          </cell>
          <cell r="F498" t="str">
            <v>Drug use disorders</v>
          </cell>
          <cell r="G498" t="str">
            <v>HC</v>
          </cell>
          <cell r="H498" t="str">
            <v>Drug_use#Abs#Drug_use</v>
          </cell>
        </row>
        <row r="499">
          <cell r="A499" t="str">
            <v>Drug_use</v>
          </cell>
          <cell r="B499" t="str">
            <v>Population</v>
          </cell>
          <cell r="C499" t="str">
            <v>Socio-demo</v>
          </cell>
          <cell r="D499" t="str">
            <v>Birth_Death</v>
          </cell>
          <cell r="E499" t="str">
            <v>Death_Causes</v>
          </cell>
          <cell r="F499" t="str">
            <v>Drug_use#Per#Population</v>
          </cell>
          <cell r="G499" t="str">
            <v>HC</v>
          </cell>
          <cell r="H499" t="str">
            <v>Drug_use#Per#Population</v>
          </cell>
        </row>
        <row r="500">
          <cell r="A500" t="str">
            <v>Drugs</v>
          </cell>
          <cell r="B500" t="str">
            <v>Population</v>
          </cell>
          <cell r="C500" t="str">
            <v>Values</v>
          </cell>
          <cell r="D500" t="str">
            <v>Justice</v>
          </cell>
          <cell r="E500" t="str">
            <v>crimes</v>
          </cell>
          <cell r="F500" t="str">
            <v>Crimes Drugs</v>
          </cell>
          <cell r="G500" t="str">
            <v>HC</v>
          </cell>
          <cell r="H500" t="str">
            <v>Drugs#Abs#Drugs</v>
          </cell>
        </row>
        <row r="501">
          <cell r="A501" t="str">
            <v>Drugs</v>
          </cell>
          <cell r="B501" t="str">
            <v>Population</v>
          </cell>
          <cell r="C501" t="str">
            <v>Values</v>
          </cell>
          <cell r="D501" t="str">
            <v>Justice</v>
          </cell>
          <cell r="E501" t="str">
            <v>crimes</v>
          </cell>
          <cell r="F501" t="str">
            <v>Drugs#Per#Population</v>
          </cell>
          <cell r="G501" t="str">
            <v>HC</v>
          </cell>
          <cell r="H501" t="str">
            <v>Drugs#Per#Population</v>
          </cell>
        </row>
        <row r="502">
          <cell r="A502" t="str">
            <v>E_commerce_revenue</v>
          </cell>
          <cell r="B502" t="str">
            <v>Economy</v>
          </cell>
          <cell r="C502" t="str">
            <v>Service</v>
          </cell>
          <cell r="D502" t="str">
            <v>Retail</v>
          </cell>
          <cell r="E502" t="str">
            <v>ecommerce_turnover</v>
          </cell>
          <cell r="F502" t="str">
            <v>E_commerce_revenue#Abs#E_commerce_revenue</v>
          </cell>
          <cell r="G502" t="str">
            <v>Percent</v>
          </cell>
          <cell r="H502" t="str">
            <v>E_commerce_revenue#Abs#E_commerce_revenue</v>
          </cell>
        </row>
        <row r="503">
          <cell r="A503" t="str">
            <v>E_commerce_revenue</v>
          </cell>
          <cell r="B503" t="str">
            <v>Economy</v>
          </cell>
          <cell r="C503" t="str">
            <v>Service</v>
          </cell>
          <cell r="D503" t="str">
            <v>Retail</v>
          </cell>
          <cell r="E503" t="str">
            <v>ecommerce_turnover</v>
          </cell>
          <cell r="F503" t="str">
            <v>E_commerce_revenue#Per#GDP</v>
          </cell>
          <cell r="H503" t="str">
            <v>E_commerce_revenue#Per#GDP</v>
          </cell>
        </row>
        <row r="504">
          <cell r="A504" t="str">
            <v>E_commerce_revenue</v>
          </cell>
          <cell r="B504" t="str">
            <v>Economy</v>
          </cell>
          <cell r="C504" t="str">
            <v>Service</v>
          </cell>
          <cell r="D504" t="str">
            <v>Retail</v>
          </cell>
          <cell r="E504" t="str">
            <v>ecommerce_turnover</v>
          </cell>
          <cell r="F504" t="str">
            <v>E_commerce_revenue#Per#Population</v>
          </cell>
          <cell r="H504" t="str">
            <v>E_commerce_revenue#Per#Population</v>
          </cell>
        </row>
        <row r="505">
          <cell r="A505" t="str">
            <v>E_commerce_revenue</v>
          </cell>
          <cell r="B505" t="str">
            <v>Economy</v>
          </cell>
          <cell r="C505" t="str">
            <v>Service</v>
          </cell>
          <cell r="D505" t="str">
            <v>Retail</v>
          </cell>
          <cell r="E505" t="str">
            <v>ecommerce_turnover</v>
          </cell>
          <cell r="F505" t="str">
            <v>E-commerce as % of Turnover</v>
          </cell>
          <cell r="G505" t="str">
            <v>Percent</v>
          </cell>
          <cell r="H505" t="str">
            <v>E_commerce_revenue#Percent#Retail_revenue</v>
          </cell>
        </row>
        <row r="506">
          <cell r="A506" t="str">
            <v>E_government_contact</v>
          </cell>
          <cell r="B506" t="str">
            <v>Population</v>
          </cell>
          <cell r="C506" t="str">
            <v>Activity</v>
          </cell>
          <cell r="D506" t="str">
            <v>Digital</v>
          </cell>
          <cell r="E506" t="str">
            <v>e_government</v>
          </cell>
          <cell r="F506" t="str">
            <v>E_government_contact#Abs#E_government_contact</v>
          </cell>
          <cell r="G506" t="str">
            <v>Percent</v>
          </cell>
          <cell r="H506" t="str">
            <v>E_government_contact#Abs#E_government_contact</v>
          </cell>
        </row>
        <row r="507">
          <cell r="A507" t="str">
            <v>E_government_contact</v>
          </cell>
          <cell r="B507" t="str">
            <v>Population</v>
          </cell>
          <cell r="C507" t="str">
            <v>Activity</v>
          </cell>
          <cell r="D507" t="str">
            <v>Digital</v>
          </cell>
          <cell r="E507" t="str">
            <v>e_government</v>
          </cell>
          <cell r="F507" t="str">
            <v>E_government_contact#Per#Population</v>
          </cell>
          <cell r="G507" t="str">
            <v>Percent</v>
          </cell>
          <cell r="H507" t="str">
            <v>E_government_contact#Per#Population</v>
          </cell>
        </row>
        <row r="508">
          <cell r="A508" t="str">
            <v>E_government_contact</v>
          </cell>
          <cell r="B508" t="str">
            <v>Population</v>
          </cell>
          <cell r="C508" t="str">
            <v>Activity</v>
          </cell>
          <cell r="D508" t="str">
            <v>Digital</v>
          </cell>
          <cell r="E508" t="str">
            <v>e_government</v>
          </cell>
          <cell r="F508" t="str">
            <v>Internet use interaction with public authorities (last 12 months) as Percentage of individuals</v>
          </cell>
          <cell r="G508" t="str">
            <v>Percent</v>
          </cell>
          <cell r="H508" t="str">
            <v>E_government_contact#Percent#Adult</v>
          </cell>
        </row>
        <row r="509">
          <cell r="A509" t="str">
            <v>E_government_form</v>
          </cell>
          <cell r="B509" t="str">
            <v>Population</v>
          </cell>
          <cell r="C509" t="str">
            <v>Activity</v>
          </cell>
          <cell r="D509" t="str">
            <v>Digital</v>
          </cell>
          <cell r="E509" t="str">
            <v>e_government</v>
          </cell>
          <cell r="F509" t="str">
            <v>E_government_form#Abs#E_government_form</v>
          </cell>
          <cell r="G509" t="str">
            <v>Percent</v>
          </cell>
          <cell r="H509" t="str">
            <v>E_government_form#Abs#E_government_form</v>
          </cell>
        </row>
        <row r="510">
          <cell r="A510" t="str">
            <v>E_government_form</v>
          </cell>
          <cell r="B510" t="str">
            <v>Population</v>
          </cell>
          <cell r="C510" t="str">
            <v>Activity</v>
          </cell>
          <cell r="D510" t="str">
            <v>Digital</v>
          </cell>
          <cell r="E510" t="str">
            <v>e_government</v>
          </cell>
          <cell r="F510" t="str">
            <v>E_government_form#Per#Population</v>
          </cell>
          <cell r="G510" t="str">
            <v>Percent</v>
          </cell>
          <cell r="H510" t="str">
            <v>E_government_form#Per#Population</v>
          </cell>
        </row>
        <row r="511">
          <cell r="A511" t="str">
            <v>E_government_form</v>
          </cell>
          <cell r="B511" t="str">
            <v>Population</v>
          </cell>
          <cell r="C511" t="str">
            <v>Activity</v>
          </cell>
          <cell r="D511" t="str">
            <v>Digital</v>
          </cell>
          <cell r="E511" t="str">
            <v>e_government</v>
          </cell>
          <cell r="F511" t="str">
            <v>Internet use downloading official forms (last 12 months) as Percentage of individuals</v>
          </cell>
          <cell r="G511" t="str">
            <v>Percent</v>
          </cell>
          <cell r="H511" t="str">
            <v>E_government_form#Percent#Adult</v>
          </cell>
        </row>
        <row r="512">
          <cell r="A512" t="str">
            <v>E_government_info</v>
          </cell>
          <cell r="B512" t="str">
            <v>Population</v>
          </cell>
          <cell r="C512" t="str">
            <v>Activity</v>
          </cell>
          <cell r="D512" t="str">
            <v>Digital</v>
          </cell>
          <cell r="E512" t="str">
            <v>e_government</v>
          </cell>
          <cell r="F512" t="str">
            <v>E_government_info#Abs#E_government_info</v>
          </cell>
          <cell r="G512" t="str">
            <v>Percent</v>
          </cell>
          <cell r="H512" t="str">
            <v>E_government_info#Abs#E_government_info</v>
          </cell>
        </row>
        <row r="513">
          <cell r="A513" t="str">
            <v>E_government_info</v>
          </cell>
          <cell r="B513" t="str">
            <v>Population</v>
          </cell>
          <cell r="C513" t="str">
            <v>Activity</v>
          </cell>
          <cell r="D513" t="str">
            <v>Digital</v>
          </cell>
          <cell r="E513" t="str">
            <v>e_government</v>
          </cell>
          <cell r="F513" t="str">
            <v>E_government_info#Per#Population</v>
          </cell>
          <cell r="G513" t="str">
            <v>Percent</v>
          </cell>
          <cell r="H513" t="str">
            <v>E_government_info#Per#Population</v>
          </cell>
        </row>
        <row r="514">
          <cell r="A514" t="str">
            <v>E_government_info</v>
          </cell>
          <cell r="B514" t="str">
            <v>Population</v>
          </cell>
          <cell r="C514" t="str">
            <v>Activity</v>
          </cell>
          <cell r="D514" t="str">
            <v>Digital</v>
          </cell>
          <cell r="E514" t="str">
            <v>e_government</v>
          </cell>
          <cell r="F514" t="str">
            <v>Internet use obtaining information from public authorities web sites (last 12 months) as percentage of indiviuals</v>
          </cell>
          <cell r="G514" t="str">
            <v>Percent</v>
          </cell>
          <cell r="H514" t="str">
            <v>E_government_info#Percent#Adult</v>
          </cell>
        </row>
        <row r="515">
          <cell r="A515" t="str">
            <v>E_government_submission</v>
          </cell>
          <cell r="B515" t="str">
            <v>Population</v>
          </cell>
          <cell r="C515" t="str">
            <v>Activity</v>
          </cell>
          <cell r="D515" t="str">
            <v>Digital</v>
          </cell>
          <cell r="E515" t="str">
            <v>e_government</v>
          </cell>
          <cell r="F515" t="str">
            <v>E_government_submission#Abs#E_government_submission</v>
          </cell>
          <cell r="G515" t="str">
            <v>Percent</v>
          </cell>
          <cell r="H515" t="str">
            <v>E_government_submission#Abs#E_government_submission</v>
          </cell>
        </row>
        <row r="516">
          <cell r="A516" t="str">
            <v>E_government_submission</v>
          </cell>
          <cell r="B516" t="str">
            <v>Population</v>
          </cell>
          <cell r="C516" t="str">
            <v>Activity</v>
          </cell>
          <cell r="D516" t="str">
            <v>Digital</v>
          </cell>
          <cell r="E516" t="str">
            <v>e_government</v>
          </cell>
          <cell r="F516" t="str">
            <v>E_government_submission#Per#Population</v>
          </cell>
          <cell r="G516" t="str">
            <v>Percent</v>
          </cell>
          <cell r="H516" t="str">
            <v>E_government_submission#Per#Population</v>
          </cell>
        </row>
        <row r="517">
          <cell r="A517" t="str">
            <v>E_government_submission</v>
          </cell>
          <cell r="B517" t="str">
            <v>Population</v>
          </cell>
          <cell r="C517" t="str">
            <v>Activity</v>
          </cell>
          <cell r="D517" t="str">
            <v>Digital</v>
          </cell>
          <cell r="E517" t="str">
            <v>e_government</v>
          </cell>
          <cell r="F517" t="str">
            <v>Internet use submitting completed forms (last 12 months) as Percentage of individuals</v>
          </cell>
          <cell r="G517" t="str">
            <v>Percent</v>
          </cell>
          <cell r="H517" t="str">
            <v>E_government_submission#Percent#Adult</v>
          </cell>
        </row>
        <row r="518">
          <cell r="A518" t="str">
            <v>Eat</v>
          </cell>
          <cell r="B518" t="str">
            <v>Population</v>
          </cell>
          <cell r="C518" t="str">
            <v>Activity</v>
          </cell>
          <cell r="D518" t="str">
            <v>Time</v>
          </cell>
          <cell r="F518" t="str">
            <v>Eat#Ratio#Time</v>
          </cell>
          <cell r="H518" t="str">
            <v>Eat#Ratio#Time</v>
          </cell>
        </row>
        <row r="519">
          <cell r="A519" t="str">
            <v>Eating</v>
          </cell>
          <cell r="B519" t="str">
            <v>Population</v>
          </cell>
          <cell r="C519" t="str">
            <v>Activity</v>
          </cell>
          <cell r="D519" t="str">
            <v>Time</v>
          </cell>
          <cell r="E519" t="str">
            <v>timing</v>
          </cell>
          <cell r="F519" t="str">
            <v>Time spent (hhmm) in Eating</v>
          </cell>
          <cell r="G519" t="str">
            <v>Time</v>
          </cell>
          <cell r="H519" t="str">
            <v>Eating#Ratio#Time</v>
          </cell>
        </row>
        <row r="520">
          <cell r="A520" t="str">
            <v>Economic_affairs_expenditure</v>
          </cell>
          <cell r="B520" t="str">
            <v>Economy</v>
          </cell>
          <cell r="C520" t="str">
            <v>GDP</v>
          </cell>
          <cell r="D520" t="str">
            <v>Expenditure</v>
          </cell>
          <cell r="E520" t="str">
            <v>gov_spent</v>
          </cell>
          <cell r="F520" t="str">
            <v>Economic_affairs_expenditure#Abs#Economic_affairs_expenditure</v>
          </cell>
          <cell r="G520" t="str">
            <v>Euros</v>
          </cell>
          <cell r="H520" t="str">
            <v>Economic_affairs_expenditure#Abs#Economic_affairs_expenditure</v>
          </cell>
        </row>
        <row r="521">
          <cell r="A521" t="str">
            <v>Economic_affairs_expenditure</v>
          </cell>
          <cell r="B521" t="str">
            <v>Economy</v>
          </cell>
          <cell r="C521" t="str">
            <v>GDP</v>
          </cell>
          <cell r="D521" t="str">
            <v>Expenditure</v>
          </cell>
          <cell r="E521" t="str">
            <v>gov_spent</v>
          </cell>
          <cell r="F521" t="str">
            <v>Economic_affairs_expenditure#Per#GDP</v>
          </cell>
          <cell r="H521" t="str">
            <v>Economic_affairs_expenditure#Per#GDP</v>
          </cell>
        </row>
        <row r="522">
          <cell r="A522" t="str">
            <v>Economic_affairs_expenditure</v>
          </cell>
          <cell r="B522" t="str">
            <v>Economy</v>
          </cell>
          <cell r="C522" t="str">
            <v>GDP</v>
          </cell>
          <cell r="D522" t="str">
            <v>Expenditure</v>
          </cell>
          <cell r="E522" t="str">
            <v>gov_spent</v>
          </cell>
          <cell r="F522" t="str">
            <v>Economic_affairs_expenditure#Per#Population</v>
          </cell>
          <cell r="H522" t="str">
            <v>Economic_affairs_expenditure#Per#Population</v>
          </cell>
        </row>
        <row r="523">
          <cell r="A523" t="str">
            <v>Education</v>
          </cell>
          <cell r="B523" t="str">
            <v>Economy</v>
          </cell>
          <cell r="C523" t="str">
            <v>GDP</v>
          </cell>
          <cell r="D523" t="str">
            <v>Consumption</v>
          </cell>
          <cell r="E523" t="str">
            <v>consumption_categ</v>
          </cell>
          <cell r="F523" t="str">
            <v>Education#Abs#Education</v>
          </cell>
          <cell r="G523" t="str">
            <v>Euros</v>
          </cell>
          <cell r="H523" t="str">
            <v>Education#Abs#Education</v>
          </cell>
        </row>
        <row r="524">
          <cell r="A524" t="str">
            <v>Education</v>
          </cell>
          <cell r="B524" t="str">
            <v>Economy</v>
          </cell>
          <cell r="C524" t="str">
            <v>GDP</v>
          </cell>
          <cell r="D524" t="str">
            <v>Consumption</v>
          </cell>
          <cell r="E524" t="str">
            <v>consumption_categ</v>
          </cell>
          <cell r="F524" t="str">
            <v>Education#Per#GDP</v>
          </cell>
          <cell r="H524" t="str">
            <v>Education#Per#GDP</v>
          </cell>
        </row>
        <row r="525">
          <cell r="A525" t="str">
            <v>Education</v>
          </cell>
          <cell r="B525" t="str">
            <v>Economy</v>
          </cell>
          <cell r="C525" t="str">
            <v>GDP</v>
          </cell>
          <cell r="D525" t="str">
            <v>Consumption</v>
          </cell>
          <cell r="E525" t="str">
            <v>consumption_categ</v>
          </cell>
          <cell r="F525" t="str">
            <v>Education#Per#Population</v>
          </cell>
          <cell r="H525" t="str">
            <v>Education#Per#Population</v>
          </cell>
        </row>
        <row r="526">
          <cell r="A526" t="str">
            <v>Education_expenditure</v>
          </cell>
          <cell r="B526" t="str">
            <v>Economy</v>
          </cell>
          <cell r="C526" t="str">
            <v>GDP</v>
          </cell>
          <cell r="D526" t="str">
            <v>Expenditure</v>
          </cell>
          <cell r="E526" t="str">
            <v>gov_spent</v>
          </cell>
          <cell r="F526" t="str">
            <v>Education_expenditure#Abs#Education_expenditure</v>
          </cell>
          <cell r="G526" t="str">
            <v>Euros</v>
          </cell>
          <cell r="H526" t="str">
            <v>Education_expenditure#Abs#Education_expenditure</v>
          </cell>
        </row>
        <row r="527">
          <cell r="A527" t="str">
            <v>Education_expenditure</v>
          </cell>
          <cell r="B527" t="str">
            <v>Economy</v>
          </cell>
          <cell r="C527" t="str">
            <v>GDP</v>
          </cell>
          <cell r="D527" t="str">
            <v>Expenditure</v>
          </cell>
          <cell r="E527" t="str">
            <v>gov_spent</v>
          </cell>
          <cell r="F527" t="str">
            <v>Education_expenditure#Per#GDP</v>
          </cell>
          <cell r="H527" t="str">
            <v>Education_expenditure#Per#GDP</v>
          </cell>
        </row>
        <row r="528">
          <cell r="A528" t="str">
            <v>Education_expenditure</v>
          </cell>
          <cell r="B528" t="str">
            <v>Economy</v>
          </cell>
          <cell r="C528" t="str">
            <v>GDP</v>
          </cell>
          <cell r="D528" t="str">
            <v>Expenditure</v>
          </cell>
          <cell r="E528" t="str">
            <v>gov_spent</v>
          </cell>
          <cell r="F528" t="str">
            <v>Education_expenditure#Per#Population</v>
          </cell>
          <cell r="H528" t="str">
            <v>Education_expenditure#Per#Population</v>
          </cell>
        </row>
        <row r="529">
          <cell r="A529" t="str">
            <v>Education_Price_Index</v>
          </cell>
          <cell r="B529" t="str">
            <v>Economy</v>
          </cell>
          <cell r="C529" t="str">
            <v>Wealth</v>
          </cell>
          <cell r="D529" t="str">
            <v>Price</v>
          </cell>
          <cell r="E529" t="str">
            <v>consumer_prices</v>
          </cell>
          <cell r="F529" t="str">
            <v>Education_Price_Index</v>
          </cell>
          <cell r="G529" t="str">
            <v>Index</v>
          </cell>
          <cell r="H529" t="str">
            <v>Education_Price_Index#Ratio#Price</v>
          </cell>
        </row>
        <row r="530">
          <cell r="A530" t="str">
            <v>Electricity_export</v>
          </cell>
          <cell r="B530" t="str">
            <v>Economy</v>
          </cell>
          <cell r="C530" t="str">
            <v>Energy</v>
          </cell>
          <cell r="D530" t="str">
            <v>Use</v>
          </cell>
          <cell r="E530" t="str">
            <v>electricity_sector</v>
          </cell>
          <cell r="F530" t="str">
            <v>Export electricity in Gigawatt-hour</v>
          </cell>
          <cell r="G530" t="str">
            <v>Gigawatt-hour</v>
          </cell>
          <cell r="H530" t="str">
            <v>Electricity_export#Abs#Electricity_export</v>
          </cell>
        </row>
        <row r="531">
          <cell r="A531" t="str">
            <v>Electricity_export</v>
          </cell>
          <cell r="B531" t="str">
            <v>Economy</v>
          </cell>
          <cell r="C531" t="str">
            <v>Energy</v>
          </cell>
          <cell r="D531" t="str">
            <v>Use</v>
          </cell>
          <cell r="E531" t="str">
            <v>electricity_sector</v>
          </cell>
          <cell r="F531" t="str">
            <v>Electricity_export#Per#GDP</v>
          </cell>
          <cell r="H531" t="str">
            <v>Electricity_export#Per#GDP</v>
          </cell>
        </row>
        <row r="532">
          <cell r="A532" t="str">
            <v>Electricity_export</v>
          </cell>
          <cell r="B532" t="str">
            <v>Economy</v>
          </cell>
          <cell r="C532" t="str">
            <v>Energy</v>
          </cell>
          <cell r="D532" t="str">
            <v>Use</v>
          </cell>
          <cell r="E532" t="str">
            <v>electricity_sector</v>
          </cell>
          <cell r="F532" t="str">
            <v>Electricity_export#Per#Population</v>
          </cell>
          <cell r="H532" t="str">
            <v>Electricity_export#Per#Population</v>
          </cell>
        </row>
        <row r="533">
          <cell r="A533" t="str">
            <v>Electricity_import</v>
          </cell>
          <cell r="B533" t="str">
            <v>Economy</v>
          </cell>
          <cell r="C533" t="str">
            <v>Energy</v>
          </cell>
          <cell r="D533" t="str">
            <v>Use</v>
          </cell>
          <cell r="E533" t="str">
            <v>electricity_sector</v>
          </cell>
          <cell r="F533" t="str">
            <v>Import electricity in Gigawatt-hour</v>
          </cell>
          <cell r="G533" t="str">
            <v>Gigawatt-hour</v>
          </cell>
          <cell r="H533" t="str">
            <v>Electricity_import#Abs#Electricity_import</v>
          </cell>
        </row>
        <row r="534">
          <cell r="A534" t="str">
            <v>Electricity_import</v>
          </cell>
          <cell r="B534" t="str">
            <v>Economy</v>
          </cell>
          <cell r="C534" t="str">
            <v>Energy</v>
          </cell>
          <cell r="D534" t="str">
            <v>Use</v>
          </cell>
          <cell r="E534" t="str">
            <v>electricity_sector</v>
          </cell>
          <cell r="F534" t="str">
            <v>Electricity_import#Per#GDP</v>
          </cell>
          <cell r="H534" t="str">
            <v>Electricity_import#Per#GDP</v>
          </cell>
        </row>
        <row r="535">
          <cell r="A535" t="str">
            <v>Electricity_import</v>
          </cell>
          <cell r="B535" t="str">
            <v>Economy</v>
          </cell>
          <cell r="C535" t="str">
            <v>Energy</v>
          </cell>
          <cell r="D535" t="str">
            <v>Use</v>
          </cell>
          <cell r="E535" t="str">
            <v>electricity_sector</v>
          </cell>
          <cell r="F535" t="str">
            <v>Electricity_import#Per#Population</v>
          </cell>
          <cell r="H535" t="str">
            <v>Electricity_import#Per#Population</v>
          </cell>
        </row>
        <row r="536">
          <cell r="A536" t="str">
            <v>Electricity_price</v>
          </cell>
          <cell r="B536" t="str">
            <v>Economy</v>
          </cell>
          <cell r="C536" t="str">
            <v>Energy</v>
          </cell>
          <cell r="D536" t="str">
            <v>Price</v>
          </cell>
          <cell r="E536" t="str">
            <v>electricity_price</v>
          </cell>
          <cell r="F536" t="str">
            <v>Electricity price per Kilowatt-hour in euros</v>
          </cell>
          <cell r="G536" t="str">
            <v>Euros</v>
          </cell>
          <cell r="H536" t="str">
            <v>Electricity_price#Abs#Electricity_price</v>
          </cell>
        </row>
        <row r="537">
          <cell r="A537" t="str">
            <v>Electricity_price</v>
          </cell>
          <cell r="B537" t="str">
            <v>Economy</v>
          </cell>
          <cell r="C537" t="str">
            <v>Energy</v>
          </cell>
          <cell r="D537" t="str">
            <v>Price</v>
          </cell>
          <cell r="E537" t="str">
            <v>electricity_price</v>
          </cell>
          <cell r="F537" t="str">
            <v>Electricity_price#Per#GDP</v>
          </cell>
          <cell r="H537" t="str">
            <v>Electricity_price#Per#GDP</v>
          </cell>
        </row>
        <row r="538">
          <cell r="A538" t="str">
            <v>Electricity_price</v>
          </cell>
          <cell r="B538" t="str">
            <v>Economy</v>
          </cell>
          <cell r="C538" t="str">
            <v>Energy</v>
          </cell>
          <cell r="D538" t="str">
            <v>Price</v>
          </cell>
          <cell r="E538" t="str">
            <v>electricity_price</v>
          </cell>
          <cell r="F538" t="str">
            <v>Electricity_price#Per#Population</v>
          </cell>
          <cell r="H538" t="str">
            <v>Electricity_price#Per#Population</v>
          </cell>
        </row>
        <row r="539">
          <cell r="A539" t="str">
            <v>Electricity_price_PPP</v>
          </cell>
          <cell r="B539" t="str">
            <v>Economy</v>
          </cell>
          <cell r="C539" t="str">
            <v>Energy</v>
          </cell>
          <cell r="D539" t="str">
            <v>Price</v>
          </cell>
          <cell r="E539" t="str">
            <v>electricity_price</v>
          </cell>
          <cell r="F539" t="str">
            <v>Electricity price per Kilowatt-hour in PPS</v>
          </cell>
          <cell r="G539" t="str">
            <v>PPP</v>
          </cell>
          <cell r="H539" t="str">
            <v>Electricity_price_PPP#Abs#Electricity_price_PPP</v>
          </cell>
        </row>
        <row r="540">
          <cell r="A540" t="str">
            <v>Electricity_price_PPP</v>
          </cell>
          <cell r="B540" t="str">
            <v>Economy</v>
          </cell>
          <cell r="C540" t="str">
            <v>Energy</v>
          </cell>
          <cell r="D540" t="str">
            <v>Price</v>
          </cell>
          <cell r="E540" t="str">
            <v>electricity_price</v>
          </cell>
          <cell r="F540" t="str">
            <v>Electricity_price_PPP#Per#GDP</v>
          </cell>
          <cell r="H540" t="str">
            <v>Electricity_price_PPP#Per#GDP</v>
          </cell>
        </row>
        <row r="541">
          <cell r="A541" t="str">
            <v>Electricity_price_PPP</v>
          </cell>
          <cell r="B541" t="str">
            <v>Economy</v>
          </cell>
          <cell r="C541" t="str">
            <v>Energy</v>
          </cell>
          <cell r="D541" t="str">
            <v>Price</v>
          </cell>
          <cell r="E541" t="str">
            <v>electricity_price</v>
          </cell>
          <cell r="F541" t="str">
            <v>Electricity_price_PPP#Per#Population</v>
          </cell>
          <cell r="H541" t="str">
            <v>Electricity_price_PPP#Per#Population</v>
          </cell>
        </row>
        <row r="542">
          <cell r="A542" t="str">
            <v>Electricity_renewable</v>
          </cell>
          <cell r="B542" t="str">
            <v>Economy</v>
          </cell>
          <cell r="C542" t="str">
            <v>Energy</v>
          </cell>
          <cell r="D542" t="str">
            <v>Use</v>
          </cell>
          <cell r="E542" t="str">
            <v>energy_renewable_share</v>
          </cell>
          <cell r="F542" t="str">
            <v>Electricity_renewable#Abs#Electricity_renewable</v>
          </cell>
          <cell r="G542" t="str">
            <v>Percent</v>
          </cell>
          <cell r="H542" t="str">
            <v>Electricity_renewable#Abs#Electricity_renewable</v>
          </cell>
        </row>
        <row r="543">
          <cell r="A543" t="str">
            <v>Electricity_renewable</v>
          </cell>
          <cell r="B543" t="str">
            <v>Economy</v>
          </cell>
          <cell r="C543" t="str">
            <v>Energy</v>
          </cell>
          <cell r="D543" t="str">
            <v>Use</v>
          </cell>
          <cell r="E543" t="str">
            <v>energy_renewable_share</v>
          </cell>
          <cell r="F543" t="str">
            <v>Electricity_renewable#Per#GDP</v>
          </cell>
          <cell r="H543" t="str">
            <v>Electricity_renewable#Per#GDP</v>
          </cell>
        </row>
        <row r="544">
          <cell r="A544" t="str">
            <v>Electricity_renewable</v>
          </cell>
          <cell r="B544" t="str">
            <v>Economy</v>
          </cell>
          <cell r="C544" t="str">
            <v>Energy</v>
          </cell>
          <cell r="D544" t="str">
            <v>Use</v>
          </cell>
          <cell r="E544" t="str">
            <v>energy_renewable_share</v>
          </cell>
          <cell r="F544" t="str">
            <v>Electricity_renewable#Per#Population</v>
          </cell>
          <cell r="H544" t="str">
            <v>Electricity_renewable#Per#Population</v>
          </cell>
        </row>
        <row r="545">
          <cell r="A545" t="str">
            <v>Electricity_renewable</v>
          </cell>
          <cell r="B545" t="str">
            <v>Economy</v>
          </cell>
          <cell r="C545" t="str">
            <v>Energy</v>
          </cell>
          <cell r="D545" t="str">
            <v>Use</v>
          </cell>
          <cell r="E545" t="str">
            <v>energy_renewable_share</v>
          </cell>
          <cell r="F545" t="str">
            <v>Renewable energy sources in electricity in percentage</v>
          </cell>
          <cell r="G545" t="str">
            <v>Percent</v>
          </cell>
          <cell r="H545" t="str">
            <v>Electricity_renewable#Percent#Electricity_use</v>
          </cell>
        </row>
        <row r="546">
          <cell r="A546" t="str">
            <v>Electricity_use</v>
          </cell>
          <cell r="B546" t="str">
            <v>Economy</v>
          </cell>
          <cell r="C546" t="str">
            <v>Energy</v>
          </cell>
          <cell r="D546" t="str">
            <v>Use</v>
          </cell>
          <cell r="E546" t="str">
            <v>electricity_sector</v>
          </cell>
          <cell r="F546" t="str">
            <v>Use electricity in Gigawatt-hour</v>
          </cell>
          <cell r="G546" t="str">
            <v>Gigawatt-hour</v>
          </cell>
          <cell r="H546" t="str">
            <v>Electricity_use#Abs#Electricity_use</v>
          </cell>
        </row>
        <row r="547">
          <cell r="A547" t="str">
            <v>Electricity_use</v>
          </cell>
          <cell r="B547" t="str">
            <v>Economy</v>
          </cell>
          <cell r="C547" t="str">
            <v>Energy</v>
          </cell>
          <cell r="D547" t="str">
            <v>Use</v>
          </cell>
          <cell r="E547" t="str">
            <v>electricity_sector</v>
          </cell>
          <cell r="F547" t="str">
            <v>Electricity_use#Per#GDP</v>
          </cell>
          <cell r="H547" t="str">
            <v>Electricity_use#Per#GDP</v>
          </cell>
        </row>
        <row r="548">
          <cell r="A548" t="str">
            <v>Electricity_use</v>
          </cell>
          <cell r="B548" t="str">
            <v>Economy</v>
          </cell>
          <cell r="C548" t="str">
            <v>Energy</v>
          </cell>
          <cell r="D548" t="str">
            <v>Use</v>
          </cell>
          <cell r="E548" t="str">
            <v>electricity_sector</v>
          </cell>
          <cell r="F548" t="str">
            <v>Electricity_use#Per#Population</v>
          </cell>
          <cell r="H548" t="str">
            <v>Electricity_use#Per#Population</v>
          </cell>
        </row>
        <row r="549">
          <cell r="A549" t="str">
            <v>Electricity_use_household</v>
          </cell>
          <cell r="B549" t="str">
            <v>Economy</v>
          </cell>
          <cell r="C549" t="str">
            <v>Energy</v>
          </cell>
          <cell r="D549" t="str">
            <v>Use</v>
          </cell>
          <cell r="E549" t="str">
            <v>electricity_sector</v>
          </cell>
          <cell r="F549" t="str">
            <v>Use electricity in Gigawatt-hour Household</v>
          </cell>
          <cell r="G549" t="str">
            <v>Gigawatt-hour</v>
          </cell>
          <cell r="H549" t="str">
            <v>Electricity_use_household#Abs#Electricity_use_household</v>
          </cell>
        </row>
        <row r="550">
          <cell r="A550" t="str">
            <v>Electricity_use_household</v>
          </cell>
          <cell r="B550" t="str">
            <v>Economy</v>
          </cell>
          <cell r="C550" t="str">
            <v>Energy</v>
          </cell>
          <cell r="D550" t="str">
            <v>Use</v>
          </cell>
          <cell r="E550" t="str">
            <v>electricity_sector</v>
          </cell>
          <cell r="F550" t="str">
            <v>Electricity_use_household#Per#GDP</v>
          </cell>
          <cell r="H550" t="str">
            <v>Electricity_use_household#Per#GDP</v>
          </cell>
        </row>
        <row r="551">
          <cell r="A551" t="str">
            <v>Electricity_use_household</v>
          </cell>
          <cell r="B551" t="str">
            <v>Economy</v>
          </cell>
          <cell r="C551" t="str">
            <v>Energy</v>
          </cell>
          <cell r="D551" t="str">
            <v>Use</v>
          </cell>
          <cell r="E551" t="str">
            <v>electricity_sector</v>
          </cell>
          <cell r="F551" t="str">
            <v>Electricity_use_household#Per#Population</v>
          </cell>
          <cell r="H551" t="str">
            <v>Electricity_use_household#Per#Population</v>
          </cell>
        </row>
        <row r="552">
          <cell r="A552" t="str">
            <v>Electricity_use_industry</v>
          </cell>
          <cell r="B552" t="str">
            <v>Economy</v>
          </cell>
          <cell r="C552" t="str">
            <v>Energy</v>
          </cell>
          <cell r="D552" t="str">
            <v>Use</v>
          </cell>
          <cell r="E552" t="str">
            <v>electricity_sector</v>
          </cell>
          <cell r="F552" t="str">
            <v>Use electricity in Gigawatt-hour Industry</v>
          </cell>
          <cell r="G552" t="str">
            <v>Gigawatt-hour</v>
          </cell>
          <cell r="H552" t="str">
            <v>Electricity_use_industry#Abs#Electricity_use_industry</v>
          </cell>
        </row>
        <row r="553">
          <cell r="A553" t="str">
            <v>Electricity_use_industry</v>
          </cell>
          <cell r="B553" t="str">
            <v>Economy</v>
          </cell>
          <cell r="C553" t="str">
            <v>Energy</v>
          </cell>
          <cell r="D553" t="str">
            <v>Use</v>
          </cell>
          <cell r="E553" t="str">
            <v>electricity_sector</v>
          </cell>
          <cell r="F553" t="str">
            <v>Electricity_use_industry#Per#GDP</v>
          </cell>
          <cell r="H553" t="str">
            <v>Electricity_use_industry#Per#GDP</v>
          </cell>
        </row>
        <row r="554">
          <cell r="A554" t="str">
            <v>Electricity_use_industry</v>
          </cell>
          <cell r="B554" t="str">
            <v>Economy</v>
          </cell>
          <cell r="C554" t="str">
            <v>Energy</v>
          </cell>
          <cell r="D554" t="str">
            <v>Use</v>
          </cell>
          <cell r="E554" t="str">
            <v>electricity_sector</v>
          </cell>
          <cell r="F554" t="str">
            <v>Electricity_use_industry#Per#Population</v>
          </cell>
          <cell r="H554" t="str">
            <v>Electricity_use_industry#Per#Population</v>
          </cell>
        </row>
        <row r="555">
          <cell r="A555" t="str">
            <v>Electricity_use_retail</v>
          </cell>
          <cell r="B555" t="str">
            <v>Economy</v>
          </cell>
          <cell r="C555" t="str">
            <v>Energy</v>
          </cell>
          <cell r="D555" t="str">
            <v>Use</v>
          </cell>
          <cell r="E555" t="str">
            <v>electricity_sector</v>
          </cell>
          <cell r="F555" t="str">
            <v>Use electricity in Gigawatt-hour Retail</v>
          </cell>
          <cell r="G555" t="str">
            <v>Gigawatt-hour</v>
          </cell>
          <cell r="H555" t="str">
            <v>Electricity_use_retail#Abs#Electricity_use_retail</v>
          </cell>
        </row>
        <row r="556">
          <cell r="A556" t="str">
            <v>Electricity_use_retail</v>
          </cell>
          <cell r="B556" t="str">
            <v>Economy</v>
          </cell>
          <cell r="C556" t="str">
            <v>Energy</v>
          </cell>
          <cell r="D556" t="str">
            <v>Use</v>
          </cell>
          <cell r="E556" t="str">
            <v>electricity_sector</v>
          </cell>
          <cell r="F556" t="str">
            <v>Electricity_use_retail#Per#GDP</v>
          </cell>
          <cell r="H556" t="str">
            <v>Electricity_use_retail#Per#GDP</v>
          </cell>
        </row>
        <row r="557">
          <cell r="A557" t="str">
            <v>Electricity_use_retail</v>
          </cell>
          <cell r="B557" t="str">
            <v>Economy</v>
          </cell>
          <cell r="C557" t="str">
            <v>Energy</v>
          </cell>
          <cell r="D557" t="str">
            <v>Use</v>
          </cell>
          <cell r="E557" t="str">
            <v>electricity_sector</v>
          </cell>
          <cell r="F557" t="str">
            <v>Electricity_use_retail#Per#Population</v>
          </cell>
          <cell r="H557" t="str">
            <v>Electricity_use_retail#Per#Population</v>
          </cell>
        </row>
        <row r="558">
          <cell r="A558" t="str">
            <v>Employment</v>
          </cell>
          <cell r="B558" t="str">
            <v>Population</v>
          </cell>
          <cell r="C558" t="str">
            <v>Activity</v>
          </cell>
          <cell r="D558" t="str">
            <v>Time</v>
          </cell>
          <cell r="E558" t="str">
            <v>timing</v>
          </cell>
          <cell r="F558" t="str">
            <v>Time spent (hhmm) in Employment, related activities and travel as part of/during main and second job</v>
          </cell>
          <cell r="G558" t="str">
            <v>Time</v>
          </cell>
          <cell r="H558" t="str">
            <v>Employment#Ratio#Time</v>
          </cell>
        </row>
        <row r="559">
          <cell r="A559" t="str">
            <v>Energy_dependency</v>
          </cell>
          <cell r="B559" t="str">
            <v>Economy</v>
          </cell>
          <cell r="C559" t="str">
            <v>Energy</v>
          </cell>
          <cell r="D559" t="str">
            <v>Exchange</v>
          </cell>
          <cell r="E559" t="str">
            <v>energy_import_dependency</v>
          </cell>
          <cell r="F559" t="str">
            <v>Energy_dependency#Abs#Energy_dependency</v>
          </cell>
          <cell r="G559" t="str">
            <v>Percent</v>
          </cell>
          <cell r="H559" t="str">
            <v>Energy_dependency#Abs#Energy_dependency</v>
          </cell>
        </row>
        <row r="560">
          <cell r="A560" t="str">
            <v>Energy_dependency</v>
          </cell>
          <cell r="B560" t="str">
            <v>Economy</v>
          </cell>
          <cell r="C560" t="str">
            <v>Energy</v>
          </cell>
          <cell r="D560" t="str">
            <v>Use</v>
          </cell>
          <cell r="E560" t="str">
            <v>energy_import_dependency</v>
          </cell>
          <cell r="F560" t="str">
            <v>Energy_dependency#Per#GDP</v>
          </cell>
          <cell r="H560" t="str">
            <v>Energy_dependency#Per#GDP</v>
          </cell>
        </row>
        <row r="561">
          <cell r="A561" t="str">
            <v>Energy_dependency</v>
          </cell>
          <cell r="B561" t="str">
            <v>Economy</v>
          </cell>
          <cell r="C561" t="str">
            <v>Energy</v>
          </cell>
          <cell r="D561" t="str">
            <v>Use</v>
          </cell>
          <cell r="E561" t="str">
            <v>energy_import_dependency</v>
          </cell>
          <cell r="F561" t="str">
            <v>Energy_dependency#Per#Population</v>
          </cell>
          <cell r="H561" t="str">
            <v>Energy_dependency#Per#Population</v>
          </cell>
        </row>
        <row r="562">
          <cell r="A562" t="str">
            <v>Energy_dependency</v>
          </cell>
          <cell r="B562" t="str">
            <v>Economy</v>
          </cell>
          <cell r="C562" t="str">
            <v>Energy</v>
          </cell>
          <cell r="D562" t="str">
            <v>Use</v>
          </cell>
          <cell r="E562" t="str">
            <v>energy_import_dependency</v>
          </cell>
          <cell r="F562" t="str">
            <v>Energy imports dependency in percentage energy</v>
          </cell>
          <cell r="G562" t="str">
            <v>Percent</v>
          </cell>
          <cell r="H562" t="str">
            <v>Energy_dependency#Percent#Energy_use</v>
          </cell>
        </row>
        <row r="563">
          <cell r="A563" t="str">
            <v>Energy_job</v>
          </cell>
          <cell r="B563" t="str">
            <v>Population</v>
          </cell>
          <cell r="C563" t="str">
            <v>Activity</v>
          </cell>
          <cell r="D563" t="str">
            <v>Active</v>
          </cell>
          <cell r="E563" t="str">
            <v>industry</v>
          </cell>
          <cell r="F563" t="str">
            <v>Electricity, gas, steam and air conditioning supply / Persons employed - number</v>
          </cell>
          <cell r="G563" t="str">
            <v>HC</v>
          </cell>
          <cell r="H563" t="str">
            <v>Energy_job#Abs#Energy_job</v>
          </cell>
        </row>
        <row r="564">
          <cell r="A564" t="str">
            <v>Energy_job</v>
          </cell>
          <cell r="B564" t="str">
            <v>Population</v>
          </cell>
          <cell r="C564" t="str">
            <v>Activity</v>
          </cell>
          <cell r="D564" t="str">
            <v>Active</v>
          </cell>
          <cell r="E564" t="str">
            <v>industry</v>
          </cell>
          <cell r="F564" t="str">
            <v>Energy_job#Per#Population</v>
          </cell>
          <cell r="G564" t="str">
            <v>HC</v>
          </cell>
          <cell r="H564" t="str">
            <v>Energy_job#Per#Population</v>
          </cell>
        </row>
        <row r="565">
          <cell r="A565" t="str">
            <v>Energy_number</v>
          </cell>
          <cell r="B565" t="str">
            <v>Economy</v>
          </cell>
          <cell r="C565" t="str">
            <v>Energy</v>
          </cell>
          <cell r="D565" t="str">
            <v>Business</v>
          </cell>
          <cell r="E565" t="str">
            <v>industry</v>
          </cell>
          <cell r="F565" t="str">
            <v>Electricity, gas, steam and air conditioning supply / Enterprises - number</v>
          </cell>
          <cell r="G565" t="str">
            <v>Count</v>
          </cell>
          <cell r="H565" t="str">
            <v>Energy_number#Abs#Energy_number</v>
          </cell>
        </row>
        <row r="566">
          <cell r="A566" t="str">
            <v>Energy_number</v>
          </cell>
          <cell r="B566" t="str">
            <v>Economy</v>
          </cell>
          <cell r="C566" t="str">
            <v>Energy</v>
          </cell>
          <cell r="D566" t="str">
            <v>Business</v>
          </cell>
          <cell r="E566" t="str">
            <v>industry</v>
          </cell>
          <cell r="F566" t="str">
            <v>Energy_number#Per#GDP</v>
          </cell>
          <cell r="H566" t="str">
            <v>Energy_number#Per#GDP</v>
          </cell>
        </row>
        <row r="567">
          <cell r="A567" t="str">
            <v>Energy_number</v>
          </cell>
          <cell r="B567" t="str">
            <v>Economy</v>
          </cell>
          <cell r="C567" t="str">
            <v>Energy</v>
          </cell>
          <cell r="D567" t="str">
            <v>Business</v>
          </cell>
          <cell r="E567" t="str">
            <v>industry</v>
          </cell>
          <cell r="F567" t="str">
            <v>Energy_number#Per#Population</v>
          </cell>
          <cell r="H567" t="str">
            <v>Energy_number#Per#Population</v>
          </cell>
        </row>
        <row r="568">
          <cell r="A568" t="str">
            <v>Energy_Price_Index</v>
          </cell>
          <cell r="B568" t="str">
            <v>Economy</v>
          </cell>
          <cell r="C568" t="str">
            <v>Wealth</v>
          </cell>
          <cell r="D568" t="str">
            <v>Price</v>
          </cell>
          <cell r="E568" t="str">
            <v>consumer_prices</v>
          </cell>
          <cell r="F568" t="str">
            <v>Housing, water, electricity, gas and other fuels_Price_Index</v>
          </cell>
          <cell r="G568" t="str">
            <v>Index</v>
          </cell>
          <cell r="H568" t="str">
            <v>Energy_Price_Index#Ratio#Price</v>
          </cell>
        </row>
        <row r="569">
          <cell r="A569" t="str">
            <v>Energy_productivity</v>
          </cell>
          <cell r="B569" t="str">
            <v>Economy</v>
          </cell>
          <cell r="C569" t="str">
            <v>Energy</v>
          </cell>
          <cell r="D569" t="str">
            <v>Use</v>
          </cell>
          <cell r="E569" t="str">
            <v>energy_productivity</v>
          </cell>
          <cell r="F569" t="str">
            <v>Energy productivity in Euro per kilogram of oil equivalent</v>
          </cell>
          <cell r="G569" t="str">
            <v>Euros</v>
          </cell>
          <cell r="H569" t="str">
            <v>Energy_productivity#Ratio#Energy_use</v>
          </cell>
        </row>
        <row r="570">
          <cell r="A570" t="str">
            <v>Energy_renewable</v>
          </cell>
          <cell r="B570" t="str">
            <v>Economy</v>
          </cell>
          <cell r="C570" t="str">
            <v>Energy</v>
          </cell>
          <cell r="D570" t="str">
            <v>Use</v>
          </cell>
          <cell r="E570" t="str">
            <v>energy_renewable_share</v>
          </cell>
          <cell r="F570" t="str">
            <v>Energy_renewable#Abs#Energy_renewable</v>
          </cell>
          <cell r="G570" t="str">
            <v>Percent</v>
          </cell>
          <cell r="H570" t="str">
            <v>Energy_renewable#Abs#Energy_renewable</v>
          </cell>
        </row>
        <row r="571">
          <cell r="A571" t="str">
            <v>Energy_renewable</v>
          </cell>
          <cell r="B571" t="str">
            <v>Economy</v>
          </cell>
          <cell r="C571" t="str">
            <v>Energy</v>
          </cell>
          <cell r="D571" t="str">
            <v>Use</v>
          </cell>
          <cell r="E571" t="str">
            <v>energy_renewable_share</v>
          </cell>
          <cell r="F571" t="str">
            <v>Energy_renewable#Per#GDP</v>
          </cell>
          <cell r="H571" t="str">
            <v>Energy_renewable#Per#GDP</v>
          </cell>
        </row>
        <row r="572">
          <cell r="A572" t="str">
            <v>Energy_renewable</v>
          </cell>
          <cell r="B572" t="str">
            <v>Economy</v>
          </cell>
          <cell r="C572" t="str">
            <v>Energy</v>
          </cell>
          <cell r="D572" t="str">
            <v>Use</v>
          </cell>
          <cell r="E572" t="str">
            <v>energy_renewable_share</v>
          </cell>
          <cell r="F572" t="str">
            <v>Energy_renewable#Per#Population</v>
          </cell>
          <cell r="H572" t="str">
            <v>Energy_renewable#Per#Population</v>
          </cell>
        </row>
        <row r="573">
          <cell r="A573" t="str">
            <v>Energy_renewable</v>
          </cell>
          <cell r="B573" t="str">
            <v>Economy</v>
          </cell>
          <cell r="C573" t="str">
            <v>Energy</v>
          </cell>
          <cell r="D573" t="str">
            <v>Use</v>
          </cell>
          <cell r="E573" t="str">
            <v>energy_renewable_share</v>
          </cell>
          <cell r="F573" t="str">
            <v>Renewable energy sources in percentage</v>
          </cell>
          <cell r="G573" t="str">
            <v>Percent</v>
          </cell>
          <cell r="H573" t="str">
            <v>Energy_renewable#Percent#Energy_use</v>
          </cell>
        </row>
        <row r="574">
          <cell r="A574" t="str">
            <v>Energy_revenue</v>
          </cell>
          <cell r="B574" t="str">
            <v>Economy</v>
          </cell>
          <cell r="C574" t="str">
            <v>Energy</v>
          </cell>
          <cell r="D574" t="str">
            <v>Business</v>
          </cell>
          <cell r="E574" t="str">
            <v>industry</v>
          </cell>
          <cell r="F574" t="str">
            <v>Energy_revenue#Abs#Energy_revenue</v>
          </cell>
          <cell r="G574" t="str">
            <v>Euros</v>
          </cell>
          <cell r="H574" t="str">
            <v>Energy_revenue#Abs#Energy_revenue</v>
          </cell>
        </row>
        <row r="575">
          <cell r="A575" t="str">
            <v>Energy_revenue</v>
          </cell>
          <cell r="B575" t="str">
            <v>Economy</v>
          </cell>
          <cell r="C575" t="str">
            <v>Energy</v>
          </cell>
          <cell r="D575" t="str">
            <v>Business</v>
          </cell>
          <cell r="E575" t="str">
            <v>industry</v>
          </cell>
          <cell r="F575" t="str">
            <v>Energy_revenue#Per#GDP</v>
          </cell>
          <cell r="H575" t="str">
            <v>Energy_revenue#Per#GDP</v>
          </cell>
        </row>
        <row r="576">
          <cell r="A576" t="str">
            <v>Energy_revenue</v>
          </cell>
          <cell r="B576" t="str">
            <v>Economy</v>
          </cell>
          <cell r="C576" t="str">
            <v>Energy</v>
          </cell>
          <cell r="D576" t="str">
            <v>Business</v>
          </cell>
          <cell r="E576" t="str">
            <v>industry</v>
          </cell>
          <cell r="F576" t="str">
            <v>Energy_revenue#Per#Population</v>
          </cell>
          <cell r="H576" t="str">
            <v>Energy_revenue#Per#Population</v>
          </cell>
        </row>
        <row r="577">
          <cell r="A577" t="str">
            <v>Energy_use</v>
          </cell>
          <cell r="B577" t="str">
            <v>Economy</v>
          </cell>
          <cell r="C577" t="str">
            <v>Energy</v>
          </cell>
          <cell r="D577" t="str">
            <v>Use</v>
          </cell>
          <cell r="E577" t="str">
            <v>energy_available</v>
          </cell>
          <cell r="F577" t="str">
            <v>Energy_use#Abs#Energy_use</v>
          </cell>
          <cell r="G577" t="str">
            <v>Tonnes</v>
          </cell>
          <cell r="H577" t="str">
            <v>Energy_use#Abs#Energy_use</v>
          </cell>
        </row>
        <row r="578">
          <cell r="A578" t="str">
            <v>Energy_use</v>
          </cell>
          <cell r="B578" t="str">
            <v>Economy</v>
          </cell>
          <cell r="C578" t="str">
            <v>Energy</v>
          </cell>
          <cell r="D578" t="str">
            <v>Use</v>
          </cell>
          <cell r="E578" t="str">
            <v>energy_available</v>
          </cell>
          <cell r="F578" t="str">
            <v>Energy_use#Per#GDP</v>
          </cell>
          <cell r="H578" t="str">
            <v>Energy_use#Per#GDP</v>
          </cell>
        </row>
        <row r="579">
          <cell r="A579" t="str">
            <v>Energy_use</v>
          </cell>
          <cell r="B579" t="str">
            <v>Economy</v>
          </cell>
          <cell r="C579" t="str">
            <v>Energy</v>
          </cell>
          <cell r="D579" t="str">
            <v>Use</v>
          </cell>
          <cell r="E579" t="str">
            <v>energy_available</v>
          </cell>
          <cell r="F579" t="str">
            <v>Energy_use#Per#Population</v>
          </cell>
          <cell r="H579" t="str">
            <v>Energy_use#Per#Population</v>
          </cell>
        </row>
        <row r="580">
          <cell r="A580" t="str">
            <v>Envir_Energy_taxe</v>
          </cell>
          <cell r="B580" t="str">
            <v>Environment</v>
          </cell>
          <cell r="C580" t="str">
            <v>Finance</v>
          </cell>
          <cell r="D580" t="str">
            <v>Taxes</v>
          </cell>
          <cell r="E580" t="str">
            <v>envir_taxes</v>
          </cell>
          <cell r="F580" t="str">
            <v>Envir_Energy_taxe#Abs#Envir_Energy_taxe</v>
          </cell>
          <cell r="G580" t="str">
            <v>Euros</v>
          </cell>
          <cell r="H580" t="str">
            <v>Envir_Energy_taxe#Abs#Envir_Energy_taxe</v>
          </cell>
        </row>
        <row r="581">
          <cell r="A581" t="str">
            <v>Envir_Energy_taxe</v>
          </cell>
          <cell r="B581" t="str">
            <v>Environment</v>
          </cell>
          <cell r="C581" t="str">
            <v>Finance</v>
          </cell>
          <cell r="D581" t="str">
            <v>Taxes</v>
          </cell>
          <cell r="E581" t="str">
            <v>envir_taxes</v>
          </cell>
          <cell r="F581" t="str">
            <v>Envir_Energy_taxe#Per#Land</v>
          </cell>
          <cell r="H581" t="str">
            <v>Envir_Energy_taxe#Per#Land</v>
          </cell>
        </row>
        <row r="582">
          <cell r="A582" t="str">
            <v>Envir_Energy_taxe</v>
          </cell>
          <cell r="B582" t="str">
            <v>Environment</v>
          </cell>
          <cell r="C582" t="str">
            <v>Finance</v>
          </cell>
          <cell r="D582" t="str">
            <v>Taxes</v>
          </cell>
          <cell r="E582" t="str">
            <v>envir_taxes</v>
          </cell>
          <cell r="F582" t="str">
            <v>Envir_Energy_taxe#Per#Population</v>
          </cell>
          <cell r="H582" t="str">
            <v>Envir_Energy_taxe#Per#Population</v>
          </cell>
        </row>
        <row r="583">
          <cell r="A583" t="str">
            <v>Envir_Pollution_taxe</v>
          </cell>
          <cell r="B583" t="str">
            <v>Environment</v>
          </cell>
          <cell r="C583" t="str">
            <v>Finance</v>
          </cell>
          <cell r="D583" t="str">
            <v>Taxes</v>
          </cell>
          <cell r="E583" t="str">
            <v>envir_taxes</v>
          </cell>
          <cell r="F583" t="str">
            <v>Envir_Pollution_taxe#Abs#Envir_Pollution_taxe</v>
          </cell>
          <cell r="G583" t="str">
            <v>Euros</v>
          </cell>
          <cell r="H583" t="str">
            <v>Envir_Pollution_taxe#Abs#Envir_Pollution_taxe</v>
          </cell>
        </row>
        <row r="584">
          <cell r="A584" t="str">
            <v>Envir_Pollution_taxe</v>
          </cell>
          <cell r="B584" t="str">
            <v>Environment</v>
          </cell>
          <cell r="C584" t="str">
            <v>Finance</v>
          </cell>
          <cell r="D584" t="str">
            <v>Taxes</v>
          </cell>
          <cell r="E584" t="str">
            <v>envir_taxes</v>
          </cell>
          <cell r="F584" t="str">
            <v>Envir_Pollution_taxe#Per#Land</v>
          </cell>
          <cell r="H584" t="str">
            <v>Envir_Pollution_taxe#Per#Land</v>
          </cell>
        </row>
        <row r="585">
          <cell r="A585" t="str">
            <v>Envir_Pollution_taxe</v>
          </cell>
          <cell r="B585" t="str">
            <v>Environment</v>
          </cell>
          <cell r="C585" t="str">
            <v>Finance</v>
          </cell>
          <cell r="D585" t="str">
            <v>Taxes</v>
          </cell>
          <cell r="E585" t="str">
            <v>envir_taxes</v>
          </cell>
          <cell r="F585" t="str">
            <v>Envir_Pollution_taxe#Per#Population</v>
          </cell>
          <cell r="H585" t="str">
            <v>Envir_Pollution_taxe#Per#Population</v>
          </cell>
        </row>
        <row r="586">
          <cell r="A586" t="str">
            <v>Envir_resource_taxe</v>
          </cell>
          <cell r="B586" t="str">
            <v>Environment</v>
          </cell>
          <cell r="C586" t="str">
            <v>Finance</v>
          </cell>
          <cell r="D586" t="str">
            <v>Taxes</v>
          </cell>
          <cell r="E586" t="str">
            <v>envir_taxes</v>
          </cell>
          <cell r="F586" t="str">
            <v>Envir_resource_taxe#Abs#Envir_resource_taxe</v>
          </cell>
          <cell r="G586" t="str">
            <v>Euros</v>
          </cell>
          <cell r="H586" t="str">
            <v>Envir_resource_taxe#Abs#Envir_resource_taxe</v>
          </cell>
        </row>
        <row r="587">
          <cell r="A587" t="str">
            <v>Envir_resource_taxe</v>
          </cell>
          <cell r="B587" t="str">
            <v>Environment</v>
          </cell>
          <cell r="C587" t="str">
            <v>Finance</v>
          </cell>
          <cell r="D587" t="str">
            <v>Taxes</v>
          </cell>
          <cell r="E587" t="str">
            <v>envir_taxes</v>
          </cell>
          <cell r="F587" t="str">
            <v>Envir_resource_taxe#Per#Land</v>
          </cell>
          <cell r="H587" t="str">
            <v>Envir_resource_taxe#Per#Land</v>
          </cell>
        </row>
        <row r="588">
          <cell r="A588" t="str">
            <v>Envir_resource_taxe</v>
          </cell>
          <cell r="B588" t="str">
            <v>Environment</v>
          </cell>
          <cell r="C588" t="str">
            <v>Finance</v>
          </cell>
          <cell r="D588" t="str">
            <v>Taxes</v>
          </cell>
          <cell r="E588" t="str">
            <v>envir_taxes</v>
          </cell>
          <cell r="F588" t="str">
            <v>Envir_resource_taxe#Per#Population</v>
          </cell>
          <cell r="H588" t="str">
            <v>Envir_resource_taxe#Per#Population</v>
          </cell>
        </row>
        <row r="589">
          <cell r="A589" t="str">
            <v>Envir_transport_taxe</v>
          </cell>
          <cell r="B589" t="str">
            <v>Environment</v>
          </cell>
          <cell r="C589" t="str">
            <v>Finance</v>
          </cell>
          <cell r="D589" t="str">
            <v>Taxes</v>
          </cell>
          <cell r="E589" t="str">
            <v>envir_taxes</v>
          </cell>
          <cell r="F589" t="str">
            <v>Envir_transport_taxe#Abs#Envir_transport_taxe</v>
          </cell>
          <cell r="G589" t="str">
            <v>Euros</v>
          </cell>
          <cell r="H589" t="str">
            <v>Envir_transport_taxe#Abs#Envir_transport_taxe</v>
          </cell>
        </row>
        <row r="590">
          <cell r="A590" t="str">
            <v>Envir_transport_taxe</v>
          </cell>
          <cell r="B590" t="str">
            <v>Environment</v>
          </cell>
          <cell r="C590" t="str">
            <v>Finance</v>
          </cell>
          <cell r="D590" t="str">
            <v>Taxes</v>
          </cell>
          <cell r="E590" t="str">
            <v>envir_taxes</v>
          </cell>
          <cell r="F590" t="str">
            <v>Envir_transport_taxe#Per#Land</v>
          </cell>
          <cell r="H590" t="str">
            <v>Envir_transport_taxe#Per#Land</v>
          </cell>
        </row>
        <row r="591">
          <cell r="A591" t="str">
            <v>Envir_transport_taxe</v>
          </cell>
          <cell r="B591" t="str">
            <v>Environment</v>
          </cell>
          <cell r="C591" t="str">
            <v>Finance</v>
          </cell>
          <cell r="D591" t="str">
            <v>Taxes</v>
          </cell>
          <cell r="E591" t="str">
            <v>envir_taxes</v>
          </cell>
          <cell r="F591" t="str">
            <v>Envir_transport_taxe#Per#Population</v>
          </cell>
          <cell r="H591" t="str">
            <v>Envir_transport_taxe#Per#Population</v>
          </cell>
        </row>
        <row r="592">
          <cell r="A592" t="str">
            <v>Environment_expenditure</v>
          </cell>
          <cell r="B592" t="str">
            <v>Economy</v>
          </cell>
          <cell r="C592" t="str">
            <v>GDP</v>
          </cell>
          <cell r="D592" t="str">
            <v>Expenditure</v>
          </cell>
          <cell r="E592" t="str">
            <v>envir_expenditure</v>
          </cell>
          <cell r="F592" t="str">
            <v>Environment_expenditure#Abs#Environment_expenditure</v>
          </cell>
          <cell r="G592" t="str">
            <v>Euros</v>
          </cell>
          <cell r="H592" t="str">
            <v>Environment_expenditure#Abs#Environment_expenditure</v>
          </cell>
        </row>
        <row r="593">
          <cell r="A593" t="str">
            <v>Environment_expenditure</v>
          </cell>
          <cell r="B593" t="str">
            <v>Economy</v>
          </cell>
          <cell r="C593" t="str">
            <v>GDP</v>
          </cell>
          <cell r="D593" t="str">
            <v>Expenditure</v>
          </cell>
          <cell r="E593" t="str">
            <v>envir_expenditure</v>
          </cell>
          <cell r="F593" t="str">
            <v>Environment_expenditure#Per#GDP</v>
          </cell>
          <cell r="H593" t="str">
            <v>Environment_expenditure#Per#GDP</v>
          </cell>
        </row>
        <row r="594">
          <cell r="A594" t="str">
            <v>Environment_expenditure</v>
          </cell>
          <cell r="B594" t="str">
            <v>Economy</v>
          </cell>
          <cell r="C594" t="str">
            <v>GDP</v>
          </cell>
          <cell r="D594" t="str">
            <v>Expenditure</v>
          </cell>
          <cell r="E594" t="str">
            <v>envir_expenditure</v>
          </cell>
          <cell r="F594" t="str">
            <v>Environment_expenditure#Per#Population</v>
          </cell>
          <cell r="H594" t="str">
            <v>Environment_expenditure#Per#Population</v>
          </cell>
        </row>
        <row r="595">
          <cell r="A595" t="str">
            <v>Environment_protection_expenditure</v>
          </cell>
          <cell r="B595" t="str">
            <v>Economy</v>
          </cell>
          <cell r="C595" t="str">
            <v>GDP</v>
          </cell>
          <cell r="D595" t="str">
            <v>Expenditure</v>
          </cell>
          <cell r="E595" t="str">
            <v>gov_spent</v>
          </cell>
          <cell r="F595" t="str">
            <v>Environment_protection_expenditure#Abs#Environment_protection_expenditure</v>
          </cell>
          <cell r="G595" t="str">
            <v>Euros</v>
          </cell>
          <cell r="H595" t="str">
            <v>Environment_protection_expenditure#Abs#Environment_protection_expenditure</v>
          </cell>
        </row>
        <row r="596">
          <cell r="A596" t="str">
            <v>Environment_protection_expenditure</v>
          </cell>
          <cell r="B596" t="str">
            <v>Economy</v>
          </cell>
          <cell r="C596" t="str">
            <v>GDP</v>
          </cell>
          <cell r="D596" t="str">
            <v>Expenditure</v>
          </cell>
          <cell r="E596" t="str">
            <v>gov_spent</v>
          </cell>
          <cell r="F596" t="str">
            <v>Environment_protection_expenditure#Per#GDP</v>
          </cell>
          <cell r="H596" t="str">
            <v>Environment_protection_expenditure#Per#GDP</v>
          </cell>
        </row>
        <row r="597">
          <cell r="A597" t="str">
            <v>Environment_protection_expenditure</v>
          </cell>
          <cell r="B597" t="str">
            <v>Economy</v>
          </cell>
          <cell r="C597" t="str">
            <v>GDP</v>
          </cell>
          <cell r="D597" t="str">
            <v>Expenditure</v>
          </cell>
          <cell r="E597" t="str">
            <v>gov_spent</v>
          </cell>
          <cell r="F597" t="str">
            <v>Environment_protection_expenditure#Per#Population</v>
          </cell>
          <cell r="H597" t="str">
            <v>Environment_protection_expenditure#Per#Population</v>
          </cell>
        </row>
        <row r="598">
          <cell r="A598" t="str">
            <v>Environment_taxe</v>
          </cell>
          <cell r="B598" t="str">
            <v>Environment</v>
          </cell>
          <cell r="C598" t="str">
            <v>Finance</v>
          </cell>
          <cell r="D598" t="str">
            <v>Taxes</v>
          </cell>
          <cell r="E598" t="str">
            <v>envir_taxes</v>
          </cell>
          <cell r="F598" t="str">
            <v>Environment_taxe#Abs#Environment_taxe</v>
          </cell>
          <cell r="G598" t="str">
            <v>Euros</v>
          </cell>
          <cell r="H598" t="str">
            <v>Environment_taxe#Abs#Environment_taxe</v>
          </cell>
        </row>
        <row r="599">
          <cell r="A599" t="str">
            <v>Environment_taxe</v>
          </cell>
          <cell r="B599" t="str">
            <v>Environment</v>
          </cell>
          <cell r="C599" t="str">
            <v>Finance</v>
          </cell>
          <cell r="D599" t="str">
            <v>Taxes</v>
          </cell>
          <cell r="E599" t="str">
            <v>envir_taxes</v>
          </cell>
          <cell r="F599" t="str">
            <v>Environment_taxe#Per#Land</v>
          </cell>
          <cell r="H599" t="str">
            <v>Environment_taxe#Per#Land</v>
          </cell>
        </row>
        <row r="600">
          <cell r="A600" t="str">
            <v>Environment_taxe</v>
          </cell>
          <cell r="B600" t="str">
            <v>Environment</v>
          </cell>
          <cell r="C600" t="str">
            <v>Finance</v>
          </cell>
          <cell r="D600" t="str">
            <v>Taxes</v>
          </cell>
          <cell r="E600" t="str">
            <v>envir_taxes</v>
          </cell>
          <cell r="F600" t="str">
            <v>Environment_taxe#Per#Population</v>
          </cell>
          <cell r="H600" t="str">
            <v>Environment_taxe#Per#Population</v>
          </cell>
        </row>
        <row r="601">
          <cell r="A601" t="str">
            <v>Expenditure_government</v>
          </cell>
          <cell r="B601" t="str">
            <v>Economy</v>
          </cell>
          <cell r="C601" t="str">
            <v>GDP</v>
          </cell>
          <cell r="D601" t="str">
            <v>Expenditure</v>
          </cell>
          <cell r="E601" t="str">
            <v>eco_government</v>
          </cell>
          <cell r="F601" t="str">
            <v>Expenditure_government#Abs#Expenditure_government</v>
          </cell>
          <cell r="G601" t="str">
            <v>Euros</v>
          </cell>
          <cell r="H601" t="str">
            <v>Expenditure_government#Abs#Expenditure_government</v>
          </cell>
        </row>
        <row r="602">
          <cell r="A602" t="str">
            <v>Expenditure_government</v>
          </cell>
          <cell r="B602" t="str">
            <v>Economy</v>
          </cell>
          <cell r="C602" t="str">
            <v>GDP</v>
          </cell>
          <cell r="D602" t="str">
            <v>Expenditure</v>
          </cell>
          <cell r="E602" t="str">
            <v>eco_government</v>
          </cell>
          <cell r="F602" t="str">
            <v>Expenditure_government#Per#GDP</v>
          </cell>
          <cell r="H602" t="str">
            <v>Expenditure_government#Per#GDP</v>
          </cell>
        </row>
        <row r="603">
          <cell r="A603" t="str">
            <v>Expenditure_government</v>
          </cell>
          <cell r="B603" t="str">
            <v>Economy</v>
          </cell>
          <cell r="C603" t="str">
            <v>GDP</v>
          </cell>
          <cell r="D603" t="str">
            <v>Expenditure</v>
          </cell>
          <cell r="E603" t="str">
            <v>eco_government</v>
          </cell>
          <cell r="F603" t="str">
            <v>Expenditure_government#Per#Population</v>
          </cell>
          <cell r="H603" t="str">
            <v>Expenditure_government#Per#Population</v>
          </cell>
        </row>
        <row r="604">
          <cell r="A604" t="str">
            <v>Export_G&amp;S</v>
          </cell>
          <cell r="B604" t="str">
            <v>Economy</v>
          </cell>
          <cell r="C604" t="str">
            <v>GDP</v>
          </cell>
          <cell r="D604" t="str">
            <v>Exchange</v>
          </cell>
          <cell r="E604" t="str">
            <v>gdp</v>
          </cell>
          <cell r="F604" t="str">
            <v>Export_G&amp;S#Abs#Export_G&amp;S</v>
          </cell>
          <cell r="G604" t="str">
            <v>Euros</v>
          </cell>
          <cell r="H604" t="str">
            <v>Export_G&amp;S#Abs#Export_G&amp;S</v>
          </cell>
        </row>
        <row r="605">
          <cell r="A605" t="str">
            <v>Export_G&amp;S</v>
          </cell>
          <cell r="B605" t="str">
            <v>Economy</v>
          </cell>
          <cell r="C605" t="str">
            <v>GDP</v>
          </cell>
          <cell r="D605" t="str">
            <v>Exchange</v>
          </cell>
          <cell r="E605" t="str">
            <v>gdp</v>
          </cell>
          <cell r="F605" t="str">
            <v>Export_G&amp;S#Per#GDP</v>
          </cell>
          <cell r="H605" t="str">
            <v>Export_G&amp;S#Per#GDP</v>
          </cell>
        </row>
        <row r="606">
          <cell r="A606" t="str">
            <v>Export_G&amp;S</v>
          </cell>
          <cell r="B606" t="str">
            <v>Economy</v>
          </cell>
          <cell r="C606" t="str">
            <v>GDP</v>
          </cell>
          <cell r="D606" t="str">
            <v>Exchange</v>
          </cell>
          <cell r="E606" t="str">
            <v>gdp</v>
          </cell>
          <cell r="F606" t="str">
            <v>Export_G&amp;S#Per#Population</v>
          </cell>
          <cell r="H606" t="str">
            <v>Export_G&amp;S#Per#Population</v>
          </cell>
        </row>
        <row r="607">
          <cell r="A607" t="str">
            <v>Export_G&amp;S_PPP</v>
          </cell>
          <cell r="B607" t="str">
            <v>Economy</v>
          </cell>
          <cell r="C607" t="str">
            <v>GDP</v>
          </cell>
          <cell r="D607" t="str">
            <v>Exchange</v>
          </cell>
          <cell r="E607" t="str">
            <v>gdp_PPP</v>
          </cell>
          <cell r="F607" t="str">
            <v>Export_G&amp;S_PPP#Abs#Export_G&amp;S_PPP</v>
          </cell>
          <cell r="G607" t="str">
            <v>Euros</v>
          </cell>
          <cell r="H607" t="str">
            <v>Export_G&amp;S_PPP#Abs#Export_G&amp;S_PPP</v>
          </cell>
        </row>
        <row r="608">
          <cell r="A608" t="str">
            <v>Export_G&amp;S_PPP</v>
          </cell>
          <cell r="B608" t="str">
            <v>Economy</v>
          </cell>
          <cell r="C608" t="str">
            <v>GDP</v>
          </cell>
          <cell r="D608" t="str">
            <v>Exchange</v>
          </cell>
          <cell r="E608" t="str">
            <v>gdp_PPP</v>
          </cell>
          <cell r="F608" t="str">
            <v>Export_G&amp;S_PPP#Per#GDP</v>
          </cell>
          <cell r="H608" t="str">
            <v>Export_G&amp;S_PPP#Per#GDP</v>
          </cell>
        </row>
        <row r="609">
          <cell r="A609" t="str">
            <v>Export_G&amp;S_PPP</v>
          </cell>
          <cell r="B609" t="str">
            <v>Economy</v>
          </cell>
          <cell r="C609" t="str">
            <v>GDP</v>
          </cell>
          <cell r="D609" t="str">
            <v>Exchange</v>
          </cell>
          <cell r="E609" t="str">
            <v>gdp_PPP</v>
          </cell>
          <cell r="F609" t="str">
            <v>Export_G&amp;S_PPP#Per#Population</v>
          </cell>
          <cell r="H609" t="str">
            <v>Export_G&amp;S_PPP#Per#Population</v>
          </cell>
        </row>
        <row r="610">
          <cell r="A610" t="str">
            <v>Export_good</v>
          </cell>
          <cell r="B610" t="str">
            <v>Economy</v>
          </cell>
          <cell r="C610" t="str">
            <v>GDP</v>
          </cell>
          <cell r="D610" t="str">
            <v>Exchange</v>
          </cell>
          <cell r="E610" t="str">
            <v>gdp</v>
          </cell>
          <cell r="F610" t="str">
            <v>Export_good#Abs#Export_good</v>
          </cell>
          <cell r="G610" t="str">
            <v>Euros</v>
          </cell>
          <cell r="H610" t="str">
            <v>Export_good#Abs#Export_good</v>
          </cell>
        </row>
        <row r="611">
          <cell r="A611" t="str">
            <v>Export_good</v>
          </cell>
          <cell r="B611" t="str">
            <v>Economy</v>
          </cell>
          <cell r="C611" t="str">
            <v>GDP</v>
          </cell>
          <cell r="D611" t="str">
            <v>Exchange</v>
          </cell>
          <cell r="E611" t="str">
            <v>gdp</v>
          </cell>
          <cell r="F611" t="str">
            <v>Export_good#Per#GDP</v>
          </cell>
          <cell r="H611" t="str">
            <v>Export_good#Per#GDP</v>
          </cell>
        </row>
        <row r="612">
          <cell r="A612" t="str">
            <v>Export_good</v>
          </cell>
          <cell r="B612" t="str">
            <v>Economy</v>
          </cell>
          <cell r="C612" t="str">
            <v>GDP</v>
          </cell>
          <cell r="D612" t="str">
            <v>Exchange</v>
          </cell>
          <cell r="E612" t="str">
            <v>gdp</v>
          </cell>
          <cell r="F612" t="str">
            <v>Export_good#Per#Population</v>
          </cell>
          <cell r="H612" t="str">
            <v>Export_good#Per#Population</v>
          </cell>
        </row>
        <row r="613">
          <cell r="A613" t="str">
            <v>Export_good_PPP</v>
          </cell>
          <cell r="B613" t="str">
            <v>Economy</v>
          </cell>
          <cell r="C613" t="str">
            <v>GDP</v>
          </cell>
          <cell r="D613" t="str">
            <v>Exchange</v>
          </cell>
          <cell r="E613" t="str">
            <v>gdp_PPP</v>
          </cell>
          <cell r="F613" t="str">
            <v>Export_good_PPP#Abs#Export_good_PPP</v>
          </cell>
          <cell r="G613" t="str">
            <v>Euros</v>
          </cell>
          <cell r="H613" t="str">
            <v>Export_good_PPP#Abs#Export_good_PPP</v>
          </cell>
        </row>
        <row r="614">
          <cell r="A614" t="str">
            <v>Export_good_PPP</v>
          </cell>
          <cell r="B614" t="str">
            <v>Economy</v>
          </cell>
          <cell r="C614" t="str">
            <v>GDP</v>
          </cell>
          <cell r="D614" t="str">
            <v>Exchange</v>
          </cell>
          <cell r="E614" t="str">
            <v>gdp_PPP</v>
          </cell>
          <cell r="F614" t="str">
            <v>Export_good_PPP#Per#GDP</v>
          </cell>
          <cell r="H614" t="str">
            <v>Export_good_PPP#Per#GDP</v>
          </cell>
        </row>
        <row r="615">
          <cell r="A615" t="str">
            <v>Export_good_PPP</v>
          </cell>
          <cell r="B615" t="str">
            <v>Economy</v>
          </cell>
          <cell r="C615" t="str">
            <v>GDP</v>
          </cell>
          <cell r="D615" t="str">
            <v>Exchange</v>
          </cell>
          <cell r="E615" t="str">
            <v>gdp_PPP</v>
          </cell>
          <cell r="F615" t="str">
            <v>Export_good_PPP#Per#Population</v>
          </cell>
          <cell r="H615" t="str">
            <v>Export_good_PPP#Per#Population</v>
          </cell>
        </row>
        <row r="616">
          <cell r="A616" t="str">
            <v>Export_service</v>
          </cell>
          <cell r="B616" t="str">
            <v>Economy</v>
          </cell>
          <cell r="C616" t="str">
            <v>GDP</v>
          </cell>
          <cell r="D616" t="str">
            <v>Exchange</v>
          </cell>
          <cell r="E616" t="str">
            <v>gdp</v>
          </cell>
          <cell r="F616" t="str">
            <v>Export_service#Abs#Export_service</v>
          </cell>
          <cell r="G616" t="str">
            <v>Euros</v>
          </cell>
          <cell r="H616" t="str">
            <v>Export_service#Abs#Export_service</v>
          </cell>
        </row>
        <row r="617">
          <cell r="A617" t="str">
            <v>Export_service</v>
          </cell>
          <cell r="B617" t="str">
            <v>Economy</v>
          </cell>
          <cell r="C617" t="str">
            <v>GDP</v>
          </cell>
          <cell r="D617" t="str">
            <v>Exchange</v>
          </cell>
          <cell r="E617" t="str">
            <v>gdp</v>
          </cell>
          <cell r="F617" t="str">
            <v>Export_service#Per#GDP</v>
          </cell>
          <cell r="H617" t="str">
            <v>Export_service#Per#GDP</v>
          </cell>
        </row>
        <row r="618">
          <cell r="A618" t="str">
            <v>Export_service</v>
          </cell>
          <cell r="B618" t="str">
            <v>Economy</v>
          </cell>
          <cell r="C618" t="str">
            <v>GDP</v>
          </cell>
          <cell r="D618" t="str">
            <v>Exchange</v>
          </cell>
          <cell r="E618" t="str">
            <v>gdp</v>
          </cell>
          <cell r="F618" t="str">
            <v>Export_service#Per#Population</v>
          </cell>
          <cell r="H618" t="str">
            <v>Export_service#Per#Population</v>
          </cell>
        </row>
        <row r="619">
          <cell r="A619" t="str">
            <v>Export_service_PPP</v>
          </cell>
          <cell r="B619" t="str">
            <v>Economy</v>
          </cell>
          <cell r="C619" t="str">
            <v>GDP</v>
          </cell>
          <cell r="D619" t="str">
            <v>Exchange</v>
          </cell>
          <cell r="E619" t="str">
            <v>gdp_PPP</v>
          </cell>
          <cell r="F619" t="str">
            <v>Export_service_PPP#Abs#Export_service_PPP</v>
          </cell>
          <cell r="G619" t="str">
            <v>Euros</v>
          </cell>
          <cell r="H619" t="str">
            <v>Export_service_PPP#Abs#Export_service_PPP</v>
          </cell>
        </row>
        <row r="620">
          <cell r="A620" t="str">
            <v>Export_service_PPP</v>
          </cell>
          <cell r="B620" t="str">
            <v>Economy</v>
          </cell>
          <cell r="C620" t="str">
            <v>GDP</v>
          </cell>
          <cell r="D620" t="str">
            <v>Exchange</v>
          </cell>
          <cell r="E620" t="str">
            <v>gdp_PPP</v>
          </cell>
          <cell r="F620" t="str">
            <v>Export_service_PPP#Per#GDP</v>
          </cell>
          <cell r="H620" t="str">
            <v>Export_service_PPP#Per#GDP</v>
          </cell>
        </row>
        <row r="621">
          <cell r="A621" t="str">
            <v>Export_service_PPP</v>
          </cell>
          <cell r="B621" t="str">
            <v>Economy</v>
          </cell>
          <cell r="C621" t="str">
            <v>GDP</v>
          </cell>
          <cell r="D621" t="str">
            <v>Exchange</v>
          </cell>
          <cell r="E621" t="str">
            <v>gdp_PPP</v>
          </cell>
          <cell r="F621" t="str">
            <v>Export_service_PPP#Per#Population</v>
          </cell>
          <cell r="H621" t="str">
            <v>Export_service_PPP#Per#Population</v>
          </cell>
        </row>
        <row r="622">
          <cell r="A622" t="str">
            <v>Family_care</v>
          </cell>
          <cell r="B622" t="str">
            <v>Population</v>
          </cell>
          <cell r="C622" t="str">
            <v>Activity</v>
          </cell>
          <cell r="D622" t="str">
            <v>Time</v>
          </cell>
          <cell r="E622" t="str">
            <v>timing</v>
          </cell>
          <cell r="F622" t="str">
            <v>Time spent (hhmm) in Household and family care</v>
          </cell>
          <cell r="G622" t="str">
            <v>Time</v>
          </cell>
          <cell r="H622" t="str">
            <v>Family_care#Ratio#Time</v>
          </cell>
        </row>
        <row r="623">
          <cell r="A623" t="str">
            <v>Family_expenditure</v>
          </cell>
          <cell r="B623" t="str">
            <v>Population</v>
          </cell>
          <cell r="C623" t="str">
            <v>Socio-demo</v>
          </cell>
          <cell r="D623" t="str">
            <v>Family</v>
          </cell>
          <cell r="E623" t="str">
            <v>Social_exp</v>
          </cell>
          <cell r="F623" t="str">
            <v>Family_expenditure#Abs#Family_expenditure</v>
          </cell>
          <cell r="G623" t="str">
            <v>Euros</v>
          </cell>
          <cell r="H623" t="str">
            <v>Family_expenditure#Abs#Family_expenditure</v>
          </cell>
        </row>
        <row r="624">
          <cell r="A624" t="str">
            <v>Family_expenditure</v>
          </cell>
          <cell r="B624" t="str">
            <v>Population</v>
          </cell>
          <cell r="C624" t="str">
            <v>Socio-demo</v>
          </cell>
          <cell r="D624" t="str">
            <v>Family</v>
          </cell>
          <cell r="E624" t="str">
            <v>Social_exp</v>
          </cell>
          <cell r="F624" t="str">
            <v>Family_expenditure#Per#Population</v>
          </cell>
          <cell r="G624" t="str">
            <v>Euros</v>
          </cell>
          <cell r="H624" t="str">
            <v>Family_expenditure#Per#Population</v>
          </cell>
        </row>
        <row r="625">
          <cell r="A625" t="str">
            <v>Family_size</v>
          </cell>
          <cell r="B625" t="str">
            <v>Economy</v>
          </cell>
          <cell r="C625" t="str">
            <v>GDP</v>
          </cell>
          <cell r="D625" t="str">
            <v>GDP</v>
          </cell>
          <cell r="E625" t="str">
            <v>gdp_PPP</v>
          </cell>
          <cell r="F625" t="str">
            <v>Family_size#Abs#Family_size</v>
          </cell>
          <cell r="H625" t="str">
            <v>Family_size#Abs#Family_size</v>
          </cell>
        </row>
        <row r="626">
          <cell r="A626" t="str">
            <v>Family_size</v>
          </cell>
          <cell r="B626" t="str">
            <v>Population</v>
          </cell>
          <cell r="C626" t="str">
            <v>Socio-demo</v>
          </cell>
          <cell r="D626" t="str">
            <v>Family</v>
          </cell>
          <cell r="E626" t="str">
            <v>Family_size</v>
          </cell>
          <cell r="F626" t="str">
            <v>Family_size_nb_people</v>
          </cell>
          <cell r="G626" t="str">
            <v>HC</v>
          </cell>
          <cell r="H626" t="str">
            <v>Family_size#Per#Household</v>
          </cell>
        </row>
        <row r="627">
          <cell r="A627" t="str">
            <v>Farm</v>
          </cell>
          <cell r="B627" t="str">
            <v>Economy</v>
          </cell>
          <cell r="C627" t="str">
            <v>Agriculture</v>
          </cell>
          <cell r="D627" t="str">
            <v>Farms</v>
          </cell>
          <cell r="E627" t="str">
            <v>agri_farm</v>
          </cell>
          <cell r="F627" t="str">
            <v>Farm - number</v>
          </cell>
          <cell r="G627" t="str">
            <v>Count</v>
          </cell>
          <cell r="H627" t="str">
            <v>Farm#Abs#Farm</v>
          </cell>
        </row>
        <row r="628">
          <cell r="A628" t="str">
            <v>Farm</v>
          </cell>
          <cell r="B628" t="str">
            <v>Economy</v>
          </cell>
          <cell r="C628" t="str">
            <v>Agriculture</v>
          </cell>
          <cell r="D628" t="str">
            <v>Farms</v>
          </cell>
          <cell r="E628" t="str">
            <v>agri_farm</v>
          </cell>
          <cell r="F628" t="str">
            <v>Farm#Per#GDP</v>
          </cell>
          <cell r="H628" t="str">
            <v>Farm#Per#GDP</v>
          </cell>
        </row>
        <row r="629">
          <cell r="A629" t="str">
            <v>Farm</v>
          </cell>
          <cell r="B629" t="str">
            <v>Economy</v>
          </cell>
          <cell r="C629" t="str">
            <v>Agriculture</v>
          </cell>
          <cell r="D629" t="str">
            <v>Farms</v>
          </cell>
          <cell r="E629" t="str">
            <v>agri_farm</v>
          </cell>
          <cell r="F629" t="str">
            <v>Farm#Per#Population</v>
          </cell>
          <cell r="H629" t="str">
            <v>Farm#Per#Population</v>
          </cell>
        </row>
        <row r="630">
          <cell r="A630" t="str">
            <v>Farm_animal</v>
          </cell>
          <cell r="B630" t="str">
            <v>Economy</v>
          </cell>
          <cell r="C630" t="str">
            <v>Agriculture</v>
          </cell>
          <cell r="D630" t="str">
            <v>Farms</v>
          </cell>
          <cell r="E630" t="str">
            <v>agri_farm</v>
          </cell>
          <cell r="F630" t="str">
            <v>Farms with livestock - number</v>
          </cell>
          <cell r="G630" t="str">
            <v>Count</v>
          </cell>
          <cell r="H630" t="str">
            <v>Farm_animal#Abs#Farm_animal</v>
          </cell>
        </row>
        <row r="631">
          <cell r="A631" t="str">
            <v>Farm_animal</v>
          </cell>
          <cell r="B631" t="str">
            <v>Economy</v>
          </cell>
          <cell r="C631" t="str">
            <v>Agriculture</v>
          </cell>
          <cell r="D631" t="str">
            <v>Farms</v>
          </cell>
          <cell r="E631" t="str">
            <v>agri_farm</v>
          </cell>
          <cell r="F631" t="str">
            <v>Farm_animal#Per#GDP</v>
          </cell>
          <cell r="H631" t="str">
            <v>Farm_animal#Per#GDP</v>
          </cell>
        </row>
        <row r="632">
          <cell r="A632" t="str">
            <v>Farm_animal</v>
          </cell>
          <cell r="B632" t="str">
            <v>Economy</v>
          </cell>
          <cell r="C632" t="str">
            <v>Agriculture</v>
          </cell>
          <cell r="D632" t="str">
            <v>Farms</v>
          </cell>
          <cell r="E632" t="str">
            <v>agri_farm</v>
          </cell>
          <cell r="F632" t="str">
            <v>Farm_animal#Per#Population</v>
          </cell>
          <cell r="H632" t="str">
            <v>Farm_animal#Per#Population</v>
          </cell>
        </row>
        <row r="633">
          <cell r="A633" t="str">
            <v>Farm_animal_product</v>
          </cell>
          <cell r="B633" t="str">
            <v>Economy</v>
          </cell>
          <cell r="C633" t="str">
            <v>Agriculture</v>
          </cell>
          <cell r="D633" t="str">
            <v>Revenue</v>
          </cell>
          <cell r="E633" t="str">
            <v>agri_revenue</v>
          </cell>
          <cell r="F633" t="str">
            <v>Farm_animal_product#Abs#Farm_animal_product</v>
          </cell>
          <cell r="G633" t="str">
            <v>Euros</v>
          </cell>
          <cell r="H633" t="str">
            <v>Farm_animal_product#Abs#Farm_animal_product</v>
          </cell>
        </row>
        <row r="634">
          <cell r="A634" t="str">
            <v>Farm_animal_product</v>
          </cell>
          <cell r="B634" t="str">
            <v>Economy</v>
          </cell>
          <cell r="C634" t="str">
            <v>Agriculture</v>
          </cell>
          <cell r="D634" t="str">
            <v>Revenue</v>
          </cell>
          <cell r="E634" t="str">
            <v>agri_revenue</v>
          </cell>
          <cell r="F634" t="str">
            <v>Farm_animal_product#Per#GDP</v>
          </cell>
          <cell r="H634" t="str">
            <v>Farm_animal_product#Per#GDP</v>
          </cell>
        </row>
        <row r="635">
          <cell r="A635" t="str">
            <v>Farm_animal_product</v>
          </cell>
          <cell r="B635" t="str">
            <v>Economy</v>
          </cell>
          <cell r="C635" t="str">
            <v>Agriculture</v>
          </cell>
          <cell r="D635" t="str">
            <v>Revenue</v>
          </cell>
          <cell r="E635" t="str">
            <v>agri_revenue</v>
          </cell>
          <cell r="F635" t="str">
            <v>Farm_animal_product#Per#Population</v>
          </cell>
          <cell r="H635" t="str">
            <v>Farm_animal_product#Per#Population</v>
          </cell>
        </row>
        <row r="636">
          <cell r="A636" t="str">
            <v>Farm_live_stock</v>
          </cell>
          <cell r="B636" t="str">
            <v>Economy</v>
          </cell>
          <cell r="C636" t="str">
            <v>Agriculture</v>
          </cell>
          <cell r="D636" t="str">
            <v>Farms</v>
          </cell>
          <cell r="E636" t="str">
            <v>agri_farm</v>
          </cell>
          <cell r="F636" t="str">
            <v>Farms with livestock - live stock unit</v>
          </cell>
          <cell r="G636" t="str">
            <v>Live stock</v>
          </cell>
          <cell r="H636" t="str">
            <v>Farm_live_stock#Abs#Farm_live_stock</v>
          </cell>
        </row>
        <row r="637">
          <cell r="A637" t="str">
            <v>Farm_live_stock</v>
          </cell>
          <cell r="B637" t="str">
            <v>Economy</v>
          </cell>
          <cell r="C637" t="str">
            <v>Agriculture</v>
          </cell>
          <cell r="D637" t="str">
            <v>Farms</v>
          </cell>
          <cell r="E637" t="str">
            <v>agri_farm</v>
          </cell>
          <cell r="F637" t="str">
            <v>Farm_live_stock#Abs#Farm_live_stock.1</v>
          </cell>
          <cell r="G637" t="str">
            <v>Live stock</v>
          </cell>
          <cell r="H637" t="str">
            <v>Farm_live_stock#Abs#Farm_live_stock.1</v>
          </cell>
        </row>
        <row r="638">
          <cell r="A638" t="str">
            <v>Farm_live_stock</v>
          </cell>
          <cell r="B638" t="str">
            <v>Economy</v>
          </cell>
          <cell r="C638" t="str">
            <v>Agriculture</v>
          </cell>
          <cell r="D638" t="str">
            <v>Farms</v>
          </cell>
          <cell r="E638" t="str">
            <v>agri_farm</v>
          </cell>
          <cell r="F638" t="str">
            <v>Farm_live_stock#Per#GDP</v>
          </cell>
          <cell r="H638" t="str">
            <v>Farm_live_stock#Per#GDP</v>
          </cell>
        </row>
        <row r="639">
          <cell r="A639" t="str">
            <v>Farm_live_stock</v>
          </cell>
          <cell r="B639" t="str">
            <v>Economy</v>
          </cell>
          <cell r="C639" t="str">
            <v>Agriculture</v>
          </cell>
          <cell r="D639" t="str">
            <v>Farms</v>
          </cell>
          <cell r="E639" t="str">
            <v>agri_farm</v>
          </cell>
          <cell r="F639" t="str">
            <v>Farm_live_stock#Per#Population</v>
          </cell>
          <cell r="H639" t="str">
            <v>Farm_live_stock#Per#Population</v>
          </cell>
        </row>
        <row r="640">
          <cell r="A640" t="str">
            <v>Farm_revenue</v>
          </cell>
          <cell r="B640" t="str">
            <v>Economy</v>
          </cell>
          <cell r="C640" t="str">
            <v>Agriculture</v>
          </cell>
          <cell r="D640" t="str">
            <v>Farms</v>
          </cell>
          <cell r="E640" t="str">
            <v>agri_farm</v>
          </cell>
          <cell r="F640" t="str">
            <v>Standard output - euro</v>
          </cell>
          <cell r="G640" t="str">
            <v>Euros</v>
          </cell>
          <cell r="H640" t="str">
            <v>Farm_revenue#Abs#Farm_revenue</v>
          </cell>
        </row>
        <row r="641">
          <cell r="A641" t="str">
            <v>Farm_revenue</v>
          </cell>
          <cell r="B641" t="str">
            <v>Economy</v>
          </cell>
          <cell r="C641" t="str">
            <v>Agriculture</v>
          </cell>
          <cell r="D641" t="str">
            <v>Farms</v>
          </cell>
          <cell r="E641" t="str">
            <v>agri_farm</v>
          </cell>
          <cell r="F641" t="str">
            <v>Farm_revenue#Per#GDP</v>
          </cell>
          <cell r="H641" t="str">
            <v>Farm_revenue#Per#GDP</v>
          </cell>
        </row>
        <row r="642">
          <cell r="A642" t="str">
            <v>Farm_revenue</v>
          </cell>
          <cell r="B642" t="str">
            <v>Economy</v>
          </cell>
          <cell r="C642" t="str">
            <v>Agriculture</v>
          </cell>
          <cell r="D642" t="str">
            <v>Farms</v>
          </cell>
          <cell r="E642" t="str">
            <v>agri_farm</v>
          </cell>
          <cell r="F642" t="str">
            <v>Farm_revenue#Per#Population</v>
          </cell>
          <cell r="H642" t="str">
            <v>Farm_revenue#Per#Population</v>
          </cell>
        </row>
        <row r="643">
          <cell r="A643" t="str">
            <v>Female</v>
          </cell>
          <cell r="B643" t="str">
            <v>Population</v>
          </cell>
          <cell r="C643" t="str">
            <v>Socio-demo</v>
          </cell>
          <cell r="D643" t="str">
            <v>Gender_Age</v>
          </cell>
          <cell r="E643" t="str">
            <v>Population_1990_2020</v>
          </cell>
          <cell r="F643" t="str">
            <v>Female_Total_Total</v>
          </cell>
          <cell r="G643" t="str">
            <v>HC</v>
          </cell>
          <cell r="H643" t="str">
            <v>Female#Abs#Female</v>
          </cell>
        </row>
        <row r="644">
          <cell r="A644" t="str">
            <v>Female</v>
          </cell>
          <cell r="B644" t="str">
            <v>Population</v>
          </cell>
          <cell r="C644" t="str">
            <v>Socio-demo</v>
          </cell>
          <cell r="D644" t="str">
            <v>Gender_Age</v>
          </cell>
          <cell r="E644" t="str">
            <v>Population_1990_2020</v>
          </cell>
          <cell r="F644" t="str">
            <v>Female#Per#Population</v>
          </cell>
          <cell r="G644" t="str">
            <v>HC</v>
          </cell>
          <cell r="H644" t="str">
            <v>Female#Per#Population</v>
          </cell>
        </row>
        <row r="645">
          <cell r="A645" t="str">
            <v>Female</v>
          </cell>
          <cell r="B645" t="str">
            <v>Population</v>
          </cell>
          <cell r="C645" t="str">
            <v>Socio-demo</v>
          </cell>
          <cell r="D645" t="str">
            <v>Gender_Age</v>
          </cell>
          <cell r="F645" t="str">
            <v>Female#Percent#Population</v>
          </cell>
          <cell r="G645" t="str">
            <v>Percent</v>
          </cell>
          <cell r="H645" t="str">
            <v>Female#Percent#Population</v>
          </cell>
        </row>
        <row r="646">
          <cell r="A646" t="str">
            <v>Female_worker</v>
          </cell>
          <cell r="B646" t="str">
            <v>Population</v>
          </cell>
          <cell r="C646" t="str">
            <v>Values</v>
          </cell>
          <cell r="D646" t="str">
            <v>Justice</v>
          </cell>
          <cell r="E646" t="str">
            <v>femme</v>
          </cell>
          <cell r="F646" t="str">
            <v>Femmes % population active en 2020</v>
          </cell>
          <cell r="G646" t="str">
            <v>Percent</v>
          </cell>
          <cell r="H646" t="str">
            <v>Female_worker#Percent#Job</v>
          </cell>
        </row>
        <row r="647">
          <cell r="A647" t="str">
            <v>Female_0</v>
          </cell>
          <cell r="B647" t="str">
            <v>Population</v>
          </cell>
          <cell r="C647" t="str">
            <v>Socio-demo</v>
          </cell>
          <cell r="D647" t="str">
            <v>Gender_Age</v>
          </cell>
          <cell r="E647" t="str">
            <v>Population_1990_2020</v>
          </cell>
          <cell r="F647" t="str">
            <v>Female_0_Total</v>
          </cell>
          <cell r="G647" t="str">
            <v>HC</v>
          </cell>
          <cell r="H647" t="str">
            <v>Female_0#Abs#Female_0</v>
          </cell>
        </row>
        <row r="648">
          <cell r="A648" t="str">
            <v>Female_0</v>
          </cell>
          <cell r="B648" t="str">
            <v>Population</v>
          </cell>
          <cell r="C648" t="str">
            <v>Socio-demo</v>
          </cell>
          <cell r="D648" t="str">
            <v>Gender_Age</v>
          </cell>
          <cell r="E648" t="str">
            <v>Population_1990_2020</v>
          </cell>
          <cell r="F648" t="str">
            <v>Female_0#Per#Population</v>
          </cell>
          <cell r="G648" t="str">
            <v>HC</v>
          </cell>
          <cell r="H648" t="str">
            <v>Female_0#Per#Population</v>
          </cell>
        </row>
        <row r="649">
          <cell r="A649" t="str">
            <v>Female_0_4</v>
          </cell>
          <cell r="B649" t="str">
            <v>Population</v>
          </cell>
          <cell r="C649" t="str">
            <v>Socio-demo</v>
          </cell>
          <cell r="D649" t="str">
            <v>Gender_Age</v>
          </cell>
          <cell r="E649" t="str">
            <v>POP_compl</v>
          </cell>
          <cell r="F649" t="str">
            <v>Female_0-4_Years</v>
          </cell>
          <cell r="G649" t="str">
            <v>HC</v>
          </cell>
          <cell r="H649" t="str">
            <v>Female_0_4#Abs#Female_0_4</v>
          </cell>
        </row>
        <row r="650">
          <cell r="A650" t="str">
            <v>Female_0_4</v>
          </cell>
          <cell r="B650" t="str">
            <v>Population</v>
          </cell>
          <cell r="C650" t="str">
            <v>Socio-demo</v>
          </cell>
          <cell r="D650" t="str">
            <v>Gender_Age</v>
          </cell>
          <cell r="E650" t="str">
            <v>POP_compl</v>
          </cell>
          <cell r="F650" t="str">
            <v>Female_0_4#Per#Population</v>
          </cell>
          <cell r="G650" t="str">
            <v>HC</v>
          </cell>
          <cell r="H650" t="str">
            <v>Female_0_4#Per#Population</v>
          </cell>
        </row>
        <row r="651">
          <cell r="A651" t="str">
            <v>Female_1_4</v>
          </cell>
          <cell r="B651" t="str">
            <v>Population</v>
          </cell>
          <cell r="C651" t="str">
            <v>Socio-demo</v>
          </cell>
          <cell r="D651" t="str">
            <v>Gender_Age</v>
          </cell>
          <cell r="E651" t="str">
            <v>Population_1990_2020</v>
          </cell>
          <cell r="F651" t="str">
            <v>Female_1 - 4_Total</v>
          </cell>
          <cell r="G651" t="str">
            <v>HC</v>
          </cell>
          <cell r="H651" t="str">
            <v>Female_1_4#Abs#Female_1_4</v>
          </cell>
        </row>
        <row r="652">
          <cell r="A652" t="str">
            <v>Female_1_4</v>
          </cell>
          <cell r="B652" t="str">
            <v>Population</v>
          </cell>
          <cell r="C652" t="str">
            <v>Socio-demo</v>
          </cell>
          <cell r="D652" t="str">
            <v>Gender_Age</v>
          </cell>
          <cell r="E652" t="str">
            <v>Population_1990_2020</v>
          </cell>
          <cell r="F652" t="str">
            <v>Female_1_4#Per#Population</v>
          </cell>
          <cell r="G652" t="str">
            <v>HC</v>
          </cell>
          <cell r="H652" t="str">
            <v>Female_1_4#Per#Population</v>
          </cell>
        </row>
        <row r="653">
          <cell r="A653" t="str">
            <v>Female_10_14</v>
          </cell>
          <cell r="B653" t="str">
            <v>Population</v>
          </cell>
          <cell r="C653" t="str">
            <v>Socio-demo</v>
          </cell>
          <cell r="D653" t="str">
            <v>Gender_Age</v>
          </cell>
          <cell r="E653" t="str">
            <v>Population_1990_2020</v>
          </cell>
          <cell r="F653" t="str">
            <v>Female_10 - 14_Total</v>
          </cell>
          <cell r="G653" t="str">
            <v>HC</v>
          </cell>
          <cell r="H653" t="str">
            <v>Female_10_14#Abs#Female_10_14</v>
          </cell>
        </row>
        <row r="654">
          <cell r="A654" t="str">
            <v>Female_10_14</v>
          </cell>
          <cell r="B654" t="str">
            <v>Population</v>
          </cell>
          <cell r="C654" t="str">
            <v>Socio-demo</v>
          </cell>
          <cell r="D654" t="str">
            <v>Gender_Age</v>
          </cell>
          <cell r="E654" t="str">
            <v>Population_1990_2020</v>
          </cell>
          <cell r="F654" t="str">
            <v>Female_10_14#Per#Population</v>
          </cell>
          <cell r="G654" t="str">
            <v>HC</v>
          </cell>
          <cell r="H654" t="str">
            <v>Female_10_14#Per#Population</v>
          </cell>
        </row>
        <row r="655">
          <cell r="A655" t="str">
            <v>Female_100_+</v>
          </cell>
          <cell r="B655" t="str">
            <v>Population</v>
          </cell>
          <cell r="C655" t="str">
            <v>Socio-demo</v>
          </cell>
          <cell r="D655" t="str">
            <v>Gender_Age</v>
          </cell>
          <cell r="E655" t="str">
            <v>Population_1990_2020</v>
          </cell>
          <cell r="F655" t="str">
            <v>Female_100 +_Total</v>
          </cell>
          <cell r="G655" t="str">
            <v>HC</v>
          </cell>
          <cell r="H655" t="str">
            <v>Female_100_+#Abs#Female_100_+</v>
          </cell>
        </row>
        <row r="656">
          <cell r="A656" t="str">
            <v>Female_100_+</v>
          </cell>
          <cell r="B656" t="str">
            <v>Population</v>
          </cell>
          <cell r="C656" t="str">
            <v>Socio-demo</v>
          </cell>
          <cell r="D656" t="str">
            <v>Gender_Age</v>
          </cell>
          <cell r="E656" t="str">
            <v>Population_1990_2020</v>
          </cell>
          <cell r="F656" t="str">
            <v>Female_100_+#Per#Population</v>
          </cell>
          <cell r="G656" t="str">
            <v>HC</v>
          </cell>
          <cell r="H656" t="str">
            <v>Female_100_+#Per#Population</v>
          </cell>
        </row>
        <row r="657">
          <cell r="A657" t="str">
            <v>Female_100+</v>
          </cell>
          <cell r="B657" t="str">
            <v>Population</v>
          </cell>
          <cell r="C657" t="str">
            <v>Socio-demo</v>
          </cell>
          <cell r="D657" t="str">
            <v>Gender_Age</v>
          </cell>
          <cell r="E657" t="str">
            <v>POP_compl</v>
          </cell>
          <cell r="F657" t="str">
            <v>Female_100+_Years</v>
          </cell>
          <cell r="G657" t="str">
            <v>HC</v>
          </cell>
          <cell r="H657" t="str">
            <v>Female_100+#Abs#Female_100+</v>
          </cell>
        </row>
        <row r="658">
          <cell r="A658" t="str">
            <v>Female_100+</v>
          </cell>
          <cell r="B658" t="str">
            <v>Population</v>
          </cell>
          <cell r="C658" t="str">
            <v>Socio-demo</v>
          </cell>
          <cell r="D658" t="str">
            <v>Gender_Age</v>
          </cell>
          <cell r="E658" t="str">
            <v>POP_compl</v>
          </cell>
          <cell r="F658" t="str">
            <v>Female_100+#Per#Population</v>
          </cell>
          <cell r="G658" t="str">
            <v>HC</v>
          </cell>
          <cell r="H658" t="str">
            <v>Female_100+#Per#Population</v>
          </cell>
        </row>
        <row r="659">
          <cell r="A659" t="str">
            <v>Female_15_19</v>
          </cell>
          <cell r="B659" t="str">
            <v>Population</v>
          </cell>
          <cell r="C659" t="str">
            <v>Socio-demo</v>
          </cell>
          <cell r="D659" t="str">
            <v>Gender_Age</v>
          </cell>
          <cell r="E659" t="str">
            <v>Population_1990_2020</v>
          </cell>
          <cell r="F659" t="str">
            <v>Female_15 - 19_Total</v>
          </cell>
          <cell r="G659" t="str">
            <v>HC</v>
          </cell>
          <cell r="H659" t="str">
            <v>Female_15_19#Abs#Female_15_19</v>
          </cell>
        </row>
        <row r="660">
          <cell r="A660" t="str">
            <v>Female_15_19</v>
          </cell>
          <cell r="B660" t="str">
            <v>Population</v>
          </cell>
          <cell r="C660" t="str">
            <v>Socio-demo</v>
          </cell>
          <cell r="D660" t="str">
            <v>Gender_Age</v>
          </cell>
          <cell r="E660" t="str">
            <v>Population_1990_2020</v>
          </cell>
          <cell r="F660" t="str">
            <v>Female_15_19#Per#Population</v>
          </cell>
          <cell r="G660" t="str">
            <v>HC</v>
          </cell>
          <cell r="H660" t="str">
            <v>Female_15_19#Per#Population</v>
          </cell>
        </row>
        <row r="661">
          <cell r="A661" t="str">
            <v>Female_20_24</v>
          </cell>
          <cell r="B661" t="str">
            <v>Population</v>
          </cell>
          <cell r="C661" t="str">
            <v>Socio-demo</v>
          </cell>
          <cell r="D661" t="str">
            <v>Gender_Age</v>
          </cell>
          <cell r="E661" t="str">
            <v>Population_1990_2020</v>
          </cell>
          <cell r="F661" t="str">
            <v>Female_20 - 24_Total</v>
          </cell>
          <cell r="G661" t="str">
            <v>HC</v>
          </cell>
          <cell r="H661" t="str">
            <v>Female_20_24#Abs#Female_20_24</v>
          </cell>
        </row>
        <row r="662">
          <cell r="A662" t="str">
            <v>Female_20_24</v>
          </cell>
          <cell r="B662" t="str">
            <v>Population</v>
          </cell>
          <cell r="C662" t="str">
            <v>Socio-demo</v>
          </cell>
          <cell r="D662" t="str">
            <v>Gender_Age</v>
          </cell>
          <cell r="E662" t="str">
            <v>Population_1990_2020</v>
          </cell>
          <cell r="F662" t="str">
            <v>Female_20_24#Per#Population</v>
          </cell>
          <cell r="G662" t="str">
            <v>HC</v>
          </cell>
          <cell r="H662" t="str">
            <v>Female_20_24#Per#Population</v>
          </cell>
        </row>
        <row r="663">
          <cell r="A663" t="str">
            <v>Female_25_29</v>
          </cell>
          <cell r="B663" t="str">
            <v>Population</v>
          </cell>
          <cell r="C663" t="str">
            <v>Socio-demo</v>
          </cell>
          <cell r="D663" t="str">
            <v>Gender_Age</v>
          </cell>
          <cell r="E663" t="str">
            <v>Population_1990_2020</v>
          </cell>
          <cell r="F663" t="str">
            <v>Female_25 - 29_Total</v>
          </cell>
          <cell r="G663" t="str">
            <v>HC</v>
          </cell>
          <cell r="H663" t="str">
            <v>Female_25_29#Abs#Female_25_29</v>
          </cell>
        </row>
        <row r="664">
          <cell r="A664" t="str">
            <v>Female_25_29</v>
          </cell>
          <cell r="B664" t="str">
            <v>Population</v>
          </cell>
          <cell r="C664" t="str">
            <v>Socio-demo</v>
          </cell>
          <cell r="D664" t="str">
            <v>Gender_Age</v>
          </cell>
          <cell r="E664" t="str">
            <v>Population_1990_2020</v>
          </cell>
          <cell r="F664" t="str">
            <v>Female_25_29#Per#Population</v>
          </cell>
          <cell r="G664" t="str">
            <v>HC</v>
          </cell>
          <cell r="H664" t="str">
            <v>Female_25_29#Per#Population</v>
          </cell>
        </row>
        <row r="665">
          <cell r="A665" t="str">
            <v>Female_30_34</v>
          </cell>
          <cell r="B665" t="str">
            <v>Population</v>
          </cell>
          <cell r="C665" t="str">
            <v>Socio-demo</v>
          </cell>
          <cell r="D665" t="str">
            <v>Gender_Age</v>
          </cell>
          <cell r="E665" t="str">
            <v>Population_1990_2020</v>
          </cell>
          <cell r="F665" t="str">
            <v>Female_30 - 34_Total</v>
          </cell>
          <cell r="G665" t="str">
            <v>HC</v>
          </cell>
          <cell r="H665" t="str">
            <v>Female_30_34#Abs#Female_30_34</v>
          </cell>
        </row>
        <row r="666">
          <cell r="A666" t="str">
            <v>Female_30_34</v>
          </cell>
          <cell r="B666" t="str">
            <v>Population</v>
          </cell>
          <cell r="C666" t="str">
            <v>Socio-demo</v>
          </cell>
          <cell r="D666" t="str">
            <v>Gender_Age</v>
          </cell>
          <cell r="E666" t="str">
            <v>Population_1990_2020</v>
          </cell>
          <cell r="F666" t="str">
            <v>Female_30_34#Per#Population</v>
          </cell>
          <cell r="G666" t="str">
            <v>HC</v>
          </cell>
          <cell r="H666" t="str">
            <v>Female_30_34#Per#Population</v>
          </cell>
        </row>
        <row r="667">
          <cell r="A667" t="str">
            <v>Female_35_39</v>
          </cell>
          <cell r="B667" t="str">
            <v>Population</v>
          </cell>
          <cell r="C667" t="str">
            <v>Socio-demo</v>
          </cell>
          <cell r="D667" t="str">
            <v>Gender_Age</v>
          </cell>
          <cell r="E667" t="str">
            <v>Population_1990_2020</v>
          </cell>
          <cell r="F667" t="str">
            <v>Female_35 - 39_Total</v>
          </cell>
          <cell r="G667" t="str">
            <v>HC</v>
          </cell>
          <cell r="H667" t="str">
            <v>Female_35_39#Abs#Female_35_39</v>
          </cell>
        </row>
        <row r="668">
          <cell r="A668" t="str">
            <v>Female_35_39</v>
          </cell>
          <cell r="B668" t="str">
            <v>Population</v>
          </cell>
          <cell r="C668" t="str">
            <v>Socio-demo</v>
          </cell>
          <cell r="D668" t="str">
            <v>Gender_Age</v>
          </cell>
          <cell r="E668" t="str">
            <v>Population_1990_2020</v>
          </cell>
          <cell r="F668" t="str">
            <v>Female_35_39#Per#Population</v>
          </cell>
          <cell r="G668" t="str">
            <v>HC</v>
          </cell>
          <cell r="H668" t="str">
            <v>Female_35_39#Per#Population</v>
          </cell>
        </row>
        <row r="669">
          <cell r="A669" t="str">
            <v>Female_40_44</v>
          </cell>
          <cell r="B669" t="str">
            <v>Population</v>
          </cell>
          <cell r="C669" t="str">
            <v>Socio-demo</v>
          </cell>
          <cell r="D669" t="str">
            <v>Gender_Age</v>
          </cell>
          <cell r="E669" t="str">
            <v>Population_1990_2020</v>
          </cell>
          <cell r="F669" t="str">
            <v>Female_40 - 44_Total</v>
          </cell>
          <cell r="G669" t="str">
            <v>HC</v>
          </cell>
          <cell r="H669" t="str">
            <v>Female_40_44#Abs#Female_40_44</v>
          </cell>
        </row>
        <row r="670">
          <cell r="A670" t="str">
            <v>Female_40_44</v>
          </cell>
          <cell r="B670" t="str">
            <v>Population</v>
          </cell>
          <cell r="C670" t="str">
            <v>Socio-demo</v>
          </cell>
          <cell r="D670" t="str">
            <v>Gender_Age</v>
          </cell>
          <cell r="E670" t="str">
            <v>Population_1990_2020</v>
          </cell>
          <cell r="F670" t="str">
            <v>Female_40_44#Per#Population</v>
          </cell>
          <cell r="G670" t="str">
            <v>HC</v>
          </cell>
          <cell r="H670" t="str">
            <v>Female_40_44#Per#Population</v>
          </cell>
        </row>
        <row r="671">
          <cell r="A671" t="str">
            <v>Female_45_49</v>
          </cell>
          <cell r="B671" t="str">
            <v>Population</v>
          </cell>
          <cell r="C671" t="str">
            <v>Socio-demo</v>
          </cell>
          <cell r="D671" t="str">
            <v>Gender_Age</v>
          </cell>
          <cell r="E671" t="str">
            <v>Population_1990_2020</v>
          </cell>
          <cell r="F671" t="str">
            <v>Female_45 - 49_Total</v>
          </cell>
          <cell r="G671" t="str">
            <v>HC</v>
          </cell>
          <cell r="H671" t="str">
            <v>Female_45_49#Abs#Female_45_49</v>
          </cell>
        </row>
        <row r="672">
          <cell r="A672" t="str">
            <v>Female_45_49</v>
          </cell>
          <cell r="B672" t="str">
            <v>Population</v>
          </cell>
          <cell r="C672" t="str">
            <v>Socio-demo</v>
          </cell>
          <cell r="D672" t="str">
            <v>Gender_Age</v>
          </cell>
          <cell r="E672" t="str">
            <v>Population_1990_2020</v>
          </cell>
          <cell r="F672" t="str">
            <v>Female_45_49#Per#Population</v>
          </cell>
          <cell r="G672" t="str">
            <v>HC</v>
          </cell>
          <cell r="H672" t="str">
            <v>Female_45_49#Per#Population</v>
          </cell>
        </row>
        <row r="673">
          <cell r="A673" t="str">
            <v>Female_5_9</v>
          </cell>
          <cell r="B673" t="str">
            <v>Population</v>
          </cell>
          <cell r="C673" t="str">
            <v>Socio-demo</v>
          </cell>
          <cell r="D673" t="str">
            <v>Gender_Age</v>
          </cell>
          <cell r="E673" t="str">
            <v>Population_1990_2020</v>
          </cell>
          <cell r="F673" t="str">
            <v>Female_5 - 9_Total</v>
          </cell>
          <cell r="G673" t="str">
            <v>HC</v>
          </cell>
          <cell r="H673" t="str">
            <v>Female_5_9#Abs#Female_5_9</v>
          </cell>
        </row>
        <row r="674">
          <cell r="A674" t="str">
            <v>Female_5_9</v>
          </cell>
          <cell r="B674" t="str">
            <v>Population</v>
          </cell>
          <cell r="C674" t="str">
            <v>Socio-demo</v>
          </cell>
          <cell r="D674" t="str">
            <v>Gender_Age</v>
          </cell>
          <cell r="E674" t="str">
            <v>Population_1990_2020</v>
          </cell>
          <cell r="F674" t="str">
            <v>Female_5_9#Per#Population</v>
          </cell>
          <cell r="G674" t="str">
            <v>HC</v>
          </cell>
          <cell r="H674" t="str">
            <v>Female_5_9#Per#Population</v>
          </cell>
        </row>
        <row r="675">
          <cell r="A675" t="str">
            <v>Female_50_54</v>
          </cell>
          <cell r="B675" t="str">
            <v>Population</v>
          </cell>
          <cell r="C675" t="str">
            <v>Socio-demo</v>
          </cell>
          <cell r="D675" t="str">
            <v>Gender_Age</v>
          </cell>
          <cell r="E675" t="str">
            <v>Population_1990_2020</v>
          </cell>
          <cell r="F675" t="str">
            <v>Female_50 - 54_Total</v>
          </cell>
          <cell r="G675" t="str">
            <v>HC</v>
          </cell>
          <cell r="H675" t="str">
            <v>Female_50_54#Abs#Female_50_54</v>
          </cell>
        </row>
        <row r="676">
          <cell r="A676" t="str">
            <v>Female_50_54</v>
          </cell>
          <cell r="B676" t="str">
            <v>Population</v>
          </cell>
          <cell r="C676" t="str">
            <v>Socio-demo</v>
          </cell>
          <cell r="D676" t="str">
            <v>Gender_Age</v>
          </cell>
          <cell r="E676" t="str">
            <v>Population_1990_2020</v>
          </cell>
          <cell r="F676" t="str">
            <v>Female_50_54#Per#Population</v>
          </cell>
          <cell r="G676" t="str">
            <v>HC</v>
          </cell>
          <cell r="H676" t="str">
            <v>Female_50_54#Per#Population</v>
          </cell>
        </row>
        <row r="677">
          <cell r="A677" t="str">
            <v>Female_55_59</v>
          </cell>
          <cell r="B677" t="str">
            <v>Population</v>
          </cell>
          <cell r="C677" t="str">
            <v>Socio-demo</v>
          </cell>
          <cell r="D677" t="str">
            <v>Gender_Age</v>
          </cell>
          <cell r="E677" t="str">
            <v>Population_1990_2020</v>
          </cell>
          <cell r="F677" t="str">
            <v>Female_55 - 59_Total</v>
          </cell>
          <cell r="G677" t="str">
            <v>HC</v>
          </cell>
          <cell r="H677" t="str">
            <v>Female_55_59#Abs#Female_55_59</v>
          </cell>
        </row>
        <row r="678">
          <cell r="A678" t="str">
            <v>Female_55_59</v>
          </cell>
          <cell r="B678" t="str">
            <v>Population</v>
          </cell>
          <cell r="C678" t="str">
            <v>Socio-demo</v>
          </cell>
          <cell r="D678" t="str">
            <v>Gender_Age</v>
          </cell>
          <cell r="E678" t="str">
            <v>Population_1990_2020</v>
          </cell>
          <cell r="F678" t="str">
            <v>Female_55_59#Per#Population</v>
          </cell>
          <cell r="G678" t="str">
            <v>HC</v>
          </cell>
          <cell r="H678" t="str">
            <v>Female_55_59#Per#Population</v>
          </cell>
        </row>
        <row r="679">
          <cell r="A679" t="str">
            <v>Female_60_64</v>
          </cell>
          <cell r="B679" t="str">
            <v>Population</v>
          </cell>
          <cell r="C679" t="str">
            <v>Socio-demo</v>
          </cell>
          <cell r="D679" t="str">
            <v>Gender_Age</v>
          </cell>
          <cell r="E679" t="str">
            <v>Population_1990_2020</v>
          </cell>
          <cell r="F679" t="str">
            <v>Female_60 - 64_Total</v>
          </cell>
          <cell r="G679" t="str">
            <v>HC</v>
          </cell>
          <cell r="H679" t="str">
            <v>Female_60_64#Abs#Female_60_64</v>
          </cell>
        </row>
        <row r="680">
          <cell r="A680" t="str">
            <v>Female_60_64</v>
          </cell>
          <cell r="B680" t="str">
            <v>Population</v>
          </cell>
          <cell r="C680" t="str">
            <v>Socio-demo</v>
          </cell>
          <cell r="D680" t="str">
            <v>Gender_Age</v>
          </cell>
          <cell r="E680" t="str">
            <v>Population_1990_2020</v>
          </cell>
          <cell r="F680" t="str">
            <v>Female_60_64#Per#Population</v>
          </cell>
          <cell r="G680" t="str">
            <v>HC</v>
          </cell>
          <cell r="H680" t="str">
            <v>Female_60_64#Per#Population</v>
          </cell>
        </row>
        <row r="681">
          <cell r="A681" t="str">
            <v>Female_65_69</v>
          </cell>
          <cell r="B681" t="str">
            <v>Population</v>
          </cell>
          <cell r="C681" t="str">
            <v>Socio-demo</v>
          </cell>
          <cell r="D681" t="str">
            <v>Gender_Age</v>
          </cell>
          <cell r="E681" t="str">
            <v>Population_1990_2020</v>
          </cell>
          <cell r="F681" t="str">
            <v>Female_65 - 69_Total</v>
          </cell>
          <cell r="G681" t="str">
            <v>HC</v>
          </cell>
          <cell r="H681" t="str">
            <v>Female_65_69#Abs#Female_65_69</v>
          </cell>
        </row>
        <row r="682">
          <cell r="A682" t="str">
            <v>Female_65_69</v>
          </cell>
          <cell r="B682" t="str">
            <v>Population</v>
          </cell>
          <cell r="C682" t="str">
            <v>Socio-demo</v>
          </cell>
          <cell r="D682" t="str">
            <v>Gender_Age</v>
          </cell>
          <cell r="E682" t="str">
            <v>Population_1990_2020</v>
          </cell>
          <cell r="F682" t="str">
            <v>Female_65_69#Per#Population</v>
          </cell>
          <cell r="G682" t="str">
            <v>HC</v>
          </cell>
          <cell r="H682" t="str">
            <v>Female_65_69#Per#Population</v>
          </cell>
        </row>
        <row r="683">
          <cell r="A683" t="str">
            <v>Female_70_74</v>
          </cell>
          <cell r="B683" t="str">
            <v>Population</v>
          </cell>
          <cell r="C683" t="str">
            <v>Socio-demo</v>
          </cell>
          <cell r="D683" t="str">
            <v>Gender_Age</v>
          </cell>
          <cell r="E683" t="str">
            <v>Population_1990_2020</v>
          </cell>
          <cell r="F683" t="str">
            <v>Female_70 - 74_Total</v>
          </cell>
          <cell r="G683" t="str">
            <v>HC</v>
          </cell>
          <cell r="H683" t="str">
            <v>Female_70_74#Abs#Female_70_74</v>
          </cell>
        </row>
        <row r="684">
          <cell r="A684" t="str">
            <v>Female_70_74</v>
          </cell>
          <cell r="B684" t="str">
            <v>Population</v>
          </cell>
          <cell r="C684" t="str">
            <v>Socio-demo</v>
          </cell>
          <cell r="D684" t="str">
            <v>Gender_Age</v>
          </cell>
          <cell r="E684" t="str">
            <v>Population_1990_2020</v>
          </cell>
          <cell r="F684" t="str">
            <v>Female_70_74#Per#Population</v>
          </cell>
          <cell r="G684" t="str">
            <v>HC</v>
          </cell>
          <cell r="H684" t="str">
            <v>Female_70_74#Per#Population</v>
          </cell>
        </row>
        <row r="685">
          <cell r="A685" t="str">
            <v>Female_75_79</v>
          </cell>
          <cell r="B685" t="str">
            <v>Population</v>
          </cell>
          <cell r="C685" t="str">
            <v>Socio-demo</v>
          </cell>
          <cell r="D685" t="str">
            <v>Gender_Age</v>
          </cell>
          <cell r="E685" t="str">
            <v>Population_1990_2020</v>
          </cell>
          <cell r="F685" t="str">
            <v>Female_75 - 79_Total</v>
          </cell>
          <cell r="G685" t="str">
            <v>HC</v>
          </cell>
          <cell r="H685" t="str">
            <v>Female_75_79#Abs#Female_75_79</v>
          </cell>
        </row>
        <row r="686">
          <cell r="A686" t="str">
            <v>Female_75_79</v>
          </cell>
          <cell r="B686" t="str">
            <v>Population</v>
          </cell>
          <cell r="C686" t="str">
            <v>Socio-demo</v>
          </cell>
          <cell r="D686" t="str">
            <v>Gender_Age</v>
          </cell>
          <cell r="E686" t="str">
            <v>Population_1990_2020</v>
          </cell>
          <cell r="F686" t="str">
            <v>Female_75_79#Per#Population</v>
          </cell>
          <cell r="G686" t="str">
            <v>HC</v>
          </cell>
          <cell r="H686" t="str">
            <v>Female_75_79#Per#Population</v>
          </cell>
        </row>
        <row r="687">
          <cell r="A687" t="str">
            <v>Female_80_84</v>
          </cell>
          <cell r="B687" t="str">
            <v>Population</v>
          </cell>
          <cell r="C687" t="str">
            <v>Socio-demo</v>
          </cell>
          <cell r="D687" t="str">
            <v>Gender_Age</v>
          </cell>
          <cell r="E687" t="str">
            <v>Population_1990_2020</v>
          </cell>
          <cell r="F687" t="str">
            <v>Female_80 - 84_Total</v>
          </cell>
          <cell r="G687" t="str">
            <v>HC</v>
          </cell>
          <cell r="H687" t="str">
            <v>Female_80_84#Abs#Female_80_84</v>
          </cell>
        </row>
        <row r="688">
          <cell r="A688" t="str">
            <v>Female_80_84</v>
          </cell>
          <cell r="B688" t="str">
            <v>Population</v>
          </cell>
          <cell r="C688" t="str">
            <v>Socio-demo</v>
          </cell>
          <cell r="D688" t="str">
            <v>Gender_Age</v>
          </cell>
          <cell r="E688" t="str">
            <v>Population_1990_2020</v>
          </cell>
          <cell r="F688" t="str">
            <v>Female_80_84#Per#Population</v>
          </cell>
          <cell r="G688" t="str">
            <v>HC</v>
          </cell>
          <cell r="H688" t="str">
            <v>Female_80_84#Per#Population</v>
          </cell>
        </row>
        <row r="689">
          <cell r="A689" t="str">
            <v>Female_85_89</v>
          </cell>
          <cell r="B689" t="str">
            <v>Population</v>
          </cell>
          <cell r="C689" t="str">
            <v>Socio-demo</v>
          </cell>
          <cell r="D689" t="str">
            <v>Gender_Age</v>
          </cell>
          <cell r="E689" t="str">
            <v>Population_1990_2020</v>
          </cell>
          <cell r="F689" t="str">
            <v>Female_85 - 89_Total</v>
          </cell>
          <cell r="G689" t="str">
            <v>HC</v>
          </cell>
          <cell r="H689" t="str">
            <v>Female_85_89#Abs#Female_85_89</v>
          </cell>
        </row>
        <row r="690">
          <cell r="A690" t="str">
            <v>Female_85_89</v>
          </cell>
          <cell r="B690" t="str">
            <v>Population</v>
          </cell>
          <cell r="C690" t="str">
            <v>Socio-demo</v>
          </cell>
          <cell r="D690" t="str">
            <v>Gender_Age</v>
          </cell>
          <cell r="E690" t="str">
            <v>Population_1990_2020</v>
          </cell>
          <cell r="F690" t="str">
            <v>Female_85_89#Per#Population</v>
          </cell>
          <cell r="G690" t="str">
            <v>HC</v>
          </cell>
          <cell r="H690" t="str">
            <v>Female_85_89#Per#Population</v>
          </cell>
        </row>
        <row r="691">
          <cell r="A691" t="str">
            <v>Female_90_94</v>
          </cell>
          <cell r="B691" t="str">
            <v>Population</v>
          </cell>
          <cell r="C691" t="str">
            <v>Socio-demo</v>
          </cell>
          <cell r="D691" t="str">
            <v>Gender_Age</v>
          </cell>
          <cell r="E691" t="str">
            <v>Population_1990_2020</v>
          </cell>
          <cell r="F691" t="str">
            <v>Female_90 - 94_Total</v>
          </cell>
          <cell r="G691" t="str">
            <v>HC</v>
          </cell>
          <cell r="H691" t="str">
            <v>Female_90_94#Abs#Female_90_94</v>
          </cell>
        </row>
        <row r="692">
          <cell r="A692" t="str">
            <v>Female_90_94</v>
          </cell>
          <cell r="B692" t="str">
            <v>Population</v>
          </cell>
          <cell r="C692" t="str">
            <v>Socio-demo</v>
          </cell>
          <cell r="D692" t="str">
            <v>Gender_Age</v>
          </cell>
          <cell r="E692" t="str">
            <v>Population_1990_2020</v>
          </cell>
          <cell r="F692" t="str">
            <v>Female_90_94#Per#Population</v>
          </cell>
          <cell r="G692" t="str">
            <v>HC</v>
          </cell>
          <cell r="H692" t="str">
            <v>Female_90_94#Per#Population</v>
          </cell>
        </row>
        <row r="693">
          <cell r="A693" t="str">
            <v>Female_95_99</v>
          </cell>
          <cell r="B693" t="str">
            <v>Population</v>
          </cell>
          <cell r="C693" t="str">
            <v>Socio-demo</v>
          </cell>
          <cell r="D693" t="str">
            <v>Gender_Age</v>
          </cell>
          <cell r="E693" t="str">
            <v>Population_1990_2020</v>
          </cell>
          <cell r="F693" t="str">
            <v>Female_95 - 99_Total</v>
          </cell>
          <cell r="G693" t="str">
            <v>HC</v>
          </cell>
          <cell r="H693" t="str">
            <v>Female_95_99#Abs#Female_95_99</v>
          </cell>
        </row>
        <row r="694">
          <cell r="A694" t="str">
            <v>Female_95_99</v>
          </cell>
          <cell r="B694" t="str">
            <v>Population</v>
          </cell>
          <cell r="C694" t="str">
            <v>Socio-demo</v>
          </cell>
          <cell r="D694" t="str">
            <v>Gender_Age</v>
          </cell>
          <cell r="E694" t="str">
            <v>Population_1990_2020</v>
          </cell>
          <cell r="F694" t="str">
            <v>Female_95_99#Per#Population</v>
          </cell>
          <cell r="G694" t="str">
            <v>HC</v>
          </cell>
          <cell r="H694" t="str">
            <v>Female_95_99#Per#Population</v>
          </cell>
        </row>
        <row r="695">
          <cell r="A695" t="str">
            <v>Female_active</v>
          </cell>
          <cell r="B695" t="str">
            <v>Population</v>
          </cell>
          <cell r="C695" t="str">
            <v>Socio-demo</v>
          </cell>
          <cell r="D695" t="str">
            <v>Gender_Age</v>
          </cell>
          <cell r="F695" t="str">
            <v>Female_active#Abs#Female_active</v>
          </cell>
          <cell r="H695" t="str">
            <v>Female_active#Abs#Female_active</v>
          </cell>
        </row>
        <row r="696">
          <cell r="A696" t="str">
            <v>Female_active</v>
          </cell>
          <cell r="B696" t="str">
            <v>Population</v>
          </cell>
          <cell r="C696" t="str">
            <v>Socio-demo</v>
          </cell>
          <cell r="D696" t="str">
            <v>Gender_Age</v>
          </cell>
          <cell r="E696">
            <v>0</v>
          </cell>
          <cell r="F696" t="str">
            <v>Female_active#Per#Population</v>
          </cell>
          <cell r="G696">
            <v>0</v>
          </cell>
          <cell r="H696" t="str">
            <v>Female_active#Per#Population</v>
          </cell>
        </row>
        <row r="697">
          <cell r="A697" t="str">
            <v>Female_adult</v>
          </cell>
          <cell r="B697" t="str">
            <v>Population</v>
          </cell>
          <cell r="C697" t="str">
            <v>Socio-demo</v>
          </cell>
          <cell r="D697" t="str">
            <v>Gender_Age</v>
          </cell>
          <cell r="F697" t="str">
            <v>Female_adult#Abs#Female_adult</v>
          </cell>
          <cell r="H697" t="str">
            <v>Female_adult#Abs#Female_adult</v>
          </cell>
        </row>
        <row r="698">
          <cell r="A698" t="str">
            <v>Female_adult</v>
          </cell>
          <cell r="B698" t="str">
            <v>Population</v>
          </cell>
          <cell r="C698" t="str">
            <v>Socio-demo</v>
          </cell>
          <cell r="D698" t="str">
            <v>Gender_Age</v>
          </cell>
          <cell r="E698">
            <v>0</v>
          </cell>
          <cell r="F698" t="str">
            <v>Female_adult#Per#Population</v>
          </cell>
          <cell r="G698">
            <v>0</v>
          </cell>
          <cell r="H698" t="str">
            <v>Female_adult#Per#Population</v>
          </cell>
        </row>
        <row r="699">
          <cell r="A699" t="str">
            <v>Female_adult</v>
          </cell>
          <cell r="B699" t="str">
            <v>Population</v>
          </cell>
          <cell r="C699" t="str">
            <v>Socio-demo</v>
          </cell>
          <cell r="D699" t="str">
            <v>Gender_Age</v>
          </cell>
          <cell r="F699" t="str">
            <v>Female_adult#Percent#Population</v>
          </cell>
          <cell r="G699" t="str">
            <v>Percent</v>
          </cell>
          <cell r="H699" t="str">
            <v>Female_adult#Percent#Population</v>
          </cell>
        </row>
        <row r="700">
          <cell r="A700" t="str">
            <v>Female_Age_dependency</v>
          </cell>
          <cell r="B700" t="str">
            <v>Population</v>
          </cell>
          <cell r="C700" t="str">
            <v>Socio-demo</v>
          </cell>
          <cell r="D700" t="str">
            <v>Gender_Age</v>
          </cell>
          <cell r="E700">
            <v>0</v>
          </cell>
          <cell r="F700" t="str">
            <v>Female_Age_dependency#Abs#Female_Age_dependency</v>
          </cell>
          <cell r="G700">
            <v>0</v>
          </cell>
          <cell r="H700" t="str">
            <v>Female_Age_dependency#Abs#Female_Age_dependency</v>
          </cell>
        </row>
        <row r="701">
          <cell r="A701" t="str">
            <v>Female_Age_dependency</v>
          </cell>
          <cell r="B701" t="str">
            <v>Population</v>
          </cell>
          <cell r="C701" t="str">
            <v>Socio-demo</v>
          </cell>
          <cell r="D701" t="str">
            <v>Gender_Age</v>
          </cell>
          <cell r="E701">
            <v>0</v>
          </cell>
          <cell r="F701" t="str">
            <v>Female_Age_dependency#Per#Population</v>
          </cell>
          <cell r="G701">
            <v>0</v>
          </cell>
          <cell r="H701" t="str">
            <v>Female_Age_dependency#Per#Population</v>
          </cell>
        </row>
        <row r="702">
          <cell r="A702" t="str">
            <v>Female_Age_dependency</v>
          </cell>
          <cell r="B702" t="str">
            <v>Population</v>
          </cell>
          <cell r="C702" t="str">
            <v>Socio-demo</v>
          </cell>
          <cell r="D702" t="str">
            <v>Gender_Age</v>
          </cell>
          <cell r="F702" t="str">
            <v>Female_Age_dependency#Percent#Female_active</v>
          </cell>
          <cell r="G702" t="str">
            <v>Percent</v>
          </cell>
          <cell r="H702" t="str">
            <v>Female_Age_dependency#Percent#Female_active</v>
          </cell>
        </row>
        <row r="703">
          <cell r="A703" t="str">
            <v>Female_Baby</v>
          </cell>
          <cell r="B703" t="str">
            <v>Population</v>
          </cell>
          <cell r="C703" t="str">
            <v>Socio-demo</v>
          </cell>
          <cell r="D703" t="str">
            <v>Gender_Age</v>
          </cell>
          <cell r="F703" t="str">
            <v>Female_Baby#Abs#Female_Baby</v>
          </cell>
          <cell r="H703" t="str">
            <v>Female_Baby#Abs#Female_Baby</v>
          </cell>
        </row>
        <row r="704">
          <cell r="A704" t="str">
            <v>Female_Baby</v>
          </cell>
          <cell r="B704" t="str">
            <v>Population</v>
          </cell>
          <cell r="C704" t="str">
            <v>Socio-demo</v>
          </cell>
          <cell r="D704" t="str">
            <v>Gender_Age</v>
          </cell>
          <cell r="E704">
            <v>0</v>
          </cell>
          <cell r="F704" t="str">
            <v>Female_Baby#Per#Population</v>
          </cell>
          <cell r="G704" t="str">
            <v>HC</v>
          </cell>
          <cell r="H704" t="str">
            <v>Female_Baby#Per#Population</v>
          </cell>
        </row>
        <row r="705">
          <cell r="A705" t="str">
            <v>Female_Baby_Boomer</v>
          </cell>
          <cell r="B705" t="str">
            <v>Population</v>
          </cell>
          <cell r="C705" t="str">
            <v>Socio-demo</v>
          </cell>
          <cell r="D705" t="str">
            <v>Gender_Age</v>
          </cell>
          <cell r="F705" t="str">
            <v>Female_Baby_Boomer#Abs#Female_Baby_Boomer</v>
          </cell>
          <cell r="H705" t="str">
            <v>Female_Baby_Boomer#Abs#Female_Baby_Boomer</v>
          </cell>
        </row>
        <row r="706">
          <cell r="A706" t="str">
            <v>Female_Baby_Boomer</v>
          </cell>
          <cell r="B706" t="str">
            <v>Population</v>
          </cell>
          <cell r="C706" t="str">
            <v>Socio-demo</v>
          </cell>
          <cell r="D706" t="str">
            <v>Gender_Age</v>
          </cell>
          <cell r="E706">
            <v>0</v>
          </cell>
          <cell r="F706" t="str">
            <v>Female_Baby_Boomer#Per#Population</v>
          </cell>
          <cell r="G706">
            <v>0</v>
          </cell>
          <cell r="H706" t="str">
            <v>Female_Baby_Boomer#Per#Population</v>
          </cell>
        </row>
        <row r="707">
          <cell r="A707" t="str">
            <v>Female_Centenary</v>
          </cell>
          <cell r="B707" t="str">
            <v>Population</v>
          </cell>
          <cell r="C707" t="str">
            <v>Socio-demo</v>
          </cell>
          <cell r="D707" t="str">
            <v>Gender_Age</v>
          </cell>
          <cell r="F707" t="str">
            <v>Female_Centenary#Abs#Female_Centenary</v>
          </cell>
          <cell r="H707" t="str">
            <v>Female_Centenary#Abs#Female_Centenary</v>
          </cell>
        </row>
        <row r="708">
          <cell r="A708" t="str">
            <v>Female_Centenary</v>
          </cell>
          <cell r="B708" t="str">
            <v>Population</v>
          </cell>
          <cell r="C708" t="str">
            <v>Socio-demo</v>
          </cell>
          <cell r="D708" t="str">
            <v>Gender_Age</v>
          </cell>
          <cell r="E708">
            <v>0</v>
          </cell>
          <cell r="F708" t="str">
            <v>Female_Centenary#Per#Population</v>
          </cell>
          <cell r="G708">
            <v>0</v>
          </cell>
          <cell r="H708" t="str">
            <v>Female_Centenary#Per#Population</v>
          </cell>
        </row>
        <row r="709">
          <cell r="A709" t="str">
            <v>Female_Child</v>
          </cell>
          <cell r="B709" t="str">
            <v>Population</v>
          </cell>
          <cell r="C709" t="str">
            <v>Socio-demo</v>
          </cell>
          <cell r="D709" t="str">
            <v>Gender_Age</v>
          </cell>
          <cell r="F709" t="str">
            <v>Female_Child#Abs#Female_Child</v>
          </cell>
          <cell r="H709" t="str">
            <v>Female_Child#Abs#Female_Child</v>
          </cell>
        </row>
        <row r="710">
          <cell r="A710" t="str">
            <v>Female_Child</v>
          </cell>
          <cell r="B710" t="str">
            <v>Population</v>
          </cell>
          <cell r="C710" t="str">
            <v>Socio-demo</v>
          </cell>
          <cell r="D710" t="str">
            <v>Gender_Age</v>
          </cell>
          <cell r="E710">
            <v>0</v>
          </cell>
          <cell r="F710" t="str">
            <v>Female_Child#Per#Population</v>
          </cell>
          <cell r="G710">
            <v>0</v>
          </cell>
          <cell r="H710" t="str">
            <v>Female_Child#Per#Population</v>
          </cell>
        </row>
        <row r="711">
          <cell r="A711" t="str">
            <v>Female_inactive</v>
          </cell>
          <cell r="B711" t="str">
            <v>Population</v>
          </cell>
          <cell r="C711" t="str">
            <v>Socio-demo</v>
          </cell>
          <cell r="D711" t="str">
            <v>Gender_Age</v>
          </cell>
          <cell r="F711" t="str">
            <v>Female_inactive#Abs#Female_inactive</v>
          </cell>
          <cell r="H711" t="str">
            <v>Female_inactive#Abs#Female_inactive</v>
          </cell>
        </row>
        <row r="712">
          <cell r="A712" t="str">
            <v>Female_inactive</v>
          </cell>
          <cell r="B712" t="str">
            <v>Population</v>
          </cell>
          <cell r="C712" t="str">
            <v>Socio-demo</v>
          </cell>
          <cell r="D712" t="str">
            <v>Gender_Age</v>
          </cell>
          <cell r="E712">
            <v>0</v>
          </cell>
          <cell r="F712" t="str">
            <v>Female_inactive#Per#Population</v>
          </cell>
          <cell r="G712">
            <v>0</v>
          </cell>
          <cell r="H712" t="str">
            <v>Female_inactive#Per#Population</v>
          </cell>
        </row>
        <row r="713">
          <cell r="A713" t="str">
            <v>Female_job</v>
          </cell>
          <cell r="B713" t="str">
            <v>Population</v>
          </cell>
          <cell r="C713" t="str">
            <v>Activity</v>
          </cell>
          <cell r="D713" t="str">
            <v>Active</v>
          </cell>
          <cell r="E713" t="str">
            <v>employment</v>
          </cell>
          <cell r="F713" t="str">
            <v>Female_job#Abs#Female_job</v>
          </cell>
          <cell r="G713" t="str">
            <v>Percent</v>
          </cell>
          <cell r="H713" t="str">
            <v>Female_job#Abs#Female_job</v>
          </cell>
        </row>
        <row r="714">
          <cell r="A714" t="str">
            <v>Female_job</v>
          </cell>
          <cell r="B714" t="str">
            <v>Population</v>
          </cell>
          <cell r="C714" t="str">
            <v>Activity</v>
          </cell>
          <cell r="D714" t="str">
            <v>Active</v>
          </cell>
          <cell r="E714" t="str">
            <v>employment</v>
          </cell>
          <cell r="F714" t="str">
            <v>Female_job#Per#Population</v>
          </cell>
          <cell r="G714" t="str">
            <v>Percent</v>
          </cell>
          <cell r="H714" t="str">
            <v>Female_job#Per#Population</v>
          </cell>
        </row>
        <row r="715">
          <cell r="A715" t="str">
            <v>Female_job</v>
          </cell>
          <cell r="B715" t="str">
            <v>Population</v>
          </cell>
          <cell r="C715" t="str">
            <v>Activity</v>
          </cell>
          <cell r="D715" t="str">
            <v>Active</v>
          </cell>
          <cell r="E715" t="str">
            <v>employment</v>
          </cell>
          <cell r="F715" t="str">
            <v>Employment rate % pop Female</v>
          </cell>
          <cell r="G715" t="str">
            <v>Percent</v>
          </cell>
          <cell r="H715" t="str">
            <v>Female_job#Percent#Female_adult</v>
          </cell>
        </row>
        <row r="716">
          <cell r="A716" t="str">
            <v>Female_Jobless_LT</v>
          </cell>
          <cell r="B716" t="str">
            <v>Population</v>
          </cell>
          <cell r="C716" t="str">
            <v>Activity</v>
          </cell>
          <cell r="D716" t="str">
            <v>Active</v>
          </cell>
          <cell r="E716" t="str">
            <v>LT_unemployment</v>
          </cell>
          <cell r="F716" t="str">
            <v>Female_Jobless_LT#Abs#Female_Jobless_LT</v>
          </cell>
          <cell r="G716" t="str">
            <v>Percent</v>
          </cell>
          <cell r="H716" t="str">
            <v>Female_Jobless_LT#Abs#Female_Jobless_LT</v>
          </cell>
        </row>
        <row r="717">
          <cell r="A717" t="str">
            <v>Female_Jobless_LT</v>
          </cell>
          <cell r="B717" t="str">
            <v>Population</v>
          </cell>
          <cell r="C717" t="str">
            <v>Activity</v>
          </cell>
          <cell r="D717" t="str">
            <v>Active</v>
          </cell>
          <cell r="E717" t="str">
            <v>LT_unemployment</v>
          </cell>
          <cell r="F717" t="str">
            <v>Female_Jobless_LT#Per#Population</v>
          </cell>
          <cell r="G717" t="str">
            <v>Percent</v>
          </cell>
          <cell r="H717" t="str">
            <v>Female_Jobless_LT#Per#Population</v>
          </cell>
        </row>
        <row r="718">
          <cell r="A718" t="str">
            <v>Female_Jobless_LT</v>
          </cell>
          <cell r="B718" t="str">
            <v>Population</v>
          </cell>
          <cell r="C718" t="str">
            <v>Activity</v>
          </cell>
          <cell r="D718" t="str">
            <v>Active</v>
          </cell>
          <cell r="E718" t="str">
            <v>LT_unemployment</v>
          </cell>
          <cell r="F718" t="str">
            <v>Long-term unemployment rate by sex - Female</v>
          </cell>
          <cell r="G718" t="str">
            <v>Percent</v>
          </cell>
          <cell r="H718" t="str">
            <v>Female_Jobless_LT#Percent#Female_active</v>
          </cell>
        </row>
        <row r="719">
          <cell r="A719" t="str">
            <v>Female_Kid</v>
          </cell>
          <cell r="B719" t="str">
            <v>Population</v>
          </cell>
          <cell r="C719" t="str">
            <v>Socio-demo</v>
          </cell>
          <cell r="D719" t="str">
            <v>Gender_Age</v>
          </cell>
          <cell r="F719" t="str">
            <v>Female_Kid#Abs#Female_Kid</v>
          </cell>
          <cell r="H719" t="str">
            <v>Female_Kid#Abs#Female_Kid</v>
          </cell>
        </row>
        <row r="720">
          <cell r="A720" t="str">
            <v>Female_Kid</v>
          </cell>
          <cell r="B720" t="str">
            <v>Population</v>
          </cell>
          <cell r="C720" t="str">
            <v>Socio-demo</v>
          </cell>
          <cell r="D720" t="str">
            <v>Gender_Age</v>
          </cell>
          <cell r="E720">
            <v>0</v>
          </cell>
          <cell r="F720" t="str">
            <v>Female_Kid#Per#Population</v>
          </cell>
          <cell r="G720">
            <v>0</v>
          </cell>
          <cell r="H720" t="str">
            <v>Female_Kid#Per#Population</v>
          </cell>
        </row>
        <row r="721">
          <cell r="A721" t="str">
            <v>Female_Less_15</v>
          </cell>
          <cell r="B721" t="str">
            <v>Population</v>
          </cell>
          <cell r="C721" t="str">
            <v>Socio-demo</v>
          </cell>
          <cell r="D721" t="str">
            <v>Gender_Age</v>
          </cell>
          <cell r="F721" t="str">
            <v>Female_Less_15#Abs#Female_Less_15</v>
          </cell>
          <cell r="H721" t="str">
            <v>Female_Less_15#Abs#Female_Less_15</v>
          </cell>
        </row>
        <row r="722">
          <cell r="A722" t="str">
            <v>Female_Less_15</v>
          </cell>
          <cell r="B722" t="str">
            <v>Population</v>
          </cell>
          <cell r="C722" t="str">
            <v>Socio-demo</v>
          </cell>
          <cell r="D722" t="str">
            <v>Gender_Age</v>
          </cell>
          <cell r="E722">
            <v>0</v>
          </cell>
          <cell r="F722" t="str">
            <v>Female_Less_15#Per#Population</v>
          </cell>
          <cell r="G722">
            <v>0</v>
          </cell>
          <cell r="H722" t="str">
            <v>Female_Less_15#Per#Population</v>
          </cell>
        </row>
        <row r="723">
          <cell r="A723" t="str">
            <v>Female_Life_expectancy</v>
          </cell>
          <cell r="B723" t="str">
            <v>Population</v>
          </cell>
          <cell r="C723" t="str">
            <v>Socio-demo</v>
          </cell>
          <cell r="D723" t="str">
            <v>Gender_Age</v>
          </cell>
          <cell r="E723" t="str">
            <v>Life_Expectancy</v>
          </cell>
          <cell r="F723" t="str">
            <v>Female Life expectancy at birth by sex [TPS00205]</v>
          </cell>
          <cell r="G723" t="str">
            <v>Years</v>
          </cell>
          <cell r="H723" t="str">
            <v>Female_Life_expectancy#Age#Year</v>
          </cell>
        </row>
        <row r="724">
          <cell r="A724" t="str">
            <v>Female_Male</v>
          </cell>
          <cell r="B724" t="str">
            <v>Population</v>
          </cell>
          <cell r="C724" t="str">
            <v>Socio-demo</v>
          </cell>
          <cell r="D724" t="str">
            <v>Gender_Age</v>
          </cell>
          <cell r="F724" t="str">
            <v>Female_Male#Ratio#Population</v>
          </cell>
          <cell r="H724" t="str">
            <v>Female_Male#Ratio#Population</v>
          </cell>
        </row>
        <row r="725">
          <cell r="A725" t="str">
            <v>Female_marriage</v>
          </cell>
          <cell r="B725" t="str">
            <v>Population</v>
          </cell>
          <cell r="C725" t="str">
            <v>Socio-demo</v>
          </cell>
          <cell r="D725" t="str">
            <v>Family</v>
          </cell>
          <cell r="E725" t="str">
            <v>age_marriage</v>
          </cell>
          <cell r="F725" t="str">
            <v>Mean age at first marriage - females</v>
          </cell>
          <cell r="G725" t="str">
            <v>Years</v>
          </cell>
          <cell r="H725" t="str">
            <v>Female_marriage#Age#Year</v>
          </cell>
        </row>
        <row r="726">
          <cell r="A726" t="str">
            <v>Female_Mid_age</v>
          </cell>
          <cell r="B726" t="str">
            <v>Population</v>
          </cell>
          <cell r="C726" t="str">
            <v>Socio-demo</v>
          </cell>
          <cell r="D726" t="str">
            <v>Gender_Age</v>
          </cell>
          <cell r="F726" t="str">
            <v>Female_Mid_age#Abs#Female_Mid_age</v>
          </cell>
          <cell r="H726" t="str">
            <v>Female_Mid_age#Abs#Female_Mid_age</v>
          </cell>
        </row>
        <row r="727">
          <cell r="A727" t="str">
            <v>Female_Mid_age</v>
          </cell>
          <cell r="B727" t="str">
            <v>Population</v>
          </cell>
          <cell r="C727" t="str">
            <v>Socio-demo</v>
          </cell>
          <cell r="D727" t="str">
            <v>Gender_Age</v>
          </cell>
          <cell r="E727">
            <v>0</v>
          </cell>
          <cell r="F727" t="str">
            <v>Female_Mid_age#Per#Population</v>
          </cell>
          <cell r="G727">
            <v>0</v>
          </cell>
          <cell r="H727" t="str">
            <v>Female_Mid_age#Per#Population</v>
          </cell>
        </row>
        <row r="728">
          <cell r="A728" t="str">
            <v>Female_Millenial</v>
          </cell>
          <cell r="B728" t="str">
            <v>Population</v>
          </cell>
          <cell r="C728" t="str">
            <v>Socio-demo</v>
          </cell>
          <cell r="D728" t="str">
            <v>Gender_Age</v>
          </cell>
          <cell r="F728" t="str">
            <v>Female_Millenial#Abs#Female_Millenial</v>
          </cell>
          <cell r="H728" t="str">
            <v>Female_Millenial#Abs#Female_Millenial</v>
          </cell>
        </row>
        <row r="729">
          <cell r="A729" t="str">
            <v>Female_Millenial</v>
          </cell>
          <cell r="B729" t="str">
            <v>Population</v>
          </cell>
          <cell r="C729" t="str">
            <v>Socio-demo</v>
          </cell>
          <cell r="D729" t="str">
            <v>Gender_Age</v>
          </cell>
          <cell r="E729">
            <v>0</v>
          </cell>
          <cell r="F729" t="str">
            <v>Female_Millenial#Per#Population</v>
          </cell>
          <cell r="G729">
            <v>0</v>
          </cell>
          <cell r="H729" t="str">
            <v>Female_Millenial#Per#Population</v>
          </cell>
        </row>
        <row r="730">
          <cell r="A730" t="str">
            <v>Female_Reproductive</v>
          </cell>
          <cell r="B730" t="str">
            <v>Population</v>
          </cell>
          <cell r="C730" t="str">
            <v>Socio-demo</v>
          </cell>
          <cell r="D730" t="str">
            <v>Gender_Age</v>
          </cell>
          <cell r="F730" t="str">
            <v>Female_Reproductive#Abs#Female_Reproductive</v>
          </cell>
          <cell r="H730" t="str">
            <v>Female_Reproductive#Abs#Female_Reproductive</v>
          </cell>
        </row>
        <row r="731">
          <cell r="A731" t="str">
            <v>Female_Reproductive</v>
          </cell>
          <cell r="B731" t="str">
            <v>Population</v>
          </cell>
          <cell r="C731" t="str">
            <v>Socio-demo</v>
          </cell>
          <cell r="D731" t="str">
            <v>Gender_Age</v>
          </cell>
          <cell r="E731">
            <v>0</v>
          </cell>
          <cell r="F731" t="str">
            <v>Female_Reproductive#Per#Population</v>
          </cell>
          <cell r="G731">
            <v>0</v>
          </cell>
          <cell r="H731" t="str">
            <v>Female_Reproductive#Per#Population</v>
          </cell>
        </row>
        <row r="732">
          <cell r="A732" t="str">
            <v>Female_Reproductive</v>
          </cell>
          <cell r="B732" t="str">
            <v>Population</v>
          </cell>
          <cell r="C732" t="str">
            <v>Socio-demo</v>
          </cell>
          <cell r="D732" t="str">
            <v>Gender_Age</v>
          </cell>
          <cell r="F732" t="str">
            <v>Female_Reproductive#Percent#Population</v>
          </cell>
          <cell r="G732" t="str">
            <v>Percent</v>
          </cell>
          <cell r="H732" t="str">
            <v>Female_Reproductive#Percent#Population</v>
          </cell>
        </row>
        <row r="733">
          <cell r="A733" t="str">
            <v>Female_Retired</v>
          </cell>
          <cell r="B733" t="str">
            <v>Population</v>
          </cell>
          <cell r="C733" t="str">
            <v>Socio-demo</v>
          </cell>
          <cell r="D733" t="str">
            <v>Gender_Age</v>
          </cell>
          <cell r="F733" t="str">
            <v>Female_Retired#Abs#Female_Retired</v>
          </cell>
          <cell r="H733" t="str">
            <v>Female_Retired#Abs#Female_Retired</v>
          </cell>
        </row>
        <row r="734">
          <cell r="A734" t="str">
            <v>Female_Retired</v>
          </cell>
          <cell r="B734" t="str">
            <v>Population</v>
          </cell>
          <cell r="C734" t="str">
            <v>Socio-demo</v>
          </cell>
          <cell r="D734" t="str">
            <v>Gender_Age</v>
          </cell>
          <cell r="E734">
            <v>0</v>
          </cell>
          <cell r="F734" t="str">
            <v>Female_Retired#Per#Population</v>
          </cell>
          <cell r="G734">
            <v>0</v>
          </cell>
          <cell r="H734" t="str">
            <v>Female_Retired#Per#Population</v>
          </cell>
        </row>
        <row r="735">
          <cell r="A735" t="str">
            <v>Female_Retirement_age</v>
          </cell>
          <cell r="B735" t="str">
            <v>Population</v>
          </cell>
          <cell r="C735" t="str">
            <v>Activity</v>
          </cell>
          <cell r="D735" t="str">
            <v>Retirement</v>
          </cell>
          <cell r="E735" t="str">
            <v>retirement age</v>
          </cell>
          <cell r="F735" t="str">
            <v>Average effective age of retirement women</v>
          </cell>
          <cell r="G735" t="str">
            <v>Age</v>
          </cell>
          <cell r="H735" t="str">
            <v>Female_Retirement_age#Ratio#Year</v>
          </cell>
        </row>
        <row r="736">
          <cell r="A736" t="str">
            <v>Female_Silent</v>
          </cell>
          <cell r="B736" t="str">
            <v>Population</v>
          </cell>
          <cell r="C736" t="str">
            <v>Socio-demo</v>
          </cell>
          <cell r="D736" t="str">
            <v>Gender_Age</v>
          </cell>
          <cell r="F736" t="str">
            <v>Female_Silent#Abs#Female_Silent</v>
          </cell>
          <cell r="H736" t="str">
            <v>Female_Silent#Abs#Female_Silent</v>
          </cell>
        </row>
        <row r="737">
          <cell r="A737" t="str">
            <v>Female_Silent</v>
          </cell>
          <cell r="B737" t="str">
            <v>Population</v>
          </cell>
          <cell r="C737" t="str">
            <v>Socio-demo</v>
          </cell>
          <cell r="D737" t="str">
            <v>Gender_Age</v>
          </cell>
          <cell r="E737">
            <v>0</v>
          </cell>
          <cell r="F737" t="str">
            <v>Female_Silent#Per#Population</v>
          </cell>
          <cell r="G737">
            <v>0</v>
          </cell>
          <cell r="H737" t="str">
            <v>Female_Silent#Per#Population</v>
          </cell>
        </row>
        <row r="738">
          <cell r="A738" t="str">
            <v>Female_Student</v>
          </cell>
          <cell r="B738" t="str">
            <v>Population</v>
          </cell>
          <cell r="C738" t="str">
            <v>Socio-demo</v>
          </cell>
          <cell r="D738" t="str">
            <v>Gender_Age</v>
          </cell>
          <cell r="F738" t="str">
            <v>Female_Student#Abs#Female_Student</v>
          </cell>
          <cell r="H738" t="str">
            <v>Female_Student#Abs#Female_Student</v>
          </cell>
        </row>
        <row r="739">
          <cell r="A739" t="str">
            <v>Female_Student</v>
          </cell>
          <cell r="B739" t="str">
            <v>Population</v>
          </cell>
          <cell r="C739" t="str">
            <v>Socio-demo</v>
          </cell>
          <cell r="D739" t="str">
            <v>Gender_Age</v>
          </cell>
          <cell r="E739">
            <v>0</v>
          </cell>
          <cell r="F739" t="str">
            <v>Female_Student#Per#Population</v>
          </cell>
          <cell r="G739">
            <v>0</v>
          </cell>
          <cell r="H739" t="str">
            <v>Female_Student#Per#Population</v>
          </cell>
        </row>
        <row r="740">
          <cell r="A740" t="str">
            <v>Female_student</v>
          </cell>
          <cell r="B740" t="str">
            <v>Population</v>
          </cell>
          <cell r="C740" t="str">
            <v>Socio-demo</v>
          </cell>
          <cell r="D740" t="str">
            <v>Gender_Age</v>
          </cell>
          <cell r="F740" t="str">
            <v>Female_student#Percent#Population</v>
          </cell>
          <cell r="G740" t="str">
            <v>Percent</v>
          </cell>
          <cell r="H740" t="str">
            <v>Female_student#Percent#Population</v>
          </cell>
        </row>
        <row r="741">
          <cell r="A741" t="str">
            <v>Fertility</v>
          </cell>
          <cell r="B741" t="str">
            <v>Population</v>
          </cell>
          <cell r="C741" t="str">
            <v>Socio-demo</v>
          </cell>
          <cell r="D741" t="str">
            <v>Birth_Death</v>
          </cell>
          <cell r="E741" t="str">
            <v>fertility</v>
          </cell>
          <cell r="F741" t="str">
            <v>Total fertility rate [TPS00199]</v>
          </cell>
          <cell r="G741" t="str">
            <v>Ratio</v>
          </cell>
          <cell r="H741" t="str">
            <v>Fertility#Ratio#Female_Reproductive</v>
          </cell>
        </row>
        <row r="742">
          <cell r="A742" t="str">
            <v>Fine_particules_10</v>
          </cell>
          <cell r="B742" t="str">
            <v>Environment</v>
          </cell>
          <cell r="C742" t="str">
            <v>Air</v>
          </cell>
          <cell r="D742" t="str">
            <v>Pollution</v>
          </cell>
          <cell r="E742" t="str">
            <v>air_pollution</v>
          </cell>
          <cell r="F742" t="str">
            <v>Particulates &lt; 10µm in tonnes</v>
          </cell>
          <cell r="G742" t="str">
            <v>Tonnes</v>
          </cell>
          <cell r="H742" t="str">
            <v>Fine_particules_10#Abs#Fine_particules_10</v>
          </cell>
        </row>
        <row r="743">
          <cell r="A743" t="str">
            <v>Fine_particules_10</v>
          </cell>
          <cell r="B743" t="str">
            <v>Environment</v>
          </cell>
          <cell r="C743" t="str">
            <v>Air</v>
          </cell>
          <cell r="D743" t="str">
            <v>Pollution</v>
          </cell>
          <cell r="E743" t="str">
            <v>air_pollution</v>
          </cell>
          <cell r="F743" t="str">
            <v>Fine_particules_10#Per#Land</v>
          </cell>
          <cell r="H743" t="str">
            <v>Fine_particules_10#Per#Land</v>
          </cell>
        </row>
        <row r="744">
          <cell r="A744" t="str">
            <v>Fine_particules_10</v>
          </cell>
          <cell r="B744" t="str">
            <v>Environment</v>
          </cell>
          <cell r="C744" t="str">
            <v>Air</v>
          </cell>
          <cell r="D744" t="str">
            <v>Pollution</v>
          </cell>
          <cell r="E744" t="str">
            <v>air_pollution</v>
          </cell>
          <cell r="F744" t="str">
            <v>Fine_particules_10#Per#Population</v>
          </cell>
          <cell r="H744" t="str">
            <v>Fine_particules_10#Per#Population</v>
          </cell>
        </row>
        <row r="745">
          <cell r="A745" t="str">
            <v>Fine_particules_2.5</v>
          </cell>
          <cell r="B745" t="str">
            <v>Environment</v>
          </cell>
          <cell r="C745" t="str">
            <v>Air</v>
          </cell>
          <cell r="D745" t="str">
            <v>Pollution</v>
          </cell>
          <cell r="E745" t="str">
            <v>air_pollution</v>
          </cell>
          <cell r="F745" t="str">
            <v>Particulates &lt; 2.5µm in tonnes</v>
          </cell>
          <cell r="G745" t="str">
            <v>Tonnes</v>
          </cell>
          <cell r="H745" t="str">
            <v>Fine_particules_2.5#Abs#Fine_particules_2.5</v>
          </cell>
        </row>
        <row r="746">
          <cell r="A746" t="str">
            <v>Fine_particules_2.5</v>
          </cell>
          <cell r="B746" t="str">
            <v>Environment</v>
          </cell>
          <cell r="C746" t="str">
            <v>Air</v>
          </cell>
          <cell r="D746" t="str">
            <v>Pollution</v>
          </cell>
          <cell r="E746" t="str">
            <v>air_pollution</v>
          </cell>
          <cell r="F746" t="str">
            <v>Fine_particules_2.5#Per#Land</v>
          </cell>
          <cell r="H746" t="str">
            <v>Fine_particules_2.5#Per#Land</v>
          </cell>
        </row>
        <row r="747">
          <cell r="A747" t="str">
            <v>Fine_particules_2.5</v>
          </cell>
          <cell r="B747" t="str">
            <v>Environment</v>
          </cell>
          <cell r="C747" t="str">
            <v>Air</v>
          </cell>
          <cell r="D747" t="str">
            <v>Pollution</v>
          </cell>
          <cell r="E747" t="str">
            <v>air_pollution</v>
          </cell>
          <cell r="F747" t="str">
            <v>Fine_particules_2.5#Per#Population</v>
          </cell>
          <cell r="H747" t="str">
            <v>Fine_particules_2.5#Per#Population</v>
          </cell>
        </row>
        <row r="748">
          <cell r="A748" t="str">
            <v>Fire</v>
          </cell>
          <cell r="B748" t="str">
            <v>Population</v>
          </cell>
          <cell r="C748" t="str">
            <v>Socio-demo</v>
          </cell>
          <cell r="D748" t="str">
            <v>Birth_Death</v>
          </cell>
          <cell r="E748" t="str">
            <v>Death_Causes</v>
          </cell>
          <cell r="F748" t="str">
            <v>Fire</v>
          </cell>
          <cell r="G748" t="str">
            <v>HC</v>
          </cell>
          <cell r="H748" t="str">
            <v>Fire#Abs#Fire</v>
          </cell>
        </row>
        <row r="749">
          <cell r="A749" t="str">
            <v>Fire</v>
          </cell>
          <cell r="B749" t="str">
            <v>Population</v>
          </cell>
          <cell r="C749" t="str">
            <v>Socio-demo</v>
          </cell>
          <cell r="D749" t="str">
            <v>Birth_Death</v>
          </cell>
          <cell r="E749" t="str">
            <v>Death_Causes</v>
          </cell>
          <cell r="F749" t="str">
            <v>Fire#Per#Population</v>
          </cell>
          <cell r="G749" t="str">
            <v>HC</v>
          </cell>
          <cell r="H749" t="str">
            <v>Fire#Per#Population</v>
          </cell>
        </row>
        <row r="750">
          <cell r="A750" t="str">
            <v>Fishes_Threatened</v>
          </cell>
          <cell r="B750" t="str">
            <v>Environment</v>
          </cell>
          <cell r="C750" t="str">
            <v>Land</v>
          </cell>
          <cell r="D750" t="str">
            <v>Biodiversity</v>
          </cell>
          <cell r="E750" t="str">
            <v>Species_Threatened</v>
          </cell>
          <cell r="F750" t="str">
            <v>Fishes_Threatened</v>
          </cell>
          <cell r="G750" t="str">
            <v>Count</v>
          </cell>
          <cell r="H750" t="str">
            <v>Fishes_Threatened#Abs#Fishes_Threatened</v>
          </cell>
        </row>
        <row r="751">
          <cell r="A751" t="str">
            <v>Food</v>
          </cell>
          <cell r="B751" t="str">
            <v>Economy</v>
          </cell>
          <cell r="C751" t="str">
            <v>GDP</v>
          </cell>
          <cell r="D751" t="str">
            <v>Consumption</v>
          </cell>
          <cell r="E751" t="str">
            <v>consumption_categ</v>
          </cell>
          <cell r="F751" t="str">
            <v>Food#Abs#Food</v>
          </cell>
          <cell r="G751" t="str">
            <v>Euros</v>
          </cell>
          <cell r="H751" t="str">
            <v>Food#Abs#Food</v>
          </cell>
        </row>
        <row r="752">
          <cell r="A752" t="str">
            <v>Food</v>
          </cell>
          <cell r="B752" t="str">
            <v>Economy</v>
          </cell>
          <cell r="C752" t="str">
            <v>GDP</v>
          </cell>
          <cell r="D752" t="str">
            <v>Consumption</v>
          </cell>
          <cell r="E752" t="str">
            <v>consumption_categ</v>
          </cell>
          <cell r="F752" t="str">
            <v>Food#Per#GDP</v>
          </cell>
          <cell r="H752" t="str">
            <v>Food#Per#GDP</v>
          </cell>
        </row>
        <row r="753">
          <cell r="A753" t="str">
            <v>Food</v>
          </cell>
          <cell r="B753" t="str">
            <v>Economy</v>
          </cell>
          <cell r="C753" t="str">
            <v>GDP</v>
          </cell>
          <cell r="D753" t="str">
            <v>Consumption</v>
          </cell>
          <cell r="E753" t="str">
            <v>consumption_categ</v>
          </cell>
          <cell r="F753" t="str">
            <v>Food#Per#Population</v>
          </cell>
          <cell r="H753" t="str">
            <v>Food#Per#Population</v>
          </cell>
        </row>
        <row r="754">
          <cell r="A754" t="str">
            <v>Food_management</v>
          </cell>
          <cell r="B754" t="str">
            <v>Population</v>
          </cell>
          <cell r="C754" t="str">
            <v>Activity</v>
          </cell>
          <cell r="D754" t="str">
            <v>Time</v>
          </cell>
          <cell r="E754" t="str">
            <v>timing</v>
          </cell>
          <cell r="F754" t="str">
            <v>Time spent (hhmm) in Food management except dish washing</v>
          </cell>
          <cell r="G754" t="str">
            <v>Time</v>
          </cell>
          <cell r="H754" t="str">
            <v>Food_management#Ratio#Time</v>
          </cell>
        </row>
        <row r="755">
          <cell r="A755" t="str">
            <v>Food_Price_Index</v>
          </cell>
          <cell r="B755" t="str">
            <v>Economy</v>
          </cell>
          <cell r="C755" t="str">
            <v>Wealth</v>
          </cell>
          <cell r="D755" t="str">
            <v>Price</v>
          </cell>
          <cell r="E755" t="str">
            <v>consumer_prices</v>
          </cell>
          <cell r="F755" t="str">
            <v>Food and non-alcoholic beverages_Price_Index</v>
          </cell>
          <cell r="G755" t="str">
            <v>Index</v>
          </cell>
          <cell r="H755" t="str">
            <v>Food_Price_Index#Ratio#Price</v>
          </cell>
        </row>
        <row r="756">
          <cell r="A756" t="str">
            <v>Footprint</v>
          </cell>
          <cell r="B756" t="str">
            <v>Environment</v>
          </cell>
          <cell r="C756" t="str">
            <v>Biocapacity</v>
          </cell>
          <cell r="D756" t="str">
            <v>Footprint</v>
          </cell>
          <cell r="E756" t="str">
            <v>gdp_PPP</v>
          </cell>
          <cell r="F756" t="str">
            <v>Footprint#Abs#Footprint</v>
          </cell>
          <cell r="H756" t="str">
            <v>Footprint#Abs#Footprint</v>
          </cell>
        </row>
        <row r="757">
          <cell r="A757" t="str">
            <v>Footprint</v>
          </cell>
          <cell r="B757" t="str">
            <v>Environment</v>
          </cell>
          <cell r="C757" t="str">
            <v>Biocapacity</v>
          </cell>
          <cell r="D757" t="str">
            <v>Footprint</v>
          </cell>
          <cell r="E757" t="str">
            <v>Biocapacity</v>
          </cell>
          <cell r="F757" t="str">
            <v>Total Ecological Footprint [gha per capita]</v>
          </cell>
          <cell r="G757" t="str">
            <v>gha per capita</v>
          </cell>
          <cell r="H757" t="str">
            <v>Footprint#Per#Population</v>
          </cell>
        </row>
        <row r="758">
          <cell r="A758" t="str">
            <v>Forest</v>
          </cell>
          <cell r="B758" t="str">
            <v>Environment</v>
          </cell>
          <cell r="C758" t="str">
            <v>Land</v>
          </cell>
          <cell r="D758" t="str">
            <v>Forest</v>
          </cell>
          <cell r="E758" t="str">
            <v>Land_FAO</v>
          </cell>
          <cell r="F758" t="str">
            <v>Forest#Abs#Forest</v>
          </cell>
          <cell r="H758" t="str">
            <v>Forest#Abs#Forest</v>
          </cell>
        </row>
        <row r="759">
          <cell r="A759" t="str">
            <v>Forest</v>
          </cell>
          <cell r="B759" t="str">
            <v>Environment</v>
          </cell>
          <cell r="C759" t="str">
            <v>Land</v>
          </cell>
          <cell r="D759" t="str">
            <v>Forest</v>
          </cell>
          <cell r="E759" t="str">
            <v>Land_FAO</v>
          </cell>
          <cell r="F759" t="str">
            <v>Forest#Per#Land</v>
          </cell>
          <cell r="H759" t="str">
            <v>Forest#Per#Land</v>
          </cell>
        </row>
        <row r="760">
          <cell r="A760" t="str">
            <v>Forest</v>
          </cell>
          <cell r="B760" t="str">
            <v>Environment</v>
          </cell>
          <cell r="C760" t="str">
            <v>Land</v>
          </cell>
          <cell r="D760" t="str">
            <v>Forest</v>
          </cell>
          <cell r="E760" t="str">
            <v>Land_FAO</v>
          </cell>
          <cell r="F760" t="str">
            <v>Forest#Per#Population</v>
          </cell>
          <cell r="H760" t="str">
            <v>Forest#Per#Population</v>
          </cell>
        </row>
        <row r="761">
          <cell r="A761" t="str">
            <v>Forest_CO2</v>
          </cell>
          <cell r="B761" t="str">
            <v>Environment</v>
          </cell>
          <cell r="C761" t="str">
            <v>Land</v>
          </cell>
          <cell r="D761" t="str">
            <v>Forest</v>
          </cell>
          <cell r="E761" t="str">
            <v>Land_FAO</v>
          </cell>
          <cell r="F761" t="str">
            <v>Forest_CO2#Abs#Forest_CO2</v>
          </cell>
          <cell r="H761" t="str">
            <v>Forest_CO2#Abs#Forest_CO2</v>
          </cell>
        </row>
        <row r="762">
          <cell r="A762" t="str">
            <v>Forest_CO2</v>
          </cell>
          <cell r="B762" t="str">
            <v>Environment</v>
          </cell>
          <cell r="C762" t="str">
            <v>Land</v>
          </cell>
          <cell r="D762" t="str">
            <v>Forest</v>
          </cell>
          <cell r="E762" t="str">
            <v>Land_FAO</v>
          </cell>
          <cell r="F762" t="str">
            <v>Forest_CO2#Per#Land</v>
          </cell>
          <cell r="H762" t="str">
            <v>Forest_CO2#Per#Land</v>
          </cell>
        </row>
        <row r="763">
          <cell r="A763" t="str">
            <v>Forest_CO2</v>
          </cell>
          <cell r="B763" t="str">
            <v>Environment</v>
          </cell>
          <cell r="C763" t="str">
            <v>Land</v>
          </cell>
          <cell r="D763" t="str">
            <v>Forest</v>
          </cell>
          <cell r="E763" t="str">
            <v>Land_FAO</v>
          </cell>
          <cell r="F763" t="str">
            <v>Forest_CO2#Per#Population</v>
          </cell>
          <cell r="H763" t="str">
            <v>Forest_CO2#Per#Population</v>
          </cell>
        </row>
        <row r="764">
          <cell r="A764" t="str">
            <v>Forest_planted</v>
          </cell>
          <cell r="B764" t="str">
            <v>Environment</v>
          </cell>
          <cell r="C764" t="str">
            <v>Land</v>
          </cell>
          <cell r="D764" t="str">
            <v>Forest</v>
          </cell>
          <cell r="E764" t="str">
            <v>Land_FAO</v>
          </cell>
          <cell r="F764" t="str">
            <v>Forest_planted#Abs#Forest_planted</v>
          </cell>
          <cell r="H764" t="str">
            <v>Forest_planted#Abs#Forest_planted</v>
          </cell>
        </row>
        <row r="765">
          <cell r="A765" t="str">
            <v>Forest_planted</v>
          </cell>
          <cell r="B765" t="str">
            <v>Environment</v>
          </cell>
          <cell r="C765" t="str">
            <v>Land</v>
          </cell>
          <cell r="D765" t="str">
            <v>Forest</v>
          </cell>
          <cell r="E765" t="str">
            <v>Land_FAO</v>
          </cell>
          <cell r="F765" t="str">
            <v>Forest_planted#Per#Land</v>
          </cell>
          <cell r="H765" t="str">
            <v>Forest_planted#Per#Land</v>
          </cell>
        </row>
        <row r="766">
          <cell r="A766" t="str">
            <v>Forest_planted</v>
          </cell>
          <cell r="B766" t="str">
            <v>Environment</v>
          </cell>
          <cell r="C766" t="str">
            <v>Land</v>
          </cell>
          <cell r="D766" t="str">
            <v>Forest</v>
          </cell>
          <cell r="E766" t="str">
            <v>Land_FAO</v>
          </cell>
          <cell r="F766" t="str">
            <v>Forest_planted#Per#Population</v>
          </cell>
          <cell r="H766" t="str">
            <v>Forest_planted#Per#Population</v>
          </cell>
        </row>
        <row r="767">
          <cell r="A767" t="str">
            <v>Forest_primary</v>
          </cell>
          <cell r="B767" t="str">
            <v>Environment</v>
          </cell>
          <cell r="C767" t="str">
            <v>Land</v>
          </cell>
          <cell r="D767" t="str">
            <v>Forest</v>
          </cell>
          <cell r="E767" t="str">
            <v>Land_FAO</v>
          </cell>
          <cell r="F767" t="str">
            <v>Forest_primary#Abs#Forest_primary</v>
          </cell>
          <cell r="H767" t="str">
            <v>Forest_primary#Abs#Forest_primary</v>
          </cell>
        </row>
        <row r="768">
          <cell r="A768" t="str">
            <v>Forest_primary</v>
          </cell>
          <cell r="B768" t="str">
            <v>Environment</v>
          </cell>
          <cell r="C768" t="str">
            <v>Land</v>
          </cell>
          <cell r="D768" t="str">
            <v>Forest</v>
          </cell>
          <cell r="E768" t="str">
            <v>Land_FAO</v>
          </cell>
          <cell r="F768" t="str">
            <v>Forest_primary#Per#Land</v>
          </cell>
          <cell r="H768" t="str">
            <v>Forest_primary#Per#Land</v>
          </cell>
        </row>
        <row r="769">
          <cell r="A769" t="str">
            <v>Forest_primary</v>
          </cell>
          <cell r="B769" t="str">
            <v>Environment</v>
          </cell>
          <cell r="C769" t="str">
            <v>Land</v>
          </cell>
          <cell r="D769" t="str">
            <v>Forest</v>
          </cell>
          <cell r="E769" t="str">
            <v>Land_FAO</v>
          </cell>
          <cell r="F769" t="str">
            <v>Forest_primary#Per#Population</v>
          </cell>
          <cell r="H769" t="str">
            <v>Forest_primary#Per#Population</v>
          </cell>
        </row>
        <row r="770">
          <cell r="A770" t="str">
            <v>Fossil_export</v>
          </cell>
          <cell r="B770" t="str">
            <v>Economy</v>
          </cell>
          <cell r="C770" t="str">
            <v>Energy</v>
          </cell>
          <cell r="D770" t="str">
            <v>Exchange</v>
          </cell>
          <cell r="E770" t="str">
            <v>energy_fossil</v>
          </cell>
          <cell r="F770" t="str">
            <v>Fossil_export#Abs#Fossil_export</v>
          </cell>
          <cell r="G770" t="str">
            <v>Tonnes</v>
          </cell>
          <cell r="H770" t="str">
            <v>Fossil_export#Abs#Fossil_export</v>
          </cell>
        </row>
        <row r="771">
          <cell r="A771" t="str">
            <v>Fossil_export</v>
          </cell>
          <cell r="B771" t="str">
            <v>Economy</v>
          </cell>
          <cell r="C771" t="str">
            <v>Energy</v>
          </cell>
          <cell r="D771" t="str">
            <v>Use</v>
          </cell>
          <cell r="E771" t="str">
            <v>energy_fossil</v>
          </cell>
          <cell r="F771" t="str">
            <v>Fossil_export#Per#GDP</v>
          </cell>
          <cell r="H771" t="str">
            <v>Fossil_export#Per#GDP</v>
          </cell>
        </row>
        <row r="772">
          <cell r="A772" t="str">
            <v>Fossil_export</v>
          </cell>
          <cell r="B772" t="str">
            <v>Economy</v>
          </cell>
          <cell r="C772" t="str">
            <v>Energy</v>
          </cell>
          <cell r="D772" t="str">
            <v>Use</v>
          </cell>
          <cell r="E772" t="str">
            <v>energy_fossil</v>
          </cell>
          <cell r="F772" t="str">
            <v>Fossil_export#Per#Population</v>
          </cell>
          <cell r="H772" t="str">
            <v>Fossil_export#Per#Population</v>
          </cell>
        </row>
        <row r="773">
          <cell r="A773" t="str">
            <v>Fossil_import</v>
          </cell>
          <cell r="B773" t="str">
            <v>Economy</v>
          </cell>
          <cell r="C773" t="str">
            <v>Energy</v>
          </cell>
          <cell r="D773" t="str">
            <v>Exchange</v>
          </cell>
          <cell r="E773" t="str">
            <v>energy_fossil</v>
          </cell>
          <cell r="F773" t="str">
            <v>Fossil_import#Abs#Fossil_import</v>
          </cell>
          <cell r="G773" t="str">
            <v>Tonnes</v>
          </cell>
          <cell r="H773" t="str">
            <v>Fossil_import#Abs#Fossil_import</v>
          </cell>
        </row>
        <row r="774">
          <cell r="A774" t="str">
            <v>Fossil_import</v>
          </cell>
          <cell r="B774" t="str">
            <v>Economy</v>
          </cell>
          <cell r="C774" t="str">
            <v>Energy</v>
          </cell>
          <cell r="D774" t="str">
            <v>Use</v>
          </cell>
          <cell r="E774" t="str">
            <v>energy_fossil</v>
          </cell>
          <cell r="F774" t="str">
            <v>Fossil_import#Per#GDP</v>
          </cell>
          <cell r="H774" t="str">
            <v>Fossil_import#Per#GDP</v>
          </cell>
        </row>
        <row r="775">
          <cell r="A775" t="str">
            <v>Fossil_import</v>
          </cell>
          <cell r="B775" t="str">
            <v>Economy</v>
          </cell>
          <cell r="C775" t="str">
            <v>Energy</v>
          </cell>
          <cell r="D775" t="str">
            <v>Use</v>
          </cell>
          <cell r="E775" t="str">
            <v>energy_fossil</v>
          </cell>
          <cell r="F775" t="str">
            <v>Fossil_import#Per#Population</v>
          </cell>
          <cell r="H775" t="str">
            <v>Fossil_import#Per#Population</v>
          </cell>
        </row>
        <row r="776">
          <cell r="A776" t="str">
            <v>Fossil_use</v>
          </cell>
          <cell r="B776" t="str">
            <v>Economy</v>
          </cell>
          <cell r="C776" t="str">
            <v>Energy</v>
          </cell>
          <cell r="D776" t="str">
            <v>Use</v>
          </cell>
          <cell r="E776" t="str">
            <v>energy_fossil</v>
          </cell>
          <cell r="F776" t="str">
            <v>Fossil_use#Abs#Fossil_use</v>
          </cell>
          <cell r="G776" t="str">
            <v>Tonnes</v>
          </cell>
          <cell r="H776" t="str">
            <v>Fossil_use#Abs#Fossil_use</v>
          </cell>
        </row>
        <row r="777">
          <cell r="A777" t="str">
            <v>Fossil_use</v>
          </cell>
          <cell r="B777" t="str">
            <v>Economy</v>
          </cell>
          <cell r="C777" t="str">
            <v>Energy</v>
          </cell>
          <cell r="D777" t="str">
            <v>Use</v>
          </cell>
          <cell r="E777" t="str">
            <v>energy_fossil</v>
          </cell>
          <cell r="F777" t="str">
            <v>Fossil_use#Per#GDP</v>
          </cell>
          <cell r="H777" t="str">
            <v>Fossil_use#Per#GDP</v>
          </cell>
        </row>
        <row r="778">
          <cell r="A778" t="str">
            <v>Fossil_use</v>
          </cell>
          <cell r="B778" t="str">
            <v>Economy</v>
          </cell>
          <cell r="C778" t="str">
            <v>Energy</v>
          </cell>
          <cell r="D778" t="str">
            <v>Use</v>
          </cell>
          <cell r="E778" t="str">
            <v>energy_fossil</v>
          </cell>
          <cell r="F778" t="str">
            <v>Fossil_use#Per#Population</v>
          </cell>
          <cell r="H778" t="str">
            <v>Fossil_use#Per#Population</v>
          </cell>
        </row>
        <row r="779">
          <cell r="A779" t="str">
            <v>Fruits_revenue</v>
          </cell>
          <cell r="B779" t="str">
            <v>Economy</v>
          </cell>
          <cell r="C779" t="str">
            <v>Agriculture</v>
          </cell>
          <cell r="D779" t="str">
            <v>Revenue</v>
          </cell>
          <cell r="E779" t="str">
            <v>agri_revenue</v>
          </cell>
          <cell r="F779" t="str">
            <v>Fruits_revenue#Abs#Fruits_revenue</v>
          </cell>
          <cell r="G779" t="str">
            <v>Euros</v>
          </cell>
          <cell r="H779" t="str">
            <v>Fruits_revenue#Abs#Fruits_revenue</v>
          </cell>
        </row>
        <row r="780">
          <cell r="A780" t="str">
            <v>Fruits_revenue</v>
          </cell>
          <cell r="B780" t="str">
            <v>Economy</v>
          </cell>
          <cell r="C780" t="str">
            <v>Agriculture</v>
          </cell>
          <cell r="D780" t="str">
            <v>Revenue</v>
          </cell>
          <cell r="E780" t="str">
            <v>agri_revenue</v>
          </cell>
          <cell r="F780" t="str">
            <v>Fruits_revenue#Per#GDP</v>
          </cell>
          <cell r="H780" t="str">
            <v>Fruits_revenue#Per#GDP</v>
          </cell>
        </row>
        <row r="781">
          <cell r="A781" t="str">
            <v>Fruits_revenue</v>
          </cell>
          <cell r="B781" t="str">
            <v>Economy</v>
          </cell>
          <cell r="C781" t="str">
            <v>Agriculture</v>
          </cell>
          <cell r="D781" t="str">
            <v>Revenue</v>
          </cell>
          <cell r="E781" t="str">
            <v>agri_revenue</v>
          </cell>
          <cell r="F781" t="str">
            <v>Fruits_revenue#Per#Population</v>
          </cell>
          <cell r="H781" t="str">
            <v>Fruits_revenue#Per#Population</v>
          </cell>
        </row>
        <row r="782">
          <cell r="A782" t="str">
            <v>Furniture</v>
          </cell>
          <cell r="B782" t="str">
            <v>Economy</v>
          </cell>
          <cell r="C782" t="str">
            <v>GDP</v>
          </cell>
          <cell r="D782" t="str">
            <v>Consumption</v>
          </cell>
          <cell r="E782" t="str">
            <v>consumption_categ</v>
          </cell>
          <cell r="F782" t="str">
            <v>Furniture#Abs#Furniture</v>
          </cell>
          <cell r="G782" t="str">
            <v>Euros</v>
          </cell>
          <cell r="H782" t="str">
            <v>Furniture#Abs#Furniture</v>
          </cell>
        </row>
        <row r="783">
          <cell r="A783" t="str">
            <v>Furniture</v>
          </cell>
          <cell r="B783" t="str">
            <v>Economy</v>
          </cell>
          <cell r="C783" t="str">
            <v>GDP</v>
          </cell>
          <cell r="D783" t="str">
            <v>Consumption</v>
          </cell>
          <cell r="E783" t="str">
            <v>consumption_categ</v>
          </cell>
          <cell r="F783" t="str">
            <v>Furniture#Per#GDP</v>
          </cell>
          <cell r="H783" t="str">
            <v>Furniture#Per#GDP</v>
          </cell>
        </row>
        <row r="784">
          <cell r="A784" t="str">
            <v>Furniture</v>
          </cell>
          <cell r="B784" t="str">
            <v>Economy</v>
          </cell>
          <cell r="C784" t="str">
            <v>GDP</v>
          </cell>
          <cell r="D784" t="str">
            <v>Consumption</v>
          </cell>
          <cell r="E784" t="str">
            <v>consumption_categ</v>
          </cell>
          <cell r="F784" t="str">
            <v>Furniture#Per#Population</v>
          </cell>
          <cell r="H784" t="str">
            <v>Furniture#Per#Population</v>
          </cell>
        </row>
        <row r="785">
          <cell r="A785" t="str">
            <v>Gardening</v>
          </cell>
          <cell r="B785" t="str">
            <v>Population</v>
          </cell>
          <cell r="C785" t="str">
            <v>Activity</v>
          </cell>
          <cell r="D785" t="str">
            <v>Time</v>
          </cell>
          <cell r="E785" t="str">
            <v>timing</v>
          </cell>
          <cell r="F785" t="str">
            <v>Time spent (hhmm) in Gardening; other pet care</v>
          </cell>
          <cell r="G785" t="str">
            <v>Time</v>
          </cell>
          <cell r="H785" t="str">
            <v>Gardening#Ratio#Time</v>
          </cell>
        </row>
        <row r="786">
          <cell r="A786" t="str">
            <v>Gas_export</v>
          </cell>
          <cell r="B786" t="str">
            <v>Economy</v>
          </cell>
          <cell r="C786" t="str">
            <v>Energy</v>
          </cell>
          <cell r="D786" t="str">
            <v>Use</v>
          </cell>
          <cell r="E786" t="str">
            <v>energy_gas</v>
          </cell>
          <cell r="F786" t="str">
            <v>Export Natural gas in  Terajoule (gross calorific value - GCV)</v>
          </cell>
          <cell r="G786" t="str">
            <v>Terajoule</v>
          </cell>
          <cell r="H786" t="str">
            <v>Gas_export#Abs#Gas_export</v>
          </cell>
        </row>
        <row r="787">
          <cell r="A787" t="str">
            <v>Gas_export</v>
          </cell>
          <cell r="B787" t="str">
            <v>Economy</v>
          </cell>
          <cell r="C787" t="str">
            <v>Energy</v>
          </cell>
          <cell r="D787" t="str">
            <v>Use</v>
          </cell>
          <cell r="E787" t="str">
            <v>energy_gas</v>
          </cell>
          <cell r="F787" t="str">
            <v>Gas_export#Per#GDP</v>
          </cell>
          <cell r="H787" t="str">
            <v>Gas_export#Per#GDP</v>
          </cell>
        </row>
        <row r="788">
          <cell r="A788" t="str">
            <v>Gas_export</v>
          </cell>
          <cell r="B788" t="str">
            <v>Economy</v>
          </cell>
          <cell r="C788" t="str">
            <v>Energy</v>
          </cell>
          <cell r="D788" t="str">
            <v>Use</v>
          </cell>
          <cell r="E788" t="str">
            <v>energy_gas</v>
          </cell>
          <cell r="F788" t="str">
            <v>Gas_export#Per#Population</v>
          </cell>
          <cell r="H788" t="str">
            <v>Gas_export#Per#Population</v>
          </cell>
        </row>
        <row r="789">
          <cell r="A789" t="str">
            <v>Gas_import</v>
          </cell>
          <cell r="B789" t="str">
            <v>Economy</v>
          </cell>
          <cell r="C789" t="str">
            <v>Energy</v>
          </cell>
          <cell r="D789" t="str">
            <v>Use</v>
          </cell>
          <cell r="E789" t="str">
            <v>energy_gas</v>
          </cell>
          <cell r="F789" t="str">
            <v>Imports Natural gas in  Terajoule (gross calorific value - GCV)</v>
          </cell>
          <cell r="G789" t="str">
            <v>Terajoule</v>
          </cell>
          <cell r="H789" t="str">
            <v>Gas_import#Abs#Gas_import</v>
          </cell>
        </row>
        <row r="790">
          <cell r="A790" t="str">
            <v>Gas_import</v>
          </cell>
          <cell r="B790" t="str">
            <v>Economy</v>
          </cell>
          <cell r="C790" t="str">
            <v>Energy</v>
          </cell>
          <cell r="D790" t="str">
            <v>Use</v>
          </cell>
          <cell r="E790" t="str">
            <v>energy_gas</v>
          </cell>
          <cell r="F790" t="str">
            <v>Gas_import#Per#GDP</v>
          </cell>
          <cell r="H790" t="str">
            <v>Gas_import#Per#GDP</v>
          </cell>
        </row>
        <row r="791">
          <cell r="A791" t="str">
            <v>Gas_import</v>
          </cell>
          <cell r="B791" t="str">
            <v>Economy</v>
          </cell>
          <cell r="C791" t="str">
            <v>Energy</v>
          </cell>
          <cell r="D791" t="str">
            <v>Use</v>
          </cell>
          <cell r="E791" t="str">
            <v>energy_gas</v>
          </cell>
          <cell r="F791" t="str">
            <v>Gas_import#Per#Population</v>
          </cell>
          <cell r="H791" t="str">
            <v>Gas_import#Per#Population</v>
          </cell>
        </row>
        <row r="792">
          <cell r="A792" t="str">
            <v>Gas_price</v>
          </cell>
          <cell r="B792" t="str">
            <v>Economy</v>
          </cell>
          <cell r="C792" t="str">
            <v>Energy</v>
          </cell>
          <cell r="D792" t="str">
            <v>Price</v>
          </cell>
          <cell r="E792" t="str">
            <v>gas_price</v>
          </cell>
          <cell r="F792" t="str">
            <v>Natural gas price All taxes and levies included in Euros</v>
          </cell>
          <cell r="G792" t="str">
            <v>Euros</v>
          </cell>
          <cell r="H792" t="str">
            <v>Gas_price#Abs#Gas_price</v>
          </cell>
        </row>
        <row r="793">
          <cell r="A793" t="str">
            <v>Gas_price</v>
          </cell>
          <cell r="B793" t="str">
            <v>Economy</v>
          </cell>
          <cell r="C793" t="str">
            <v>Energy</v>
          </cell>
          <cell r="D793" t="str">
            <v>Price</v>
          </cell>
          <cell r="E793" t="str">
            <v>gas_price</v>
          </cell>
          <cell r="F793" t="str">
            <v>Gas_price#Per#GDP</v>
          </cell>
          <cell r="H793" t="str">
            <v>Gas_price#Per#GDP</v>
          </cell>
        </row>
        <row r="794">
          <cell r="A794" t="str">
            <v>Gas_price</v>
          </cell>
          <cell r="B794" t="str">
            <v>Economy</v>
          </cell>
          <cell r="C794" t="str">
            <v>Energy</v>
          </cell>
          <cell r="D794" t="str">
            <v>Price</v>
          </cell>
          <cell r="E794" t="str">
            <v>gas_price</v>
          </cell>
          <cell r="F794" t="str">
            <v>Gas_price#Per#Population</v>
          </cell>
          <cell r="H794" t="str">
            <v>Gas_price#Per#Population</v>
          </cell>
        </row>
        <row r="795">
          <cell r="A795" t="str">
            <v>Gas_price_PPP</v>
          </cell>
          <cell r="B795" t="str">
            <v>Economy</v>
          </cell>
          <cell r="C795" t="str">
            <v>Energy</v>
          </cell>
          <cell r="D795" t="str">
            <v>Price</v>
          </cell>
          <cell r="E795" t="str">
            <v>gas_price</v>
          </cell>
          <cell r="F795" t="str">
            <v>Natural gas price All taxes and levies included in PPS</v>
          </cell>
          <cell r="G795" t="str">
            <v>PPP</v>
          </cell>
          <cell r="H795" t="str">
            <v>Gas_price_PPP#Abs#Gas_price_PPP</v>
          </cell>
        </row>
        <row r="796">
          <cell r="A796" t="str">
            <v>Gas_price_PPP</v>
          </cell>
          <cell r="B796" t="str">
            <v>Economy</v>
          </cell>
          <cell r="C796" t="str">
            <v>Energy</v>
          </cell>
          <cell r="D796" t="str">
            <v>Price</v>
          </cell>
          <cell r="E796" t="str">
            <v>gas_price</v>
          </cell>
          <cell r="F796" t="str">
            <v>Gas_price_PPP#Per#GDP</v>
          </cell>
          <cell r="H796" t="str">
            <v>Gas_price_PPP#Per#GDP</v>
          </cell>
        </row>
        <row r="797">
          <cell r="A797" t="str">
            <v>Gas_price_PPP</v>
          </cell>
          <cell r="B797" t="str">
            <v>Economy</v>
          </cell>
          <cell r="C797" t="str">
            <v>Energy</v>
          </cell>
          <cell r="D797" t="str">
            <v>Price</v>
          </cell>
          <cell r="E797" t="str">
            <v>gas_price</v>
          </cell>
          <cell r="F797" t="str">
            <v>Gas_price_PPP#Per#Population</v>
          </cell>
          <cell r="H797" t="str">
            <v>Gas_price_PPP#Per#Population</v>
          </cell>
        </row>
        <row r="798">
          <cell r="A798" t="str">
            <v>Gas_use</v>
          </cell>
          <cell r="B798" t="str">
            <v>Economy</v>
          </cell>
          <cell r="C798" t="str">
            <v>Energy</v>
          </cell>
          <cell r="D798" t="str">
            <v>Use</v>
          </cell>
          <cell r="E798" t="str">
            <v>energy_gas</v>
          </cell>
          <cell r="F798" t="str">
            <v>Final consumption Natural gas in  Terajoule (gross calorific value - GCV)</v>
          </cell>
          <cell r="G798" t="str">
            <v>Terajoule</v>
          </cell>
          <cell r="H798" t="str">
            <v>Gas_use#Abs#Gas_use</v>
          </cell>
        </row>
        <row r="799">
          <cell r="A799" t="str">
            <v>Gas_use</v>
          </cell>
          <cell r="B799" t="str">
            <v>Economy</v>
          </cell>
          <cell r="C799" t="str">
            <v>Energy</v>
          </cell>
          <cell r="D799" t="str">
            <v>Use</v>
          </cell>
          <cell r="E799" t="str">
            <v>energy_gas</v>
          </cell>
          <cell r="F799" t="str">
            <v>Gas_use#Per#GDP</v>
          </cell>
          <cell r="H799" t="str">
            <v>Gas_use#Per#GDP</v>
          </cell>
        </row>
        <row r="800">
          <cell r="A800" t="str">
            <v>Gas_use</v>
          </cell>
          <cell r="B800" t="str">
            <v>Economy</v>
          </cell>
          <cell r="C800" t="str">
            <v>Energy</v>
          </cell>
          <cell r="D800" t="str">
            <v>Use</v>
          </cell>
          <cell r="E800" t="str">
            <v>energy_gas</v>
          </cell>
          <cell r="F800" t="str">
            <v>Gas_use#Per#Population</v>
          </cell>
          <cell r="H800" t="str">
            <v>Gas_use#Per#Population</v>
          </cell>
        </row>
        <row r="801">
          <cell r="A801" t="str">
            <v>GDP</v>
          </cell>
          <cell r="B801" t="str">
            <v>Economy</v>
          </cell>
          <cell r="C801" t="str">
            <v>GDP</v>
          </cell>
          <cell r="D801" t="str">
            <v>GDP</v>
          </cell>
          <cell r="E801" t="str">
            <v>gdp</v>
          </cell>
          <cell r="F801" t="str">
            <v>GDP#Abs#GDP</v>
          </cell>
          <cell r="G801" t="str">
            <v>Euros</v>
          </cell>
          <cell r="H801" t="str">
            <v>GDP#Abs#GDP</v>
          </cell>
        </row>
        <row r="802">
          <cell r="A802" t="str">
            <v>GDP</v>
          </cell>
          <cell r="B802" t="str">
            <v>Economy</v>
          </cell>
          <cell r="C802" t="str">
            <v>GDP</v>
          </cell>
          <cell r="D802" t="str">
            <v>GDP</v>
          </cell>
          <cell r="E802" t="str">
            <v>gdp</v>
          </cell>
          <cell r="F802" t="str">
            <v>GDP, Current prices, million euro</v>
          </cell>
          <cell r="G802" t="str">
            <v>Euros</v>
          </cell>
          <cell r="H802" t="str">
            <v>GDP#AbsM#GDP</v>
          </cell>
        </row>
        <row r="803">
          <cell r="A803" t="str">
            <v>GDP</v>
          </cell>
          <cell r="B803" t="str">
            <v>Economy</v>
          </cell>
          <cell r="C803" t="str">
            <v>GDP</v>
          </cell>
          <cell r="D803" t="str">
            <v>GDP</v>
          </cell>
          <cell r="E803" t="str">
            <v>gdp</v>
          </cell>
          <cell r="F803" t="str">
            <v>GDP#Per#GDP</v>
          </cell>
          <cell r="H803" t="str">
            <v>GDP#Per#GDP</v>
          </cell>
        </row>
        <row r="804">
          <cell r="A804" t="str">
            <v>GDP</v>
          </cell>
          <cell r="B804" t="str">
            <v>Economy</v>
          </cell>
          <cell r="C804" t="str">
            <v>GDP</v>
          </cell>
          <cell r="D804" t="str">
            <v>GDP</v>
          </cell>
          <cell r="E804" t="str">
            <v>gdp</v>
          </cell>
          <cell r="F804" t="str">
            <v>GDP#Per#Population</v>
          </cell>
          <cell r="H804" t="str">
            <v>GDP#Per#Population</v>
          </cell>
        </row>
        <row r="805">
          <cell r="A805" t="str">
            <v>GDP_PPP</v>
          </cell>
          <cell r="B805" t="str">
            <v>Economy</v>
          </cell>
          <cell r="C805" t="str">
            <v>GDP</v>
          </cell>
          <cell r="D805" t="str">
            <v>GDP</v>
          </cell>
          <cell r="E805" t="str">
            <v>gdp_PPP</v>
          </cell>
          <cell r="F805" t="str">
            <v>GDP_PPP#Abs#GDP_PPP</v>
          </cell>
          <cell r="G805" t="str">
            <v>Euros</v>
          </cell>
          <cell r="H805" t="str">
            <v>GDP_PPP#Abs#GDP_PPP</v>
          </cell>
        </row>
        <row r="806">
          <cell r="A806" t="str">
            <v>GDP_PPP</v>
          </cell>
          <cell r="B806" t="str">
            <v>Economy</v>
          </cell>
          <cell r="C806" t="str">
            <v>GDP</v>
          </cell>
          <cell r="D806" t="str">
            <v>GDP</v>
          </cell>
          <cell r="E806" t="str">
            <v>gdp_PPP</v>
          </cell>
          <cell r="F806" t="str">
            <v>GDP_PPP#Per#GDP</v>
          </cell>
          <cell r="H806" t="str">
            <v>GDP_PPP#Per#GDP</v>
          </cell>
        </row>
        <row r="807">
          <cell r="A807" t="str">
            <v>GDP_PPP</v>
          </cell>
          <cell r="B807" t="str">
            <v>Economy</v>
          </cell>
          <cell r="C807" t="str">
            <v>GDP</v>
          </cell>
          <cell r="D807" t="str">
            <v>GDP</v>
          </cell>
          <cell r="E807" t="str">
            <v>gdp_PPP</v>
          </cell>
          <cell r="F807" t="str">
            <v>GDP_PPP#Per#Population</v>
          </cell>
          <cell r="H807" t="str">
            <v>GDP_PPP#Per#Population</v>
          </cell>
        </row>
        <row r="808">
          <cell r="A808" t="str">
            <v>Gender_pay_gap</v>
          </cell>
          <cell r="B808" t="str">
            <v>Population</v>
          </cell>
          <cell r="C808" t="str">
            <v>Values</v>
          </cell>
          <cell r="D808" t="str">
            <v>Justice</v>
          </cell>
          <cell r="E808" t="str">
            <v>gender_pay_gap</v>
          </cell>
          <cell r="F808" t="str">
            <v>Gender pay gap in percentage</v>
          </cell>
          <cell r="G808" t="str">
            <v>Ratio</v>
          </cell>
          <cell r="H808" t="str">
            <v>Gender_pay_gap#Ratio#Adult</v>
          </cell>
        </row>
        <row r="809">
          <cell r="A809" t="str">
            <v>Geothermal_use</v>
          </cell>
          <cell r="B809" t="str">
            <v>Economy</v>
          </cell>
          <cell r="C809" t="str">
            <v>Energy</v>
          </cell>
          <cell r="D809" t="str">
            <v>Use</v>
          </cell>
          <cell r="E809" t="str">
            <v>energy_renewable</v>
          </cell>
          <cell r="F809" t="str">
            <v>Final consumption Geothermal Terajoule</v>
          </cell>
          <cell r="G809" t="str">
            <v>Terajoule</v>
          </cell>
          <cell r="H809" t="str">
            <v>Geothermal_use#Abs#Geothermal_use</v>
          </cell>
        </row>
        <row r="810">
          <cell r="A810" t="str">
            <v>Geothermal_use</v>
          </cell>
          <cell r="B810" t="str">
            <v>Economy</v>
          </cell>
          <cell r="C810" t="str">
            <v>Energy</v>
          </cell>
          <cell r="D810" t="str">
            <v>Use</v>
          </cell>
          <cell r="E810" t="str">
            <v>energy_renewable</v>
          </cell>
          <cell r="F810" t="str">
            <v>Geothermal_use#Per#GDP</v>
          </cell>
          <cell r="H810" t="str">
            <v>Geothermal_use#Per#GDP</v>
          </cell>
        </row>
        <row r="811">
          <cell r="A811" t="str">
            <v>Geothermal_use</v>
          </cell>
          <cell r="B811" t="str">
            <v>Economy</v>
          </cell>
          <cell r="C811" t="str">
            <v>Energy</v>
          </cell>
          <cell r="D811" t="str">
            <v>Use</v>
          </cell>
          <cell r="E811" t="str">
            <v>energy_renewable</v>
          </cell>
          <cell r="F811" t="str">
            <v>Geothermal_use#Per#Population</v>
          </cell>
          <cell r="H811" t="str">
            <v>Geothermal_use#Per#Population</v>
          </cell>
        </row>
        <row r="812">
          <cell r="A812" t="str">
            <v>Gini</v>
          </cell>
          <cell r="B812" t="str">
            <v>Economy</v>
          </cell>
          <cell r="C812" t="str">
            <v>Wealth</v>
          </cell>
          <cell r="D812" t="str">
            <v>Poverty</v>
          </cell>
          <cell r="E812" t="str">
            <v>gini</v>
          </cell>
          <cell r="F812" t="str">
            <v>Gini index</v>
          </cell>
          <cell r="G812" t="str">
            <v>Ratio</v>
          </cell>
          <cell r="H812" t="str">
            <v>Gini#Ratio#Population</v>
          </cell>
        </row>
        <row r="813">
          <cell r="A813" t="str">
            <v>Goat</v>
          </cell>
          <cell r="B813" t="str">
            <v>Economy</v>
          </cell>
          <cell r="C813" t="str">
            <v>Agriculture</v>
          </cell>
          <cell r="D813" t="str">
            <v>Animals</v>
          </cell>
          <cell r="E813" t="str">
            <v>agri_farm_animal</v>
          </cell>
          <cell r="F813" t="str">
            <v>Goat#Per#Land</v>
          </cell>
          <cell r="G813" t="str">
            <v>Per</v>
          </cell>
          <cell r="H813" t="str">
            <v>Goat#Per#Land</v>
          </cell>
        </row>
        <row r="814">
          <cell r="A814" t="str">
            <v>Goat</v>
          </cell>
          <cell r="B814" t="str">
            <v>Environment</v>
          </cell>
          <cell r="C814" t="str">
            <v>Land</v>
          </cell>
          <cell r="D814" t="str">
            <v>Animals</v>
          </cell>
          <cell r="E814" t="str">
            <v>agri_farm_animal</v>
          </cell>
          <cell r="F814" t="str">
            <v>Live goats in Livestock unit (LSU)</v>
          </cell>
          <cell r="G814" t="str">
            <v>Live stock</v>
          </cell>
          <cell r="H814" t="str">
            <v>Goat#Abs#Goat</v>
          </cell>
        </row>
        <row r="815">
          <cell r="A815" t="str">
            <v>Goat</v>
          </cell>
          <cell r="B815" t="str">
            <v>Environment</v>
          </cell>
          <cell r="C815" t="str">
            <v>Land</v>
          </cell>
          <cell r="D815" t="str">
            <v>Animals</v>
          </cell>
          <cell r="E815" t="str">
            <v>agri_farm_animal</v>
          </cell>
          <cell r="F815" t="str">
            <v>Goat#Per#Population</v>
          </cell>
          <cell r="H815" t="str">
            <v>Goat#Per#Population</v>
          </cell>
        </row>
        <row r="816">
          <cell r="A816" t="str">
            <v>Good_health</v>
          </cell>
          <cell r="B816" t="str">
            <v>Population</v>
          </cell>
          <cell r="C816" t="str">
            <v>Health</v>
          </cell>
          <cell r="D816" t="str">
            <v>Healthy</v>
          </cell>
          <cell r="E816" t="str">
            <v>good health</v>
          </cell>
          <cell r="F816" t="str">
            <v>Good_health#Abs#Good_health</v>
          </cell>
          <cell r="G816" t="str">
            <v>Percent</v>
          </cell>
          <cell r="H816" t="str">
            <v>Good_health#Abs#Good_health</v>
          </cell>
        </row>
        <row r="817">
          <cell r="A817" t="str">
            <v>Good_health</v>
          </cell>
          <cell r="B817" t="str">
            <v>Population</v>
          </cell>
          <cell r="C817" t="str">
            <v>Health</v>
          </cell>
          <cell r="D817" t="str">
            <v>Healthy</v>
          </cell>
          <cell r="E817" t="str">
            <v>good health</v>
          </cell>
          <cell r="F817" t="str">
            <v>Good_health#Per#Population</v>
          </cell>
          <cell r="G817" t="str">
            <v>Percent</v>
          </cell>
          <cell r="H817" t="str">
            <v>Good_health#Per#Population</v>
          </cell>
        </row>
        <row r="818">
          <cell r="A818" t="str">
            <v>Good_health</v>
          </cell>
          <cell r="B818" t="str">
            <v>Population</v>
          </cell>
          <cell r="C818" t="str">
            <v>Health</v>
          </cell>
          <cell r="D818" t="str">
            <v>Healthy</v>
          </cell>
          <cell r="E818" t="str">
            <v>good health</v>
          </cell>
          <cell r="F818" t="str">
            <v>Share of people with good or very good perceived health by sex [SDG_03_20]</v>
          </cell>
          <cell r="G818" t="str">
            <v>Percent</v>
          </cell>
          <cell r="H818" t="str">
            <v>Good_health#Percent#Adult</v>
          </cell>
        </row>
        <row r="819">
          <cell r="A819" t="str">
            <v>Government Readiness</v>
          </cell>
          <cell r="B819" t="str">
            <v>Population</v>
          </cell>
          <cell r="C819" t="str">
            <v>Health</v>
          </cell>
          <cell r="D819" t="str">
            <v>Healthcare</v>
          </cell>
          <cell r="E819" t="str">
            <v>Qty_healthcare_system</v>
          </cell>
          <cell r="F819" t="str">
            <v>Government Readiness</v>
          </cell>
          <cell r="G819" t="str">
            <v>Index</v>
          </cell>
          <cell r="H819" t="str">
            <v>Government Readiness#Ratio#HealthCare</v>
          </cell>
        </row>
        <row r="820">
          <cell r="A820" t="str">
            <v>Government_administration_expenditure</v>
          </cell>
          <cell r="B820" t="str">
            <v>Economy</v>
          </cell>
          <cell r="C820" t="str">
            <v>GDP</v>
          </cell>
          <cell r="D820" t="str">
            <v>Expenditure</v>
          </cell>
          <cell r="E820" t="str">
            <v>gov_spent</v>
          </cell>
          <cell r="F820" t="str">
            <v>Government_administration_expenditure#Abs#Government_administration_expenditure</v>
          </cell>
          <cell r="G820" t="str">
            <v>Euros</v>
          </cell>
          <cell r="H820" t="str">
            <v>Government_administration_expenditure#Abs#Government_administration_expenditure</v>
          </cell>
        </row>
        <row r="821">
          <cell r="A821" t="str">
            <v>Government_administration_expenditure</v>
          </cell>
          <cell r="B821" t="str">
            <v>Economy</v>
          </cell>
          <cell r="C821" t="str">
            <v>GDP</v>
          </cell>
          <cell r="D821" t="str">
            <v>Expenditure</v>
          </cell>
          <cell r="E821" t="str">
            <v>gov_spent</v>
          </cell>
          <cell r="F821" t="str">
            <v>Government_administration_expenditure#Per#GDP</v>
          </cell>
          <cell r="H821" t="str">
            <v>Government_administration_expenditure#Per#GDP</v>
          </cell>
        </row>
        <row r="822">
          <cell r="A822" t="str">
            <v>Government_administration_expenditure</v>
          </cell>
          <cell r="B822" t="str">
            <v>Economy</v>
          </cell>
          <cell r="C822" t="str">
            <v>GDP</v>
          </cell>
          <cell r="D822" t="str">
            <v>Expenditure</v>
          </cell>
          <cell r="E822" t="str">
            <v>gov_spent</v>
          </cell>
          <cell r="F822" t="str">
            <v>Government_administration_expenditure#Per#Population</v>
          </cell>
          <cell r="H822" t="str">
            <v>Government_administration_expenditure#Per#Population</v>
          </cell>
        </row>
        <row r="823">
          <cell r="A823" t="str">
            <v>Graduate_job</v>
          </cell>
          <cell r="B823" t="str">
            <v>Population</v>
          </cell>
          <cell r="C823" t="str">
            <v>Activity</v>
          </cell>
          <cell r="D823" t="str">
            <v>Active</v>
          </cell>
          <cell r="E823" t="str">
            <v>job_graduate</v>
          </cell>
          <cell r="F823" t="str">
            <v>Graduate_job#Abs#Graduate_job</v>
          </cell>
          <cell r="G823" t="str">
            <v>Percent</v>
          </cell>
          <cell r="H823" t="str">
            <v>Graduate_job#Abs#Graduate_job</v>
          </cell>
        </row>
        <row r="824">
          <cell r="A824" t="str">
            <v>Graduate_job</v>
          </cell>
          <cell r="B824" t="str">
            <v>Population</v>
          </cell>
          <cell r="C824" t="str">
            <v>Activity</v>
          </cell>
          <cell r="D824" t="str">
            <v>Active</v>
          </cell>
          <cell r="E824" t="str">
            <v>job_graduate</v>
          </cell>
          <cell r="F824" t="str">
            <v>Graduate_job#Per#Population</v>
          </cell>
          <cell r="G824" t="str">
            <v>Percent</v>
          </cell>
          <cell r="H824" t="str">
            <v>Graduate_job#Per#Population</v>
          </cell>
        </row>
        <row r="825">
          <cell r="A825" t="str">
            <v>Graduate_job</v>
          </cell>
          <cell r="B825" t="str">
            <v>Population</v>
          </cell>
          <cell r="C825" t="str">
            <v>Activity</v>
          </cell>
          <cell r="D825" t="str">
            <v>Active</v>
          </cell>
          <cell r="E825" t="str">
            <v>job_graduate</v>
          </cell>
          <cell r="F825" t="str">
            <v>Graduate_job#Per#Student</v>
          </cell>
          <cell r="H825" t="str">
            <v>Graduate_job#Per#Student</v>
          </cell>
        </row>
        <row r="826">
          <cell r="A826" t="str">
            <v>Graduate_job</v>
          </cell>
          <cell r="B826" t="str">
            <v>Population</v>
          </cell>
          <cell r="C826" t="str">
            <v>Activity</v>
          </cell>
          <cell r="D826" t="str">
            <v>Active</v>
          </cell>
          <cell r="E826" t="str">
            <v>job_graduate</v>
          </cell>
          <cell r="F826" t="str">
            <v>Employment rates of recent graduates</v>
          </cell>
          <cell r="G826" t="str">
            <v>Percent</v>
          </cell>
          <cell r="H826" t="str">
            <v>Graduate_job#Percent#Student</v>
          </cell>
        </row>
        <row r="827">
          <cell r="A827" t="str">
            <v>Greenhouse_gas</v>
          </cell>
          <cell r="B827" t="str">
            <v>Environment</v>
          </cell>
          <cell r="C827" t="str">
            <v>Air</v>
          </cell>
          <cell r="D827" t="str">
            <v>Pollution</v>
          </cell>
          <cell r="E827" t="str">
            <v>co2_greehouse</v>
          </cell>
          <cell r="F827" t="str">
            <v>Greenhouse_gas#Abs#Greenhouse_gas</v>
          </cell>
          <cell r="G827" t="str">
            <v>Tonnes</v>
          </cell>
          <cell r="H827" t="str">
            <v>Greenhouse_gas#Abs#Greenhouse_gas</v>
          </cell>
        </row>
        <row r="828">
          <cell r="A828" t="str">
            <v>Greenhouse_gas</v>
          </cell>
          <cell r="B828" t="str">
            <v>Environment</v>
          </cell>
          <cell r="C828" t="str">
            <v>Air</v>
          </cell>
          <cell r="D828" t="str">
            <v>Pollution</v>
          </cell>
          <cell r="E828" t="str">
            <v>co2_greehouse</v>
          </cell>
          <cell r="F828" t="str">
            <v>Greenhouse_gas#Per#Land</v>
          </cell>
          <cell r="H828" t="str">
            <v>Greenhouse_gas#Per#Land</v>
          </cell>
        </row>
        <row r="829">
          <cell r="A829" t="str">
            <v>Greenhouse_gas</v>
          </cell>
          <cell r="B829" t="str">
            <v>Environment</v>
          </cell>
          <cell r="C829" t="str">
            <v>Air</v>
          </cell>
          <cell r="D829" t="str">
            <v>Pollution</v>
          </cell>
          <cell r="E829" t="str">
            <v>co2_greehouse</v>
          </cell>
          <cell r="F829" t="str">
            <v>Greenhouse_gas#Per#Population</v>
          </cell>
          <cell r="H829" t="str">
            <v>Greenhouse_gas#Per#Population</v>
          </cell>
        </row>
        <row r="830">
          <cell r="A830" t="str">
            <v>Greenhouse_gas_agri</v>
          </cell>
          <cell r="B830" t="str">
            <v>Environment</v>
          </cell>
          <cell r="C830" t="str">
            <v>Air</v>
          </cell>
          <cell r="D830" t="str">
            <v>Pollution</v>
          </cell>
          <cell r="E830" t="str">
            <v>co2_greehouse</v>
          </cell>
          <cell r="F830" t="str">
            <v>Greenhouse_gas_agri#Abs#Greenhouse_gas_agri</v>
          </cell>
          <cell r="G830" t="str">
            <v>Tonnes</v>
          </cell>
          <cell r="H830" t="str">
            <v>Greenhouse_gas_agri#Abs#Greenhouse_gas_agri</v>
          </cell>
        </row>
        <row r="831">
          <cell r="A831" t="str">
            <v>Greenhouse_gas_agri</v>
          </cell>
          <cell r="B831" t="str">
            <v>Environment</v>
          </cell>
          <cell r="C831" t="str">
            <v>Air</v>
          </cell>
          <cell r="D831" t="str">
            <v>Pollution</v>
          </cell>
          <cell r="E831" t="str">
            <v>co2_greehouse</v>
          </cell>
          <cell r="F831" t="str">
            <v>Greenhouse_gas_agri#Per#Land</v>
          </cell>
          <cell r="H831" t="str">
            <v>Greenhouse_gas_agri#Per#Land</v>
          </cell>
        </row>
        <row r="832">
          <cell r="A832" t="str">
            <v>Greenhouse_gas_agri</v>
          </cell>
          <cell r="B832" t="str">
            <v>Environment</v>
          </cell>
          <cell r="C832" t="str">
            <v>Air</v>
          </cell>
          <cell r="D832" t="str">
            <v>Pollution</v>
          </cell>
          <cell r="E832" t="str">
            <v>co2_greehouse</v>
          </cell>
          <cell r="F832" t="str">
            <v>Greenhouse_gas_agri#Per#Population</v>
          </cell>
          <cell r="H832" t="str">
            <v>Greenhouse_gas_agri#Per#Population</v>
          </cell>
        </row>
        <row r="833">
          <cell r="A833" t="str">
            <v>Greenhouse_gas_energy</v>
          </cell>
          <cell r="B833" t="str">
            <v>Environment</v>
          </cell>
          <cell r="C833" t="str">
            <v>Air</v>
          </cell>
          <cell r="D833" t="str">
            <v>Pollution</v>
          </cell>
          <cell r="E833" t="str">
            <v>co2_greehouse</v>
          </cell>
          <cell r="F833" t="str">
            <v>Greenhouse_gas_energy#Abs#Greenhouse_gas_energy</v>
          </cell>
          <cell r="G833" t="str">
            <v>Tonnes</v>
          </cell>
          <cell r="H833" t="str">
            <v>Greenhouse_gas_energy#Abs#Greenhouse_gas_energy</v>
          </cell>
        </row>
        <row r="834">
          <cell r="A834" t="str">
            <v>Greenhouse_gas_energy</v>
          </cell>
          <cell r="B834" t="str">
            <v>Environment</v>
          </cell>
          <cell r="C834" t="str">
            <v>Air</v>
          </cell>
          <cell r="D834" t="str">
            <v>Pollution</v>
          </cell>
          <cell r="E834" t="str">
            <v>co2_greehouse</v>
          </cell>
          <cell r="F834" t="str">
            <v>Greenhouse_gas_energy#Per#Land</v>
          </cell>
          <cell r="H834" t="str">
            <v>Greenhouse_gas_energy#Per#Land</v>
          </cell>
        </row>
        <row r="835">
          <cell r="A835" t="str">
            <v>Greenhouse_gas_energy</v>
          </cell>
          <cell r="B835" t="str">
            <v>Environment</v>
          </cell>
          <cell r="C835" t="str">
            <v>Air</v>
          </cell>
          <cell r="D835" t="str">
            <v>Pollution</v>
          </cell>
          <cell r="E835" t="str">
            <v>co2_greehouse</v>
          </cell>
          <cell r="F835" t="str">
            <v>Greenhouse_gas_energy#Per#Population</v>
          </cell>
          <cell r="H835" t="str">
            <v>Greenhouse_gas_energy#Per#Population</v>
          </cell>
        </row>
        <row r="836">
          <cell r="A836" t="str">
            <v>Greenhouse_gas_forest</v>
          </cell>
          <cell r="B836" t="str">
            <v>Environment</v>
          </cell>
          <cell r="C836" t="str">
            <v>Air</v>
          </cell>
          <cell r="D836" t="str">
            <v>Pollution</v>
          </cell>
          <cell r="E836" t="str">
            <v>co2_greehouse</v>
          </cell>
          <cell r="F836" t="str">
            <v>Greenhouse_gas_forest#Abs#Greenhouse_gas_forest</v>
          </cell>
          <cell r="G836" t="str">
            <v>Tonnes</v>
          </cell>
          <cell r="H836" t="str">
            <v>Greenhouse_gas_forest#Abs#Greenhouse_gas_forest</v>
          </cell>
        </row>
        <row r="837">
          <cell r="A837" t="str">
            <v>Greenhouse_gas_forest</v>
          </cell>
          <cell r="B837" t="str">
            <v>Environment</v>
          </cell>
          <cell r="C837" t="str">
            <v>Air</v>
          </cell>
          <cell r="D837" t="str">
            <v>Pollution</v>
          </cell>
          <cell r="E837" t="str">
            <v>co2_greehouse</v>
          </cell>
          <cell r="F837" t="str">
            <v>Greenhouse_gas_forest#Per#Land</v>
          </cell>
          <cell r="H837" t="str">
            <v>Greenhouse_gas_forest#Per#Land</v>
          </cell>
        </row>
        <row r="838">
          <cell r="A838" t="str">
            <v>Greenhouse_gas_forest</v>
          </cell>
          <cell r="B838" t="str">
            <v>Environment</v>
          </cell>
          <cell r="C838" t="str">
            <v>Air</v>
          </cell>
          <cell r="D838" t="str">
            <v>Pollution</v>
          </cell>
          <cell r="E838" t="str">
            <v>co2_greehouse</v>
          </cell>
          <cell r="F838" t="str">
            <v>Greenhouse_gas_forest#Per#Population</v>
          </cell>
          <cell r="H838" t="str">
            <v>Greenhouse_gas_forest#Per#Population</v>
          </cell>
        </row>
        <row r="839">
          <cell r="A839" t="str">
            <v>Greenhouse_gas_industry</v>
          </cell>
          <cell r="B839" t="str">
            <v>Environment</v>
          </cell>
          <cell r="C839" t="str">
            <v>Air</v>
          </cell>
          <cell r="D839" t="str">
            <v>Pollution</v>
          </cell>
          <cell r="E839" t="str">
            <v>co2_greehouse</v>
          </cell>
          <cell r="F839" t="str">
            <v>Greenhouse_gas_industry#Abs#Greenhouse_gas_industry</v>
          </cell>
          <cell r="G839" t="str">
            <v>Tonnes</v>
          </cell>
          <cell r="H839" t="str">
            <v>Greenhouse_gas_industry#Abs#Greenhouse_gas_industry</v>
          </cell>
        </row>
        <row r="840">
          <cell r="A840" t="str">
            <v>Greenhouse_gas_industry</v>
          </cell>
          <cell r="B840" t="str">
            <v>Environment</v>
          </cell>
          <cell r="C840" t="str">
            <v>Air</v>
          </cell>
          <cell r="D840" t="str">
            <v>Pollution</v>
          </cell>
          <cell r="E840" t="str">
            <v>co2_greehouse</v>
          </cell>
          <cell r="F840" t="str">
            <v>Greenhouse_gas_industry#Per#Land</v>
          </cell>
          <cell r="H840" t="str">
            <v>Greenhouse_gas_industry#Per#Land</v>
          </cell>
        </row>
        <row r="841">
          <cell r="A841" t="str">
            <v>Greenhouse_gas_industry</v>
          </cell>
          <cell r="B841" t="str">
            <v>Environment</v>
          </cell>
          <cell r="C841" t="str">
            <v>Air</v>
          </cell>
          <cell r="D841" t="str">
            <v>Pollution</v>
          </cell>
          <cell r="E841" t="str">
            <v>co2_greehouse</v>
          </cell>
          <cell r="F841" t="str">
            <v>Greenhouse_gas_industry#Per#Population</v>
          </cell>
          <cell r="H841" t="str">
            <v>Greenhouse_gas_industry#Per#Population</v>
          </cell>
        </row>
        <row r="842">
          <cell r="A842" t="str">
            <v>Greenhouse_gas_waste</v>
          </cell>
          <cell r="B842" t="str">
            <v>Environment</v>
          </cell>
          <cell r="C842" t="str">
            <v>Air</v>
          </cell>
          <cell r="D842" t="str">
            <v>Pollution</v>
          </cell>
          <cell r="E842" t="str">
            <v>co2_greehouse</v>
          </cell>
          <cell r="F842" t="str">
            <v>Greenhouse_gas_waste#Abs#Greenhouse_gas_waste</v>
          </cell>
          <cell r="G842" t="str">
            <v>Tonnes</v>
          </cell>
          <cell r="H842" t="str">
            <v>Greenhouse_gas_waste#Abs#Greenhouse_gas_waste</v>
          </cell>
        </row>
        <row r="843">
          <cell r="A843" t="str">
            <v>Greenhouse_gas_waste</v>
          </cell>
          <cell r="B843" t="str">
            <v>Environment</v>
          </cell>
          <cell r="C843" t="str">
            <v>Air</v>
          </cell>
          <cell r="D843" t="str">
            <v>Pollution</v>
          </cell>
          <cell r="E843" t="str">
            <v>co2_greehouse</v>
          </cell>
          <cell r="F843" t="str">
            <v>Greenhouse_gas_waste#Per#Land</v>
          </cell>
          <cell r="H843" t="str">
            <v>Greenhouse_gas_waste#Per#Land</v>
          </cell>
        </row>
        <row r="844">
          <cell r="A844" t="str">
            <v>Greenhouse_gas_waste</v>
          </cell>
          <cell r="B844" t="str">
            <v>Environment</v>
          </cell>
          <cell r="C844" t="str">
            <v>Air</v>
          </cell>
          <cell r="D844" t="str">
            <v>Pollution</v>
          </cell>
          <cell r="E844" t="str">
            <v>co2_greehouse</v>
          </cell>
          <cell r="F844" t="str">
            <v>Greenhouse_gas_waste#Per#Population</v>
          </cell>
          <cell r="H844" t="str">
            <v>Greenhouse_gas_waste#Per#Population</v>
          </cell>
        </row>
        <row r="845">
          <cell r="A845" t="str">
            <v>Handicraft</v>
          </cell>
          <cell r="B845" t="str">
            <v>Population</v>
          </cell>
          <cell r="C845" t="str">
            <v>Activity</v>
          </cell>
          <cell r="D845" t="str">
            <v>Time</v>
          </cell>
          <cell r="E845" t="str">
            <v>timing</v>
          </cell>
          <cell r="F845" t="str">
            <v>Time spent (hhmm) in Handicraft and producing textiles and other care for textiles</v>
          </cell>
          <cell r="G845" t="str">
            <v>Time</v>
          </cell>
          <cell r="H845" t="str">
            <v>Handicraft#Ratio#Time</v>
          </cell>
        </row>
        <row r="846">
          <cell r="A846" t="str">
            <v>Happy</v>
          </cell>
          <cell r="B846" t="str">
            <v>Population</v>
          </cell>
          <cell r="C846" t="str">
            <v>Values</v>
          </cell>
          <cell r="D846" t="str">
            <v>Happiness</v>
          </cell>
          <cell r="E846" t="str">
            <v>happy</v>
          </cell>
          <cell r="F846" t="str">
            <v>Happiness score</v>
          </cell>
          <cell r="G846" t="str">
            <v>Score</v>
          </cell>
          <cell r="H846" t="str">
            <v>Happy#Ratio#Population</v>
          </cell>
        </row>
        <row r="847">
          <cell r="A847" t="str">
            <v>Happy_activity</v>
          </cell>
          <cell r="B847" t="str">
            <v>Population</v>
          </cell>
          <cell r="C847" t="str">
            <v>Values</v>
          </cell>
          <cell r="D847" t="str">
            <v>Happiness</v>
          </cell>
          <cell r="E847" t="str">
            <v>satisfaction_topic</v>
          </cell>
          <cell r="F847" t="str">
            <v>Satisfaction with time use Rating (0-10)</v>
          </cell>
          <cell r="G847" t="str">
            <v>Score</v>
          </cell>
          <cell r="H847" t="str">
            <v>Happy_activity#Ratio#Adult</v>
          </cell>
        </row>
        <row r="848">
          <cell r="A848" t="str">
            <v>Happy_environment</v>
          </cell>
          <cell r="B848" t="str">
            <v>Population</v>
          </cell>
          <cell r="C848" t="str">
            <v>Values</v>
          </cell>
          <cell r="D848" t="str">
            <v>Happiness</v>
          </cell>
          <cell r="E848" t="str">
            <v>satisfaction_topic</v>
          </cell>
          <cell r="F848" t="str">
            <v>Satisfaction with living environment Rating (0-10)</v>
          </cell>
          <cell r="G848" t="str">
            <v>Score</v>
          </cell>
          <cell r="H848" t="str">
            <v>Happy_environment#Ratio#Adult</v>
          </cell>
        </row>
        <row r="849">
          <cell r="A849" t="str">
            <v>Happy_friend</v>
          </cell>
          <cell r="B849" t="str">
            <v>Population</v>
          </cell>
          <cell r="C849" t="str">
            <v>Values</v>
          </cell>
          <cell r="D849" t="str">
            <v>Happiness</v>
          </cell>
          <cell r="E849" t="str">
            <v>satisfaction_topic</v>
          </cell>
          <cell r="F849" t="str">
            <v>Satisfaction with personal relationship§ Rating (0-10)§</v>
          </cell>
          <cell r="G849" t="str">
            <v>Score</v>
          </cell>
          <cell r="H849" t="str">
            <v>Happy_friend#Ratio#Adult</v>
          </cell>
        </row>
        <row r="850">
          <cell r="A850" t="str">
            <v>Happy_house</v>
          </cell>
          <cell r="B850" t="str">
            <v>Population</v>
          </cell>
          <cell r="C850" t="str">
            <v>Values</v>
          </cell>
          <cell r="D850" t="str">
            <v>Happiness</v>
          </cell>
          <cell r="E850" t="str">
            <v>satisfaction_topic</v>
          </cell>
          <cell r="F850" t="str">
            <v>Satisfaction with accommodation Rating (0-10)</v>
          </cell>
          <cell r="G850" t="str">
            <v>Score</v>
          </cell>
          <cell r="H850" t="str">
            <v>Happy_house#Ratio#Adult</v>
          </cell>
        </row>
        <row r="851">
          <cell r="A851" t="str">
            <v>Happy_job</v>
          </cell>
          <cell r="B851" t="str">
            <v>Population</v>
          </cell>
          <cell r="C851" t="str">
            <v>Values</v>
          </cell>
          <cell r="D851" t="str">
            <v>Happiness</v>
          </cell>
          <cell r="E851" t="str">
            <v>satisfaction_topic</v>
          </cell>
          <cell r="F851" t="str">
            <v>Job satisfaction Rating (0-10)</v>
          </cell>
          <cell r="G851" t="str">
            <v>Score</v>
          </cell>
          <cell r="H851" t="str">
            <v>Happy_job#Ratio#Adult</v>
          </cell>
        </row>
        <row r="852">
          <cell r="A852" t="str">
            <v>Happy_life</v>
          </cell>
          <cell r="B852" t="str">
            <v>Population</v>
          </cell>
          <cell r="C852" t="str">
            <v>Values</v>
          </cell>
          <cell r="D852" t="str">
            <v>Happiness</v>
          </cell>
          <cell r="E852" t="str">
            <v>satisfaction_topic</v>
          </cell>
          <cell r="F852" t="str">
            <v>Overall life satisfaction Rating (0-10)</v>
          </cell>
          <cell r="G852" t="str">
            <v>Score</v>
          </cell>
          <cell r="H852" t="str">
            <v>Happy_life#Ratio#Adult</v>
          </cell>
        </row>
        <row r="853">
          <cell r="A853" t="str">
            <v>Happy_meaning_life</v>
          </cell>
          <cell r="B853" t="str">
            <v>Population</v>
          </cell>
          <cell r="C853" t="str">
            <v>Values</v>
          </cell>
          <cell r="D853" t="str">
            <v>Happiness</v>
          </cell>
          <cell r="E853" t="str">
            <v>satisfaction_topic</v>
          </cell>
          <cell r="F853" t="str">
            <v>Meaning of life Rating (0-10)</v>
          </cell>
          <cell r="G853" t="str">
            <v>Score</v>
          </cell>
          <cell r="H853" t="str">
            <v>Happy_meaning_life#Ratio#Adult</v>
          </cell>
        </row>
        <row r="854">
          <cell r="A854" t="str">
            <v>Happy_money</v>
          </cell>
          <cell r="B854" t="str">
            <v>Population</v>
          </cell>
          <cell r="C854" t="str">
            <v>Values</v>
          </cell>
          <cell r="D854" t="str">
            <v>Happiness</v>
          </cell>
          <cell r="E854" t="str">
            <v>satisfaction_topic</v>
          </cell>
          <cell r="F854" t="str">
            <v>Satisfaction with financial situation Rating (0-10)</v>
          </cell>
          <cell r="G854" t="str">
            <v>Score</v>
          </cell>
          <cell r="H854" t="str">
            <v>Happy_money#Ratio#Adult</v>
          </cell>
        </row>
        <row r="855">
          <cell r="A855" t="str">
            <v>Harming_crimes</v>
          </cell>
          <cell r="B855" t="str">
            <v>Population</v>
          </cell>
          <cell r="C855" t="str">
            <v>Values</v>
          </cell>
          <cell r="D855" t="str">
            <v>Justice</v>
          </cell>
          <cell r="E855" t="str">
            <v>crimes</v>
          </cell>
          <cell r="F855" t="str">
            <v>Crimes Harming people</v>
          </cell>
          <cell r="G855" t="str">
            <v>HC</v>
          </cell>
          <cell r="H855" t="str">
            <v>Harming_crimes#Abs#Harming_crimes</v>
          </cell>
        </row>
        <row r="856">
          <cell r="A856" t="str">
            <v>Harming_crimes</v>
          </cell>
          <cell r="B856" t="str">
            <v>Population</v>
          </cell>
          <cell r="C856" t="str">
            <v>Values</v>
          </cell>
          <cell r="D856" t="str">
            <v>Justice</v>
          </cell>
          <cell r="E856" t="str">
            <v>crimes</v>
          </cell>
          <cell r="F856" t="str">
            <v>Harming_crimes#Per#Population</v>
          </cell>
          <cell r="G856" t="str">
            <v>HC</v>
          </cell>
          <cell r="H856" t="str">
            <v>Harming_crimes#Per#Population</v>
          </cell>
        </row>
        <row r="857">
          <cell r="A857" t="str">
            <v>Health</v>
          </cell>
          <cell r="B857" t="str">
            <v>Economy</v>
          </cell>
          <cell r="C857" t="str">
            <v>GDP</v>
          </cell>
          <cell r="D857" t="str">
            <v>Consumption</v>
          </cell>
          <cell r="E857" t="str">
            <v>consumption_categ</v>
          </cell>
          <cell r="F857" t="str">
            <v>Health#Abs#Health</v>
          </cell>
          <cell r="G857" t="str">
            <v>Euros</v>
          </cell>
          <cell r="H857" t="str">
            <v>Health#Abs#Health</v>
          </cell>
        </row>
        <row r="858">
          <cell r="A858" t="str">
            <v>Health</v>
          </cell>
          <cell r="B858" t="str">
            <v>Economy</v>
          </cell>
          <cell r="C858" t="str">
            <v>GDP</v>
          </cell>
          <cell r="D858" t="str">
            <v>Consumption</v>
          </cell>
          <cell r="E858" t="str">
            <v>consumption_categ</v>
          </cell>
          <cell r="F858" t="str">
            <v>Health#Per#GDP</v>
          </cell>
          <cell r="H858" t="str">
            <v>Health#Per#GDP</v>
          </cell>
        </row>
        <row r="859">
          <cell r="A859" t="str">
            <v>Health</v>
          </cell>
          <cell r="B859" t="str">
            <v>Economy</v>
          </cell>
          <cell r="C859" t="str">
            <v>GDP</v>
          </cell>
          <cell r="D859" t="str">
            <v>Consumption</v>
          </cell>
          <cell r="E859" t="str">
            <v>consumption_categ</v>
          </cell>
          <cell r="F859" t="str">
            <v>Health#Per#Population</v>
          </cell>
          <cell r="H859" t="str">
            <v>Health#Per#Population</v>
          </cell>
        </row>
        <row r="860">
          <cell r="A860" t="str">
            <v>Health_Price_Index</v>
          </cell>
          <cell r="B860" t="str">
            <v>Economy</v>
          </cell>
          <cell r="C860" t="str">
            <v>Wealth</v>
          </cell>
          <cell r="D860" t="str">
            <v>Price</v>
          </cell>
          <cell r="E860" t="str">
            <v>consumer_prices</v>
          </cell>
          <cell r="F860" t="str">
            <v>Health_Price_Index</v>
          </cell>
          <cell r="G860" t="str">
            <v>Index</v>
          </cell>
          <cell r="H860" t="str">
            <v>Health_Price_Index#Ratio#Price</v>
          </cell>
        </row>
        <row r="861">
          <cell r="A861" t="str">
            <v>Healthcare_expenditure</v>
          </cell>
          <cell r="B861" t="str">
            <v>Economy</v>
          </cell>
          <cell r="C861" t="str">
            <v>GDP</v>
          </cell>
          <cell r="D861" t="str">
            <v>Expenditure</v>
          </cell>
          <cell r="E861" t="str">
            <v>gov_spent</v>
          </cell>
          <cell r="F861" t="str">
            <v>Healthcare_expenditure#Abs#Healthcare_expenditure</v>
          </cell>
          <cell r="G861" t="str">
            <v>Euros</v>
          </cell>
          <cell r="H861" t="str">
            <v>Healthcare_expenditure#Abs#Healthcare_expenditure</v>
          </cell>
        </row>
        <row r="862">
          <cell r="A862" t="str">
            <v>Healthcare_expenditure</v>
          </cell>
          <cell r="B862" t="str">
            <v>Economy</v>
          </cell>
          <cell r="C862" t="str">
            <v>GDP</v>
          </cell>
          <cell r="D862" t="str">
            <v>Expenditure</v>
          </cell>
          <cell r="E862" t="str">
            <v>gov_spent</v>
          </cell>
          <cell r="F862" t="str">
            <v>Healthcare_expenditure#Per#GDP</v>
          </cell>
          <cell r="H862" t="str">
            <v>Healthcare_expenditure#Per#GDP</v>
          </cell>
        </row>
        <row r="863">
          <cell r="A863" t="str">
            <v>Healthcare_expenditure</v>
          </cell>
          <cell r="B863" t="str">
            <v>Economy</v>
          </cell>
          <cell r="C863" t="str">
            <v>GDP</v>
          </cell>
          <cell r="D863" t="str">
            <v>Expenditure</v>
          </cell>
          <cell r="E863" t="str">
            <v>gov_spent</v>
          </cell>
          <cell r="F863" t="str">
            <v>Healthcare_expenditure#Per#Population</v>
          </cell>
          <cell r="H863" t="str">
            <v>Healthcare_expenditure#Per#Population</v>
          </cell>
        </row>
        <row r="864">
          <cell r="A864" t="str">
            <v>Healthcare_expenditure</v>
          </cell>
          <cell r="B864" t="str">
            <v>Population</v>
          </cell>
          <cell r="C864" t="str">
            <v>Health</v>
          </cell>
          <cell r="D864" t="str">
            <v>Healthcare</v>
          </cell>
          <cell r="E864" t="str">
            <v>healthcare spent</v>
          </cell>
          <cell r="F864" t="str">
            <v>Dépense courante de santé en % du PIB</v>
          </cell>
          <cell r="G864" t="str">
            <v>Percent</v>
          </cell>
          <cell r="H864" t="str">
            <v>Healthcare_expenditure#Percent#GDP</v>
          </cell>
        </row>
        <row r="865">
          <cell r="A865" t="str">
            <v>Healthcare_expenditure_PPP</v>
          </cell>
          <cell r="B865" t="str">
            <v>Economy</v>
          </cell>
          <cell r="C865" t="str">
            <v>GDP</v>
          </cell>
          <cell r="D865" t="str">
            <v>Expenditure</v>
          </cell>
          <cell r="E865" t="str">
            <v>healthcare spent2</v>
          </cell>
          <cell r="F865" t="str">
            <v>Healthcare_expenditure_PPP#Abs#Healthcare_expenditure_PPP</v>
          </cell>
          <cell r="G865" t="str">
            <v>Euros</v>
          </cell>
          <cell r="H865" t="str">
            <v>Healthcare_expenditure_PPP#Abs#Healthcare_expenditure_PPP</v>
          </cell>
        </row>
        <row r="866">
          <cell r="A866" t="str">
            <v>Healthcare_expenditure_PPP</v>
          </cell>
          <cell r="B866" t="str">
            <v>Economy</v>
          </cell>
          <cell r="C866" t="str">
            <v>GDP</v>
          </cell>
          <cell r="D866" t="str">
            <v>Expenditure</v>
          </cell>
          <cell r="E866" t="str">
            <v>healthcare spent2</v>
          </cell>
          <cell r="F866" t="str">
            <v>Healthcare_expenditure_PPP#Per#Population</v>
          </cell>
          <cell r="G866" t="str">
            <v>Euros</v>
          </cell>
          <cell r="H866" t="str">
            <v>Healthcare_expenditure_PPP#Per#Population</v>
          </cell>
        </row>
        <row r="867">
          <cell r="A867" t="str">
            <v>HealthCare_quality</v>
          </cell>
          <cell r="B867" t="str">
            <v>Population</v>
          </cell>
          <cell r="C867" t="str">
            <v>Health</v>
          </cell>
          <cell r="D867" t="str">
            <v>Healthcare</v>
          </cell>
          <cell r="E867" t="str">
            <v>Qty_healthcare_system</v>
          </cell>
          <cell r="F867" t="str">
            <v>Health Care Index (Overall)</v>
          </cell>
          <cell r="G867" t="str">
            <v>Index</v>
          </cell>
          <cell r="H867" t="str">
            <v>HealthCare_quality#Ratio#HealthCare</v>
          </cell>
        </row>
        <row r="868">
          <cell r="A868" t="str">
            <v>Heat</v>
          </cell>
          <cell r="B868" t="str">
            <v>Population</v>
          </cell>
          <cell r="C868" t="str">
            <v>Socio-demo</v>
          </cell>
          <cell r="D868" t="str">
            <v>Birth_Death</v>
          </cell>
          <cell r="E868" t="str">
            <v>Death_Causes</v>
          </cell>
          <cell r="F868" t="str">
            <v>Heat (hot and cold exposure)</v>
          </cell>
          <cell r="G868" t="str">
            <v>HC</v>
          </cell>
          <cell r="H868" t="str">
            <v>Heat#Abs#Heat</v>
          </cell>
        </row>
        <row r="869">
          <cell r="A869" t="str">
            <v>Heat</v>
          </cell>
          <cell r="B869" t="str">
            <v>Population</v>
          </cell>
          <cell r="C869" t="str">
            <v>Socio-demo</v>
          </cell>
          <cell r="D869" t="str">
            <v>Birth_Death</v>
          </cell>
          <cell r="E869" t="str">
            <v>Death_Causes</v>
          </cell>
          <cell r="F869" t="str">
            <v>Heat#Per#Population</v>
          </cell>
          <cell r="G869" t="str">
            <v>HC</v>
          </cell>
          <cell r="H869" t="str">
            <v>Heat#Per#Population</v>
          </cell>
        </row>
        <row r="870">
          <cell r="A870" t="str">
            <v>Help_family_member</v>
          </cell>
          <cell r="B870" t="str">
            <v>Population</v>
          </cell>
          <cell r="C870" t="str">
            <v>Activity</v>
          </cell>
          <cell r="D870" t="str">
            <v>Time</v>
          </cell>
          <cell r="E870" t="str">
            <v>timing</v>
          </cell>
          <cell r="F870" t="str">
            <v>Time spent (hhmm) in Household management and help family member</v>
          </cell>
          <cell r="G870" t="str">
            <v>Time</v>
          </cell>
          <cell r="H870" t="str">
            <v>Help_family_member#Ratio#Time</v>
          </cell>
        </row>
        <row r="871">
          <cell r="A871" t="str">
            <v>Help_family_member2</v>
          </cell>
          <cell r="B871" t="str">
            <v>Population</v>
          </cell>
          <cell r="C871" t="str">
            <v>Activity</v>
          </cell>
          <cell r="D871" t="str">
            <v>Time</v>
          </cell>
          <cell r="E871" t="str">
            <v>timing</v>
          </cell>
          <cell r="F871" t="str">
            <v>Time spent (hhmm) in Informal help to other households</v>
          </cell>
          <cell r="G871" t="str">
            <v>Time</v>
          </cell>
          <cell r="H871" t="str">
            <v>Help_family_member2#Ratio#Time</v>
          </cell>
        </row>
        <row r="872">
          <cell r="A872" t="str">
            <v>Hepatitis</v>
          </cell>
          <cell r="B872" t="str">
            <v>Population</v>
          </cell>
          <cell r="C872" t="str">
            <v>Socio-demo</v>
          </cell>
          <cell r="D872" t="str">
            <v>Birth_Death</v>
          </cell>
          <cell r="E872" t="str">
            <v>Death_Causes</v>
          </cell>
          <cell r="F872" t="str">
            <v>Hepatitis</v>
          </cell>
          <cell r="G872" t="str">
            <v>HC</v>
          </cell>
          <cell r="H872" t="str">
            <v>Hepatitis#Abs#Hepatitis</v>
          </cell>
        </row>
        <row r="873">
          <cell r="A873" t="str">
            <v>Hepatitis</v>
          </cell>
          <cell r="B873" t="str">
            <v>Population</v>
          </cell>
          <cell r="C873" t="str">
            <v>Socio-demo</v>
          </cell>
          <cell r="D873" t="str">
            <v>Birth_Death</v>
          </cell>
          <cell r="E873" t="str">
            <v>Death_Causes</v>
          </cell>
          <cell r="F873" t="str">
            <v>Hepatitis#Per#Population</v>
          </cell>
          <cell r="G873" t="str">
            <v>HC</v>
          </cell>
          <cell r="H873" t="str">
            <v>Hepatitis#Per#Population</v>
          </cell>
        </row>
        <row r="874">
          <cell r="A874" t="str">
            <v>Hinduist</v>
          </cell>
          <cell r="B874" t="str">
            <v>Population</v>
          </cell>
          <cell r="C874" t="str">
            <v>Values</v>
          </cell>
          <cell r="D874" t="str">
            <v>Religion</v>
          </cell>
          <cell r="E874" t="str">
            <v>religions</v>
          </cell>
          <cell r="F874" t="str">
            <v>Hinduist#Abs#Hinduist</v>
          </cell>
          <cell r="G874" t="str">
            <v>Percent</v>
          </cell>
          <cell r="H874" t="str">
            <v>Hinduist#Abs#Hinduist</v>
          </cell>
        </row>
        <row r="875">
          <cell r="A875" t="str">
            <v>Hinduist</v>
          </cell>
          <cell r="B875" t="str">
            <v>Population</v>
          </cell>
          <cell r="C875" t="str">
            <v>Values</v>
          </cell>
          <cell r="D875" t="str">
            <v>Religion</v>
          </cell>
          <cell r="E875" t="str">
            <v>religions</v>
          </cell>
          <cell r="F875" t="str">
            <v>Hinduist#Per#Population</v>
          </cell>
          <cell r="G875" t="str">
            <v>Percent</v>
          </cell>
          <cell r="H875" t="str">
            <v>Hinduist#Per#Population</v>
          </cell>
        </row>
        <row r="876">
          <cell r="A876" t="str">
            <v>Hinduist</v>
          </cell>
          <cell r="B876" t="str">
            <v>Population</v>
          </cell>
          <cell r="C876" t="str">
            <v>Values</v>
          </cell>
          <cell r="D876" t="str">
            <v>Religion</v>
          </cell>
          <cell r="E876" t="str">
            <v>religions</v>
          </cell>
          <cell r="F876" t="str">
            <v>Hinduists</v>
          </cell>
          <cell r="G876" t="str">
            <v>Percent</v>
          </cell>
          <cell r="H876" t="str">
            <v>Hinduist#Percent#Population</v>
          </cell>
        </row>
        <row r="877">
          <cell r="A877" t="str">
            <v>HIV/AIDS</v>
          </cell>
          <cell r="B877" t="str">
            <v>Population</v>
          </cell>
          <cell r="C877" t="str">
            <v>Socio-demo</v>
          </cell>
          <cell r="D877" t="str">
            <v>Birth_Death</v>
          </cell>
          <cell r="E877" t="str">
            <v>Death_Causes</v>
          </cell>
          <cell r="F877" t="str">
            <v>HIV/AIDS</v>
          </cell>
          <cell r="G877" t="str">
            <v>HC</v>
          </cell>
          <cell r="H877" t="str">
            <v>HIV/AIDS#Abs#HIV/AIDS</v>
          </cell>
        </row>
        <row r="878">
          <cell r="A878" t="str">
            <v>HIV/AIDS</v>
          </cell>
          <cell r="B878" t="str">
            <v>Population</v>
          </cell>
          <cell r="C878" t="str">
            <v>Socio-demo</v>
          </cell>
          <cell r="D878" t="str">
            <v>Birth_Death</v>
          </cell>
          <cell r="E878" t="str">
            <v>Death_Causes</v>
          </cell>
          <cell r="F878" t="str">
            <v>HIV/AIDS#Per#Population</v>
          </cell>
          <cell r="G878" t="str">
            <v>HC</v>
          </cell>
          <cell r="H878" t="str">
            <v>HIV/AIDS#Per#Population</v>
          </cell>
        </row>
        <row r="879">
          <cell r="A879" t="str">
            <v>Hobbies</v>
          </cell>
          <cell r="B879" t="str">
            <v>Population</v>
          </cell>
          <cell r="C879" t="str">
            <v>Activity</v>
          </cell>
          <cell r="D879" t="str">
            <v>Time</v>
          </cell>
          <cell r="E879" t="str">
            <v>timing</v>
          </cell>
          <cell r="F879" t="str">
            <v>Time spent (hhmm) in Hobbies and games except computing and computer games</v>
          </cell>
          <cell r="G879" t="str">
            <v>Time</v>
          </cell>
          <cell r="H879" t="str">
            <v>Hobbies#Ratio#Time</v>
          </cell>
        </row>
        <row r="880">
          <cell r="A880" t="str">
            <v>House</v>
          </cell>
          <cell r="B880" t="str">
            <v>Economy</v>
          </cell>
          <cell r="C880" t="str">
            <v>Construction</v>
          </cell>
          <cell r="D880" t="str">
            <v>House</v>
          </cell>
          <cell r="E880" t="str">
            <v>dweeling _wd</v>
          </cell>
          <cell r="F880" t="str">
            <v>Number of houses</v>
          </cell>
          <cell r="G880" t="str">
            <v>Abs</v>
          </cell>
          <cell r="H880" t="str">
            <v>House#Abs#House</v>
          </cell>
        </row>
        <row r="881">
          <cell r="A881" t="str">
            <v>House</v>
          </cell>
          <cell r="B881" t="str">
            <v>Economy</v>
          </cell>
          <cell r="C881" t="str">
            <v>Construction</v>
          </cell>
          <cell r="D881" t="str">
            <v>House</v>
          </cell>
          <cell r="E881" t="str">
            <v>dweeling _wd</v>
          </cell>
          <cell r="F881" t="str">
            <v>Home#Per#GDP</v>
          </cell>
          <cell r="H881" t="str">
            <v>House#Per#GDP</v>
          </cell>
        </row>
        <row r="882">
          <cell r="A882" t="str">
            <v>House</v>
          </cell>
          <cell r="B882" t="str">
            <v>Economy</v>
          </cell>
          <cell r="C882" t="str">
            <v>Construction</v>
          </cell>
          <cell r="D882" t="str">
            <v>House</v>
          </cell>
          <cell r="E882" t="str">
            <v>dweeling _wd</v>
          </cell>
          <cell r="F882" t="str">
            <v>Home#Per#Population</v>
          </cell>
          <cell r="H882" t="str">
            <v>House#Per#Population</v>
          </cell>
        </row>
        <row r="883">
          <cell r="A883" t="str">
            <v>Home_equipment_Price_Index</v>
          </cell>
          <cell r="B883" t="str">
            <v>Economy</v>
          </cell>
          <cell r="C883" t="str">
            <v>Wealth</v>
          </cell>
          <cell r="D883" t="str">
            <v>Price</v>
          </cell>
          <cell r="E883" t="str">
            <v>consumer_prices</v>
          </cell>
          <cell r="F883" t="str">
            <v>Furnishings, household equipment and routine household maintenance_Price_Index</v>
          </cell>
          <cell r="G883" t="str">
            <v>Index</v>
          </cell>
          <cell r="H883" t="str">
            <v>Home_equipment_Price_Index#Ratio#Price</v>
          </cell>
        </row>
        <row r="884">
          <cell r="A884" t="str">
            <v>Homework</v>
          </cell>
          <cell r="B884" t="str">
            <v>Population</v>
          </cell>
          <cell r="C884" t="str">
            <v>Activity</v>
          </cell>
          <cell r="D884" t="str">
            <v>Time</v>
          </cell>
          <cell r="E884" t="str">
            <v>timing</v>
          </cell>
          <cell r="F884" t="str">
            <v>Time spent (hhmm) in Homework</v>
          </cell>
          <cell r="G884" t="str">
            <v>Time</v>
          </cell>
          <cell r="H884" t="str">
            <v>Homework#Ratio#Time</v>
          </cell>
        </row>
        <row r="885">
          <cell r="A885" t="str">
            <v>Homicide</v>
          </cell>
          <cell r="B885" t="str">
            <v>Population</v>
          </cell>
          <cell r="C885" t="str">
            <v>Socio-demo</v>
          </cell>
          <cell r="D885" t="str">
            <v>Birth_Death</v>
          </cell>
          <cell r="E885" t="str">
            <v>Death_Causes</v>
          </cell>
          <cell r="F885" t="str">
            <v>Homicide</v>
          </cell>
          <cell r="G885" t="str">
            <v>HC</v>
          </cell>
          <cell r="H885" t="str">
            <v>Homicide#Abs#Homicide</v>
          </cell>
        </row>
        <row r="886">
          <cell r="A886" t="str">
            <v>Homicide</v>
          </cell>
          <cell r="B886" t="str">
            <v>Population</v>
          </cell>
          <cell r="C886" t="str">
            <v>Socio-demo</v>
          </cell>
          <cell r="D886" t="str">
            <v>Birth_Death</v>
          </cell>
          <cell r="E886" t="str">
            <v>Death_Causes</v>
          </cell>
          <cell r="F886" t="str">
            <v>Homicide#Per#Population</v>
          </cell>
          <cell r="G886" t="str">
            <v>HC</v>
          </cell>
          <cell r="H886" t="str">
            <v>Homicide#Per#Population</v>
          </cell>
        </row>
        <row r="887">
          <cell r="A887" t="str">
            <v>Horeca</v>
          </cell>
          <cell r="B887" t="str">
            <v>Economy</v>
          </cell>
          <cell r="C887" t="str">
            <v>GDP</v>
          </cell>
          <cell r="D887" t="str">
            <v>Consumption</v>
          </cell>
          <cell r="E887" t="str">
            <v>consumption_categ</v>
          </cell>
          <cell r="F887" t="str">
            <v>Horeca#Abs#Horeca</v>
          </cell>
          <cell r="G887" t="str">
            <v>Euros</v>
          </cell>
          <cell r="H887" t="str">
            <v>Horeca#Abs#Horeca</v>
          </cell>
        </row>
        <row r="888">
          <cell r="A888" t="str">
            <v>Horeca</v>
          </cell>
          <cell r="B888" t="str">
            <v>Economy</v>
          </cell>
          <cell r="C888" t="str">
            <v>GDP</v>
          </cell>
          <cell r="D888" t="str">
            <v>Consumption</v>
          </cell>
          <cell r="E888" t="str">
            <v>consumption_categ</v>
          </cell>
          <cell r="F888" t="str">
            <v>Horeca#Per#GDP</v>
          </cell>
          <cell r="H888" t="str">
            <v>Horeca#Per#GDP</v>
          </cell>
        </row>
        <row r="889">
          <cell r="A889" t="str">
            <v>Horeca</v>
          </cell>
          <cell r="B889" t="str">
            <v>Economy</v>
          </cell>
          <cell r="C889" t="str">
            <v>GDP</v>
          </cell>
          <cell r="D889" t="str">
            <v>Consumption</v>
          </cell>
          <cell r="E889" t="str">
            <v>consumption_categ</v>
          </cell>
          <cell r="F889" t="str">
            <v>Horeca#Per#Population</v>
          </cell>
          <cell r="H889" t="str">
            <v>Horeca#Per#Population</v>
          </cell>
        </row>
        <row r="890">
          <cell r="A890" t="str">
            <v>HORECA_job</v>
          </cell>
          <cell r="B890" t="str">
            <v>Population</v>
          </cell>
          <cell r="C890" t="str">
            <v>Activity</v>
          </cell>
          <cell r="D890" t="str">
            <v>Active</v>
          </cell>
          <cell r="E890" t="str">
            <v>industry</v>
          </cell>
          <cell r="F890" t="str">
            <v>Accommodation and food service activities / Persons employed - number</v>
          </cell>
          <cell r="G890" t="str">
            <v>HC</v>
          </cell>
          <cell r="H890" t="str">
            <v>HORECA_job#Abs#HORECA_job</v>
          </cell>
        </row>
        <row r="891">
          <cell r="A891" t="str">
            <v>HORECA_job</v>
          </cell>
          <cell r="B891" t="str">
            <v>Population</v>
          </cell>
          <cell r="C891" t="str">
            <v>Activity</v>
          </cell>
          <cell r="D891" t="str">
            <v>Active</v>
          </cell>
          <cell r="E891" t="str">
            <v>industry</v>
          </cell>
          <cell r="F891" t="str">
            <v>HORECA_job#Per#Population</v>
          </cell>
          <cell r="G891" t="str">
            <v>HC</v>
          </cell>
          <cell r="H891" t="str">
            <v>HORECA_job#Per#Population</v>
          </cell>
        </row>
        <row r="892">
          <cell r="A892" t="str">
            <v>HORECA_number</v>
          </cell>
          <cell r="B892" t="str">
            <v>Economy</v>
          </cell>
          <cell r="C892" t="str">
            <v>Service</v>
          </cell>
          <cell r="D892" t="str">
            <v>Horeca</v>
          </cell>
          <cell r="E892" t="str">
            <v>industry</v>
          </cell>
          <cell r="F892" t="str">
            <v>Accommodation and food service activities / Enterprises - number</v>
          </cell>
          <cell r="G892" t="str">
            <v>Count</v>
          </cell>
          <cell r="H892" t="str">
            <v>HORECA_number#Abs#HORECA_number</v>
          </cell>
        </row>
        <row r="893">
          <cell r="A893" t="str">
            <v>HORECA_number</v>
          </cell>
          <cell r="B893" t="str">
            <v>Economy</v>
          </cell>
          <cell r="C893" t="str">
            <v>Service</v>
          </cell>
          <cell r="D893" t="str">
            <v>Horeca</v>
          </cell>
          <cell r="E893" t="str">
            <v>industry</v>
          </cell>
          <cell r="F893" t="str">
            <v>HORECA_number#Per#GDP</v>
          </cell>
          <cell r="H893" t="str">
            <v>HORECA_number#Per#GDP</v>
          </cell>
        </row>
        <row r="894">
          <cell r="A894" t="str">
            <v>HORECA_number</v>
          </cell>
          <cell r="B894" t="str">
            <v>Economy</v>
          </cell>
          <cell r="C894" t="str">
            <v>Service</v>
          </cell>
          <cell r="D894" t="str">
            <v>Horeca</v>
          </cell>
          <cell r="E894" t="str">
            <v>industry</v>
          </cell>
          <cell r="F894" t="str">
            <v>HORECA_number#Per#Population</v>
          </cell>
          <cell r="H894" t="str">
            <v>HORECA_number#Per#Population</v>
          </cell>
        </row>
        <row r="895">
          <cell r="A895" t="str">
            <v>Horeca_Price_Index</v>
          </cell>
          <cell r="B895" t="str">
            <v>Economy</v>
          </cell>
          <cell r="C895" t="str">
            <v>Wealth</v>
          </cell>
          <cell r="D895" t="str">
            <v>Price</v>
          </cell>
          <cell r="E895" t="str">
            <v>consumer_prices</v>
          </cell>
          <cell r="F895" t="str">
            <v>Restaurants and hotels_Price_Index</v>
          </cell>
          <cell r="G895" t="str">
            <v>Index</v>
          </cell>
          <cell r="H895" t="str">
            <v>Horeca_Price_Index#Ratio#Price</v>
          </cell>
        </row>
        <row r="896">
          <cell r="A896" t="str">
            <v>HORECA_revenue</v>
          </cell>
          <cell r="B896" t="str">
            <v>Economy</v>
          </cell>
          <cell r="C896" t="str">
            <v>Service</v>
          </cell>
          <cell r="D896" t="str">
            <v>Horeca</v>
          </cell>
          <cell r="E896" t="str">
            <v>industry</v>
          </cell>
          <cell r="F896" t="str">
            <v>HORECA_revenue#Abs#HORECA_revenue</v>
          </cell>
          <cell r="G896" t="str">
            <v>Euros</v>
          </cell>
          <cell r="H896" t="str">
            <v>HORECA_revenue#Abs#HORECA_revenue</v>
          </cell>
        </row>
        <row r="897">
          <cell r="A897" t="str">
            <v>HORECA_revenue</v>
          </cell>
          <cell r="B897" t="str">
            <v>Economy</v>
          </cell>
          <cell r="C897" t="str">
            <v>Service</v>
          </cell>
          <cell r="D897" t="str">
            <v>Horeca</v>
          </cell>
          <cell r="E897" t="str">
            <v>industry</v>
          </cell>
          <cell r="F897" t="str">
            <v>HORECA_revenue#Per#GDP</v>
          </cell>
          <cell r="H897" t="str">
            <v>HORECA_revenue#Per#GDP</v>
          </cell>
        </row>
        <row r="898">
          <cell r="A898" t="str">
            <v>HORECA_revenue</v>
          </cell>
          <cell r="B898" t="str">
            <v>Economy</v>
          </cell>
          <cell r="C898" t="str">
            <v>Service</v>
          </cell>
          <cell r="D898" t="str">
            <v>Horeca</v>
          </cell>
          <cell r="E898" t="str">
            <v>industry</v>
          </cell>
          <cell r="F898" t="str">
            <v>HORECA_revenue#Per#Population</v>
          </cell>
          <cell r="H898" t="str">
            <v>HORECA_revenue#Per#Population</v>
          </cell>
        </row>
        <row r="899">
          <cell r="A899" t="str">
            <v>Horse</v>
          </cell>
          <cell r="B899" t="str">
            <v>Economy</v>
          </cell>
          <cell r="C899" t="str">
            <v>Agriculture</v>
          </cell>
          <cell r="D899" t="str">
            <v>Animals</v>
          </cell>
          <cell r="E899" t="str">
            <v>agri_farm_animal</v>
          </cell>
          <cell r="F899" t="str">
            <v>Horse#Per#Land</v>
          </cell>
          <cell r="G899" t="str">
            <v>Per</v>
          </cell>
          <cell r="H899" t="str">
            <v>Horse#Per#Land</v>
          </cell>
        </row>
        <row r="900">
          <cell r="A900" t="str">
            <v>Horse</v>
          </cell>
          <cell r="B900" t="str">
            <v>Environment</v>
          </cell>
          <cell r="C900" t="str">
            <v>Land</v>
          </cell>
          <cell r="D900" t="str">
            <v>Animals</v>
          </cell>
          <cell r="E900" t="str">
            <v>agri_farm_animal</v>
          </cell>
          <cell r="F900" t="str">
            <v>Live horses, asses, mules and hinnies in Livestock unit (LSU)</v>
          </cell>
          <cell r="G900" t="str">
            <v>Live stock</v>
          </cell>
          <cell r="H900" t="str">
            <v>Horse#Abs#Horse</v>
          </cell>
        </row>
        <row r="901">
          <cell r="A901" t="str">
            <v>Horse</v>
          </cell>
          <cell r="B901" t="str">
            <v>Environment</v>
          </cell>
          <cell r="C901" t="str">
            <v>Land</v>
          </cell>
          <cell r="D901" t="str">
            <v>Animals</v>
          </cell>
          <cell r="E901" t="str">
            <v>agri_farm_animal</v>
          </cell>
          <cell r="F901" t="str">
            <v>Horse#Per#Population</v>
          </cell>
          <cell r="H901" t="str">
            <v>Horse#Per#Population</v>
          </cell>
        </row>
        <row r="902">
          <cell r="A902" t="str">
            <v>Hospital_bed</v>
          </cell>
          <cell r="B902" t="str">
            <v>Population</v>
          </cell>
          <cell r="C902" t="str">
            <v>Health</v>
          </cell>
          <cell r="D902" t="str">
            <v>Healthcare</v>
          </cell>
          <cell r="E902" t="str">
            <v>hospital beds</v>
          </cell>
          <cell r="F902" t="str">
            <v>Hospital_bed#Abs#Hospital_bed</v>
          </cell>
          <cell r="G902" t="str">
            <v>Per_Capita</v>
          </cell>
          <cell r="H902" t="str">
            <v>Hospital_bed#Abs#Hospital_bed</v>
          </cell>
        </row>
        <row r="903">
          <cell r="A903" t="str">
            <v>Hospital_bed</v>
          </cell>
          <cell r="B903" t="str">
            <v>Population</v>
          </cell>
          <cell r="C903" t="str">
            <v>Health</v>
          </cell>
          <cell r="D903" t="str">
            <v>Healthcare</v>
          </cell>
          <cell r="E903" t="str">
            <v>hospital beds</v>
          </cell>
          <cell r="F903" t="str">
            <v>Hospital_bed#Per#Population</v>
          </cell>
          <cell r="G903" t="str">
            <v>Per_Capita</v>
          </cell>
          <cell r="H903" t="str">
            <v>Hospital_bed#Per#Population</v>
          </cell>
        </row>
        <row r="904">
          <cell r="A904" t="str">
            <v>Hospital_patient</v>
          </cell>
          <cell r="B904" t="str">
            <v>Population</v>
          </cell>
          <cell r="C904" t="str">
            <v>Health</v>
          </cell>
          <cell r="D904" t="str">
            <v>Healthcare</v>
          </cell>
          <cell r="E904" t="str">
            <v>in_patient</v>
          </cell>
          <cell r="F904" t="str">
            <v>in-patients (total number)</v>
          </cell>
          <cell r="G904" t="str">
            <v>HC</v>
          </cell>
          <cell r="H904" t="str">
            <v>Hospital_patient#Abs#Hospital_patient</v>
          </cell>
        </row>
        <row r="905">
          <cell r="A905" t="str">
            <v>Hospital_patient</v>
          </cell>
          <cell r="B905" t="str">
            <v>Population</v>
          </cell>
          <cell r="C905" t="str">
            <v>Health</v>
          </cell>
          <cell r="D905" t="str">
            <v>Healthcare</v>
          </cell>
          <cell r="E905" t="str">
            <v>in_patient</v>
          </cell>
          <cell r="F905" t="str">
            <v>Hospital_patient#Per#Population</v>
          </cell>
          <cell r="G905" t="str">
            <v>HC</v>
          </cell>
          <cell r="H905" t="str">
            <v>Hospital_patient#Per#Population</v>
          </cell>
        </row>
        <row r="906">
          <cell r="A906" t="str">
            <v>House</v>
          </cell>
          <cell r="B906" t="str">
            <v>Economy</v>
          </cell>
          <cell r="C906" t="str">
            <v>Construction</v>
          </cell>
          <cell r="D906" t="str">
            <v>House</v>
          </cell>
          <cell r="E906" t="str">
            <v>logement europe</v>
          </cell>
          <cell r="F906" t="str">
            <v>House#Abs#House</v>
          </cell>
          <cell r="G906" t="str">
            <v>Percent</v>
          </cell>
          <cell r="H906" t="str">
            <v>House#Abs#House</v>
          </cell>
        </row>
        <row r="907">
          <cell r="A907" t="str">
            <v>House</v>
          </cell>
          <cell r="B907" t="str">
            <v>Economy</v>
          </cell>
          <cell r="C907" t="str">
            <v>Construction</v>
          </cell>
          <cell r="D907" t="str">
            <v>House</v>
          </cell>
          <cell r="E907" t="str">
            <v>logement europe</v>
          </cell>
          <cell r="F907" t="str">
            <v>House#Per#GDP</v>
          </cell>
          <cell r="H907" t="str">
            <v>House#Per#GDP</v>
          </cell>
        </row>
        <row r="908">
          <cell r="A908" t="str">
            <v>House</v>
          </cell>
          <cell r="B908" t="str">
            <v>Economy</v>
          </cell>
          <cell r="C908" t="str">
            <v>Construction</v>
          </cell>
          <cell r="D908" t="str">
            <v>House</v>
          </cell>
          <cell r="E908" t="str">
            <v>logement europe</v>
          </cell>
          <cell r="F908" t="str">
            <v>House#Per#Population</v>
          </cell>
          <cell r="H908" t="str">
            <v>House#Per#Population</v>
          </cell>
        </row>
        <row r="909">
          <cell r="A909" t="str">
            <v>House</v>
          </cell>
          <cell r="B909" t="str">
            <v>Economy</v>
          </cell>
          <cell r="C909" t="str">
            <v>Construction</v>
          </cell>
          <cell r="D909" t="str">
            <v>House</v>
          </cell>
          <cell r="E909" t="str">
            <v>logement europe</v>
          </cell>
          <cell r="F909" t="str">
            <v>Résidences principales maison %</v>
          </cell>
          <cell r="G909" t="str">
            <v>Percent</v>
          </cell>
          <cell r="H909" t="str">
            <v>House#Percent#Home</v>
          </cell>
        </row>
        <row r="910">
          <cell r="A910" t="str">
            <v>House_price</v>
          </cell>
          <cell r="B910" t="str">
            <v>Economy</v>
          </cell>
          <cell r="C910" t="str">
            <v>Construction</v>
          </cell>
          <cell r="D910" t="str">
            <v>Real_Estate</v>
          </cell>
          <cell r="E910" t="str">
            <v>house_price</v>
          </cell>
          <cell r="F910" t="str">
            <v xml:space="preserve">House price index (2015 = 100) - annual data </v>
          </cell>
          <cell r="G910" t="str">
            <v>Index</v>
          </cell>
          <cell r="H910" t="str">
            <v>House_price#Ratio#House_price</v>
          </cell>
        </row>
        <row r="911">
          <cell r="A911" t="str">
            <v>House_room</v>
          </cell>
          <cell r="B911" t="str">
            <v>Economy</v>
          </cell>
          <cell r="C911" t="str">
            <v>Construction</v>
          </cell>
          <cell r="D911" t="str">
            <v>Real_Estate</v>
          </cell>
          <cell r="E911" t="str">
            <v>house_room</v>
          </cell>
          <cell r="F911" t="str">
            <v>House_room#Abs#House_room</v>
          </cell>
          <cell r="H911" t="str">
            <v>House_room#Abs#House_room</v>
          </cell>
        </row>
        <row r="912">
          <cell r="A912" t="str">
            <v>House_room</v>
          </cell>
          <cell r="B912" t="str">
            <v>Economy</v>
          </cell>
          <cell r="C912" t="str">
            <v>Construction</v>
          </cell>
          <cell r="D912" t="str">
            <v>Real_Estate</v>
          </cell>
          <cell r="E912" t="str">
            <v>house_room</v>
          </cell>
          <cell r="F912" t="str">
            <v xml:space="preserve">Average number of rooms per person </v>
          </cell>
          <cell r="G912" t="str">
            <v>Room</v>
          </cell>
          <cell r="H912" t="str">
            <v>House_room#Per#Population</v>
          </cell>
        </row>
        <row r="913">
          <cell r="A913" t="str">
            <v>House_transactions</v>
          </cell>
          <cell r="B913" t="str">
            <v>Economy</v>
          </cell>
          <cell r="C913" t="str">
            <v>Construction</v>
          </cell>
          <cell r="D913" t="str">
            <v>Real_Estate</v>
          </cell>
          <cell r="E913" t="str">
            <v>houses_sales</v>
          </cell>
          <cell r="F913" t="str">
            <v>House sales index of number of transactions (2015=100) - annual data</v>
          </cell>
          <cell r="G913" t="str">
            <v>Index</v>
          </cell>
          <cell r="H913" t="str">
            <v>House_transactions#Ratio#House_transactions</v>
          </cell>
        </row>
        <row r="914">
          <cell r="A914" t="str">
            <v>House&amp;Energy</v>
          </cell>
          <cell r="B914" t="str">
            <v>Economy</v>
          </cell>
          <cell r="C914" t="str">
            <v>GDP</v>
          </cell>
          <cell r="D914" t="str">
            <v>Consumption</v>
          </cell>
          <cell r="E914" t="str">
            <v>consumption_categ</v>
          </cell>
          <cell r="F914" t="str">
            <v>House&amp;Energy#Abs#House&amp;Energy</v>
          </cell>
          <cell r="G914" t="str">
            <v>Euros</v>
          </cell>
          <cell r="H914" t="str">
            <v>House&amp;Energy#Abs#House&amp;Energy</v>
          </cell>
        </row>
        <row r="915">
          <cell r="A915" t="str">
            <v>House&amp;Energy</v>
          </cell>
          <cell r="B915" t="str">
            <v>Economy</v>
          </cell>
          <cell r="C915" t="str">
            <v>GDP</v>
          </cell>
          <cell r="D915" t="str">
            <v>Consumption</v>
          </cell>
          <cell r="E915" t="str">
            <v>consumption_categ</v>
          </cell>
          <cell r="F915" t="str">
            <v>House&amp;Energy#Per#GDP</v>
          </cell>
          <cell r="H915" t="str">
            <v>House&amp;Energy#Per#GDP</v>
          </cell>
        </row>
        <row r="916">
          <cell r="A916" t="str">
            <v>House&amp;Energy</v>
          </cell>
          <cell r="B916" t="str">
            <v>Economy</v>
          </cell>
          <cell r="C916" t="str">
            <v>GDP</v>
          </cell>
          <cell r="D916" t="str">
            <v>Consumption</v>
          </cell>
          <cell r="E916" t="str">
            <v>consumption_categ</v>
          </cell>
          <cell r="F916" t="str">
            <v>House&amp;Energy#Per#Population</v>
          </cell>
          <cell r="H916" t="str">
            <v>House&amp;Energy#Per#Population</v>
          </cell>
        </row>
        <row r="917">
          <cell r="A917" t="str">
            <v>Household</v>
          </cell>
          <cell r="B917" t="str">
            <v>Population</v>
          </cell>
          <cell r="C917" t="str">
            <v>Socio-demo</v>
          </cell>
          <cell r="D917" t="str">
            <v>Family</v>
          </cell>
          <cell r="E917" t="str">
            <v>Households</v>
          </cell>
          <cell r="F917" t="str">
            <v>All households</v>
          </cell>
          <cell r="G917" t="str">
            <v>Household</v>
          </cell>
          <cell r="H917" t="str">
            <v>Household#Abs#Household</v>
          </cell>
        </row>
        <row r="918">
          <cell r="A918" t="str">
            <v>Household</v>
          </cell>
          <cell r="B918" t="str">
            <v>Population</v>
          </cell>
          <cell r="C918" t="str">
            <v>Socio-demo</v>
          </cell>
          <cell r="D918" t="str">
            <v>Family</v>
          </cell>
          <cell r="E918" t="str">
            <v>Households</v>
          </cell>
          <cell r="F918" t="str">
            <v>Household#Per#Population</v>
          </cell>
          <cell r="G918" t="str">
            <v>Household</v>
          </cell>
          <cell r="H918" t="str">
            <v>Household#Per#Population</v>
          </cell>
        </row>
        <row r="919">
          <cell r="A919" t="str">
            <v>Household_upkeep</v>
          </cell>
          <cell r="B919" t="str">
            <v>Population</v>
          </cell>
          <cell r="C919" t="str">
            <v>Activity</v>
          </cell>
          <cell r="D919" t="str">
            <v>Time</v>
          </cell>
          <cell r="E919" t="str">
            <v>timing</v>
          </cell>
          <cell r="F919" t="str">
            <v>Time spent (hhmm) in Household upkeep except cleaning dwelling</v>
          </cell>
          <cell r="G919" t="str">
            <v>Time</v>
          </cell>
          <cell r="H919" t="str">
            <v>Household_upkeep#Ratio#Time</v>
          </cell>
        </row>
        <row r="920">
          <cell r="A920" t="str">
            <v>Housing_burden</v>
          </cell>
          <cell r="B920" t="str">
            <v>Economy</v>
          </cell>
          <cell r="C920" t="str">
            <v>Construction</v>
          </cell>
          <cell r="D920" t="str">
            <v>Real_Estate</v>
          </cell>
          <cell r="E920" t="str">
            <v>house_cost_burden</v>
          </cell>
          <cell r="F920" t="str">
            <v>Housing_burden#Abs#Housing_burden</v>
          </cell>
          <cell r="G920" t="str">
            <v>Percent</v>
          </cell>
          <cell r="H920" t="str">
            <v>Housing_burden#Abs#Housing_burden</v>
          </cell>
        </row>
        <row r="921">
          <cell r="A921" t="str">
            <v>Housing_burden</v>
          </cell>
          <cell r="B921" t="str">
            <v>Economy</v>
          </cell>
          <cell r="C921" t="str">
            <v>Construction</v>
          </cell>
          <cell r="D921" t="str">
            <v>Real_Estate</v>
          </cell>
          <cell r="E921" t="str">
            <v>house_cost_burden</v>
          </cell>
          <cell r="F921" t="str">
            <v>Housing_burden#Per#GDP</v>
          </cell>
          <cell r="H921" t="str">
            <v>Housing_burden#Per#GDP</v>
          </cell>
        </row>
        <row r="922">
          <cell r="A922" t="str">
            <v>Housing_burden</v>
          </cell>
          <cell r="B922" t="str">
            <v>Economy</v>
          </cell>
          <cell r="C922" t="str">
            <v>Construction</v>
          </cell>
          <cell r="D922" t="str">
            <v>Real_Estate</v>
          </cell>
          <cell r="E922" t="str">
            <v>house_cost_burden</v>
          </cell>
          <cell r="F922" t="str">
            <v>Housing_burden#Per#Population</v>
          </cell>
          <cell r="H922" t="str">
            <v>Housing_burden#Per#Population</v>
          </cell>
        </row>
        <row r="923">
          <cell r="A923" t="str">
            <v>Housing_burden</v>
          </cell>
          <cell r="B923" t="str">
            <v>Economy</v>
          </cell>
          <cell r="C923" t="str">
            <v>Construction</v>
          </cell>
          <cell r="D923" t="str">
            <v>Real_Estate</v>
          </cell>
          <cell r="E923" t="str">
            <v>house_cost_burden</v>
          </cell>
          <cell r="F923" t="str">
            <v>Housing cost overburden rate =  represent more than 40 % of disposable income</v>
          </cell>
          <cell r="G923" t="str">
            <v>Percent</v>
          </cell>
          <cell r="H923" t="str">
            <v>Housing_burden#Percent#Salary</v>
          </cell>
        </row>
        <row r="924">
          <cell r="A924" t="str">
            <v>Housing_expenditure</v>
          </cell>
          <cell r="B924" t="str">
            <v>Economy</v>
          </cell>
          <cell r="C924" t="str">
            <v>GDP</v>
          </cell>
          <cell r="D924" t="str">
            <v>Expenditure</v>
          </cell>
          <cell r="E924" t="str">
            <v>gov_spent</v>
          </cell>
          <cell r="F924" t="str">
            <v>Housing_expenditure#Abs#Housing_expenditure</v>
          </cell>
          <cell r="G924" t="str">
            <v>Euros</v>
          </cell>
          <cell r="H924" t="str">
            <v>Housing_expenditure#Abs#Housing_expenditure</v>
          </cell>
        </row>
        <row r="925">
          <cell r="A925" t="str">
            <v>Housing_expenditure</v>
          </cell>
          <cell r="B925" t="str">
            <v>Economy</v>
          </cell>
          <cell r="C925" t="str">
            <v>GDP</v>
          </cell>
          <cell r="D925" t="str">
            <v>Expenditure</v>
          </cell>
          <cell r="E925" t="str">
            <v>gov_spent</v>
          </cell>
          <cell r="F925" t="str">
            <v>Housing_expenditure#Per#GDP</v>
          </cell>
          <cell r="H925" t="str">
            <v>Housing_expenditure#Per#GDP</v>
          </cell>
        </row>
        <row r="926">
          <cell r="A926" t="str">
            <v>Housing_expenditure</v>
          </cell>
          <cell r="B926" t="str">
            <v>Economy</v>
          </cell>
          <cell r="C926" t="str">
            <v>GDP</v>
          </cell>
          <cell r="D926" t="str">
            <v>Expenditure</v>
          </cell>
          <cell r="E926" t="str">
            <v>gov_spent</v>
          </cell>
          <cell r="F926" t="str">
            <v>Housing_expenditure#Per#Population</v>
          </cell>
          <cell r="H926" t="str">
            <v>Housing_expenditure#Per#Population</v>
          </cell>
        </row>
        <row r="927">
          <cell r="A927" t="str">
            <v>Import_G&amp;S</v>
          </cell>
          <cell r="B927" t="str">
            <v>Economy</v>
          </cell>
          <cell r="C927" t="str">
            <v>GDP</v>
          </cell>
          <cell r="D927" t="str">
            <v>Exchange</v>
          </cell>
          <cell r="E927" t="str">
            <v>gdp</v>
          </cell>
          <cell r="F927" t="str">
            <v>Import_G&amp;S#Abs#Import_G&amp;S</v>
          </cell>
          <cell r="G927" t="str">
            <v>Euros</v>
          </cell>
          <cell r="H927" t="str">
            <v>Import_G&amp;S#Abs#Import_G&amp;S</v>
          </cell>
        </row>
        <row r="928">
          <cell r="A928" t="str">
            <v>Import_G&amp;S</v>
          </cell>
          <cell r="B928" t="str">
            <v>Economy</v>
          </cell>
          <cell r="C928" t="str">
            <v>GDP</v>
          </cell>
          <cell r="D928" t="str">
            <v>Exchange</v>
          </cell>
          <cell r="E928" t="str">
            <v>gdp</v>
          </cell>
          <cell r="F928" t="str">
            <v>Import_G&amp;S#Per#GDP</v>
          </cell>
          <cell r="H928" t="str">
            <v>Import_G&amp;S#Per#GDP</v>
          </cell>
        </row>
        <row r="929">
          <cell r="A929" t="str">
            <v>Import_G&amp;S</v>
          </cell>
          <cell r="B929" t="str">
            <v>Economy</v>
          </cell>
          <cell r="C929" t="str">
            <v>GDP</v>
          </cell>
          <cell r="D929" t="str">
            <v>Exchange</v>
          </cell>
          <cell r="E929" t="str">
            <v>gdp</v>
          </cell>
          <cell r="F929" t="str">
            <v>Import_G&amp;S#Per#Population</v>
          </cell>
          <cell r="H929" t="str">
            <v>Import_G&amp;S#Per#Population</v>
          </cell>
        </row>
        <row r="930">
          <cell r="A930" t="str">
            <v>Import_G&amp;S_PPP</v>
          </cell>
          <cell r="B930" t="str">
            <v>Economy</v>
          </cell>
          <cell r="C930" t="str">
            <v>GDP</v>
          </cell>
          <cell r="D930" t="str">
            <v>Exchange</v>
          </cell>
          <cell r="E930" t="str">
            <v>gdp_PPP</v>
          </cell>
          <cell r="F930" t="str">
            <v>Import_G&amp;S_PPP#Abs#Import_G&amp;S_PPP</v>
          </cell>
          <cell r="G930" t="str">
            <v>Euros</v>
          </cell>
          <cell r="H930" t="str">
            <v>Import_G&amp;S_PPP#Abs#Import_G&amp;S_PPP</v>
          </cell>
        </row>
        <row r="931">
          <cell r="A931" t="str">
            <v>Import_G&amp;S_PPP</v>
          </cell>
          <cell r="B931" t="str">
            <v>Economy</v>
          </cell>
          <cell r="C931" t="str">
            <v>GDP</v>
          </cell>
          <cell r="D931" t="str">
            <v>Exchange</v>
          </cell>
          <cell r="E931" t="str">
            <v>gdp_PPP</v>
          </cell>
          <cell r="F931" t="str">
            <v>Import_G&amp;S_PPP#Per#GDP</v>
          </cell>
          <cell r="H931" t="str">
            <v>Import_G&amp;S_PPP#Per#GDP</v>
          </cell>
        </row>
        <row r="932">
          <cell r="A932" t="str">
            <v>Import_G&amp;S_PPP</v>
          </cell>
          <cell r="B932" t="str">
            <v>Economy</v>
          </cell>
          <cell r="C932" t="str">
            <v>GDP</v>
          </cell>
          <cell r="D932" t="str">
            <v>Exchange</v>
          </cell>
          <cell r="E932" t="str">
            <v>gdp_PPP</v>
          </cell>
          <cell r="F932" t="str">
            <v>Import_G&amp;S_PPP#Per#Population</v>
          </cell>
          <cell r="H932" t="str">
            <v>Import_G&amp;S_PPP#Per#Population</v>
          </cell>
        </row>
        <row r="933">
          <cell r="A933" t="str">
            <v>Import_good</v>
          </cell>
          <cell r="B933" t="str">
            <v>Economy</v>
          </cell>
          <cell r="C933" t="str">
            <v>GDP</v>
          </cell>
          <cell r="D933" t="str">
            <v>Exchange</v>
          </cell>
          <cell r="E933" t="str">
            <v>gdp</v>
          </cell>
          <cell r="F933" t="str">
            <v>Import_good#Abs#Import_good</v>
          </cell>
          <cell r="G933" t="str">
            <v>Euros</v>
          </cell>
          <cell r="H933" t="str">
            <v>Import_good#Abs#Import_good</v>
          </cell>
        </row>
        <row r="934">
          <cell r="A934" t="str">
            <v>Import_good</v>
          </cell>
          <cell r="B934" t="str">
            <v>Economy</v>
          </cell>
          <cell r="C934" t="str">
            <v>GDP</v>
          </cell>
          <cell r="D934" t="str">
            <v>Exchange</v>
          </cell>
          <cell r="E934" t="str">
            <v>gdp</v>
          </cell>
          <cell r="F934" t="str">
            <v>Import_good#Per#GDP</v>
          </cell>
          <cell r="H934" t="str">
            <v>Import_good#Per#GDP</v>
          </cell>
        </row>
        <row r="935">
          <cell r="A935" t="str">
            <v>Import_good</v>
          </cell>
          <cell r="B935" t="str">
            <v>Economy</v>
          </cell>
          <cell r="C935" t="str">
            <v>GDP</v>
          </cell>
          <cell r="D935" t="str">
            <v>Exchange</v>
          </cell>
          <cell r="E935" t="str">
            <v>gdp</v>
          </cell>
          <cell r="F935" t="str">
            <v>Import_good#Per#Population</v>
          </cell>
          <cell r="H935" t="str">
            <v>Import_good#Per#Population</v>
          </cell>
        </row>
        <row r="936">
          <cell r="A936" t="str">
            <v>Import_good_PPP</v>
          </cell>
          <cell r="B936" t="str">
            <v>Economy</v>
          </cell>
          <cell r="C936" t="str">
            <v>GDP</v>
          </cell>
          <cell r="D936" t="str">
            <v>Exchange</v>
          </cell>
          <cell r="E936" t="str">
            <v>gdp_PPP</v>
          </cell>
          <cell r="F936" t="str">
            <v>Import_good_PPP#Abs#Import_good_PPP</v>
          </cell>
          <cell r="G936" t="str">
            <v>Euros</v>
          </cell>
          <cell r="H936" t="str">
            <v>Import_good_PPP#Abs#Import_good_PPP</v>
          </cell>
        </row>
        <row r="937">
          <cell r="A937" t="str">
            <v>Import_good_PPP</v>
          </cell>
          <cell r="B937" t="str">
            <v>Economy</v>
          </cell>
          <cell r="C937" t="str">
            <v>GDP</v>
          </cell>
          <cell r="D937" t="str">
            <v>Exchange</v>
          </cell>
          <cell r="E937" t="str">
            <v>gdp_PPP</v>
          </cell>
          <cell r="F937" t="str">
            <v>Import_good_PPP#Per#GDP</v>
          </cell>
          <cell r="H937" t="str">
            <v>Import_good_PPP#Per#GDP</v>
          </cell>
        </row>
        <row r="938">
          <cell r="A938" t="str">
            <v>Import_good_PPP</v>
          </cell>
          <cell r="B938" t="str">
            <v>Economy</v>
          </cell>
          <cell r="C938" t="str">
            <v>GDP</v>
          </cell>
          <cell r="D938" t="str">
            <v>Exchange</v>
          </cell>
          <cell r="E938" t="str">
            <v>gdp_PPP</v>
          </cell>
          <cell r="F938" t="str">
            <v>Import_good_PPP#Per#Population</v>
          </cell>
          <cell r="H938" t="str">
            <v>Import_good_PPP#Per#Population</v>
          </cell>
        </row>
        <row r="939">
          <cell r="A939" t="str">
            <v>Import_service</v>
          </cell>
          <cell r="B939" t="str">
            <v>Economy</v>
          </cell>
          <cell r="C939" t="str">
            <v>GDP</v>
          </cell>
          <cell r="D939" t="str">
            <v>Exchange</v>
          </cell>
          <cell r="E939" t="str">
            <v>gdp</v>
          </cell>
          <cell r="F939" t="str">
            <v>Import_service#Abs#Import_service</v>
          </cell>
          <cell r="G939" t="str">
            <v>Euros</v>
          </cell>
          <cell r="H939" t="str">
            <v>Import_service#Abs#Import_service</v>
          </cell>
        </row>
        <row r="940">
          <cell r="A940" t="str">
            <v>Import_service</v>
          </cell>
          <cell r="B940" t="str">
            <v>Economy</v>
          </cell>
          <cell r="C940" t="str">
            <v>GDP</v>
          </cell>
          <cell r="D940" t="str">
            <v>Exchange</v>
          </cell>
          <cell r="E940" t="str">
            <v>gdp</v>
          </cell>
          <cell r="F940" t="str">
            <v>Import_service#Per#GDP</v>
          </cell>
          <cell r="H940" t="str">
            <v>Import_service#Per#GDP</v>
          </cell>
        </row>
        <row r="941">
          <cell r="A941" t="str">
            <v>Import_service</v>
          </cell>
          <cell r="B941" t="str">
            <v>Economy</v>
          </cell>
          <cell r="C941" t="str">
            <v>GDP</v>
          </cell>
          <cell r="D941" t="str">
            <v>Exchange</v>
          </cell>
          <cell r="E941" t="str">
            <v>gdp</v>
          </cell>
          <cell r="F941" t="str">
            <v>Import_service#Per#Population</v>
          </cell>
          <cell r="H941" t="str">
            <v>Import_service#Per#Population</v>
          </cell>
        </row>
        <row r="942">
          <cell r="A942" t="str">
            <v>Import_service_PPP</v>
          </cell>
          <cell r="B942" t="str">
            <v>Economy</v>
          </cell>
          <cell r="C942" t="str">
            <v>GDP</v>
          </cell>
          <cell r="D942" t="str">
            <v>Exchange</v>
          </cell>
          <cell r="E942" t="str">
            <v>gdp_PPP</v>
          </cell>
          <cell r="F942" t="str">
            <v>Import_service_PPP#Abs#Import_service_PPP</v>
          </cell>
          <cell r="G942" t="str">
            <v>Euros</v>
          </cell>
          <cell r="H942" t="str">
            <v>Import_service_PPP#Abs#Import_service_PPP</v>
          </cell>
        </row>
        <row r="943">
          <cell r="A943" t="str">
            <v>Import_service_PPP</v>
          </cell>
          <cell r="B943" t="str">
            <v>Economy</v>
          </cell>
          <cell r="C943" t="str">
            <v>GDP</v>
          </cell>
          <cell r="D943" t="str">
            <v>Exchange</v>
          </cell>
          <cell r="E943" t="str">
            <v>gdp_PPP</v>
          </cell>
          <cell r="F943" t="str">
            <v>Import_service_PPP#Per#GDP</v>
          </cell>
          <cell r="H943" t="str">
            <v>Import_service_PPP#Per#GDP</v>
          </cell>
        </row>
        <row r="944">
          <cell r="A944" t="str">
            <v>Import_service_PPP</v>
          </cell>
          <cell r="B944" t="str">
            <v>Economy</v>
          </cell>
          <cell r="C944" t="str">
            <v>GDP</v>
          </cell>
          <cell r="D944" t="str">
            <v>Exchange</v>
          </cell>
          <cell r="E944" t="str">
            <v>gdp_PPP</v>
          </cell>
          <cell r="F944" t="str">
            <v>Import_service_PPP#Per#Population</v>
          </cell>
          <cell r="H944" t="str">
            <v>Import_service_PPP#Per#Population</v>
          </cell>
        </row>
        <row r="945">
          <cell r="A945" t="str">
            <v>Inactive</v>
          </cell>
          <cell r="B945" t="str">
            <v>Population</v>
          </cell>
          <cell r="C945" t="str">
            <v>Socio-demo</v>
          </cell>
          <cell r="D945" t="str">
            <v>Gender_Age</v>
          </cell>
          <cell r="F945" t="str">
            <v>Inactive#Abs#Inactive</v>
          </cell>
          <cell r="H945" t="str">
            <v>Inactive#Abs#Inactive</v>
          </cell>
        </row>
        <row r="946">
          <cell r="A946" t="str">
            <v>Inactive</v>
          </cell>
          <cell r="B946" t="str">
            <v>Population</v>
          </cell>
          <cell r="C946" t="str">
            <v>Socio-demo</v>
          </cell>
          <cell r="D946" t="str">
            <v>Gender_Age</v>
          </cell>
          <cell r="E946">
            <v>0</v>
          </cell>
          <cell r="F946" t="str">
            <v>Inactive#Per#Population</v>
          </cell>
          <cell r="G946" t="str">
            <v>Per_Capita</v>
          </cell>
          <cell r="H946" t="str">
            <v>Inactive#Per#Population</v>
          </cell>
        </row>
        <row r="947">
          <cell r="A947" t="str">
            <v>Inactive_rural</v>
          </cell>
          <cell r="B947" t="str">
            <v>Population</v>
          </cell>
          <cell r="C947" t="str">
            <v>Socio-demo</v>
          </cell>
          <cell r="D947" t="str">
            <v>Living Areas</v>
          </cell>
          <cell r="F947" t="str">
            <v>Inactive_rural#Abs#Inactive_rural</v>
          </cell>
          <cell r="H947" t="str">
            <v>Inactive_rural#Abs#Inactive_rural</v>
          </cell>
        </row>
        <row r="948">
          <cell r="A948" t="str">
            <v>Inactive_rural</v>
          </cell>
          <cell r="B948" t="str">
            <v>Population</v>
          </cell>
          <cell r="C948" t="str">
            <v>Socio-demo</v>
          </cell>
          <cell r="D948" t="str">
            <v>Living Areas</v>
          </cell>
          <cell r="E948">
            <v>0</v>
          </cell>
          <cell r="F948" t="str">
            <v>Inactive_rural#Per#Population</v>
          </cell>
          <cell r="G948">
            <v>0</v>
          </cell>
          <cell r="H948" t="str">
            <v>Inactive_rural#Per#Population</v>
          </cell>
        </row>
        <row r="949">
          <cell r="A949" t="str">
            <v>Inactive_urban</v>
          </cell>
          <cell r="B949" t="str">
            <v>Population</v>
          </cell>
          <cell r="C949" t="str">
            <v>Socio-demo</v>
          </cell>
          <cell r="D949" t="str">
            <v>Living Areas</v>
          </cell>
          <cell r="F949" t="str">
            <v>Inactive_urban#Abs#Inactive_urban</v>
          </cell>
          <cell r="H949" t="str">
            <v>Inactive_urban#Abs#Inactive_urban</v>
          </cell>
        </row>
        <row r="950">
          <cell r="A950" t="str">
            <v>Inactive_urban</v>
          </cell>
          <cell r="B950" t="str">
            <v>Population</v>
          </cell>
          <cell r="C950" t="str">
            <v>Socio-demo</v>
          </cell>
          <cell r="D950" t="str">
            <v>Living Areas</v>
          </cell>
          <cell r="E950">
            <v>0</v>
          </cell>
          <cell r="F950" t="str">
            <v>Inactive_urban#Per#Population</v>
          </cell>
          <cell r="G950">
            <v>0</v>
          </cell>
          <cell r="H950" t="str">
            <v>Inactive_urban#Per#Population</v>
          </cell>
        </row>
        <row r="951">
          <cell r="A951" t="str">
            <v>Income</v>
          </cell>
          <cell r="B951" t="str">
            <v>Economy</v>
          </cell>
          <cell r="C951" t="str">
            <v>GDP</v>
          </cell>
          <cell r="D951" t="str">
            <v>GDP</v>
          </cell>
          <cell r="E951" t="str">
            <v>gdp_PPP</v>
          </cell>
          <cell r="F951" t="str">
            <v>Income#Abs#Income</v>
          </cell>
          <cell r="H951" t="str">
            <v>Income#Abs#Income</v>
          </cell>
        </row>
        <row r="952">
          <cell r="A952" t="str">
            <v>Income</v>
          </cell>
          <cell r="B952" t="str">
            <v>Economy</v>
          </cell>
          <cell r="C952" t="str">
            <v>Wealth</v>
          </cell>
          <cell r="D952" t="str">
            <v>Income</v>
          </cell>
          <cell r="E952" t="str">
            <v>eco_ressource</v>
          </cell>
          <cell r="F952" t="str">
            <v>Disposable income</v>
          </cell>
          <cell r="G952" t="str">
            <v>Euros</v>
          </cell>
          <cell r="H952" t="str">
            <v>Income#Per#Household</v>
          </cell>
        </row>
        <row r="953">
          <cell r="A953" t="str">
            <v>Income_mid_age</v>
          </cell>
          <cell r="B953" t="str">
            <v>Economy</v>
          </cell>
          <cell r="C953" t="str">
            <v>GDP</v>
          </cell>
          <cell r="D953" t="str">
            <v>GDP</v>
          </cell>
          <cell r="E953" t="str">
            <v>gdp_PPP</v>
          </cell>
          <cell r="F953" t="str">
            <v>Income_mid_age#Abs#Income_mid_age</v>
          </cell>
          <cell r="H953" t="str">
            <v>Income_mid_age#Abs#Income_mid_age</v>
          </cell>
        </row>
        <row r="954">
          <cell r="A954" t="str">
            <v>Income_mid_age</v>
          </cell>
          <cell r="B954" t="str">
            <v>Economy</v>
          </cell>
          <cell r="C954" t="str">
            <v>Wealth</v>
          </cell>
          <cell r="D954" t="str">
            <v>Income</v>
          </cell>
          <cell r="E954" t="str">
            <v>income</v>
          </cell>
          <cell r="F954" t="str">
            <v>Mean and median income by age and sex in euros  -50/64 years</v>
          </cell>
          <cell r="G954" t="str">
            <v>Euros</v>
          </cell>
          <cell r="H954" t="str">
            <v>Income_mid_age#Per#Adult</v>
          </cell>
        </row>
        <row r="955">
          <cell r="A955" t="str">
            <v>Income_millenial</v>
          </cell>
          <cell r="B955" t="str">
            <v>Economy</v>
          </cell>
          <cell r="C955" t="str">
            <v>GDP</v>
          </cell>
          <cell r="D955" t="str">
            <v>GDP</v>
          </cell>
          <cell r="E955" t="str">
            <v>gdp_PPP</v>
          </cell>
          <cell r="F955" t="str">
            <v>Income_millenial#Abs#Income_millenial</v>
          </cell>
          <cell r="H955" t="str">
            <v>Income_millenial#Abs#Income_millenial</v>
          </cell>
        </row>
        <row r="956">
          <cell r="A956" t="str">
            <v>Income_millenial</v>
          </cell>
          <cell r="B956" t="str">
            <v>Economy</v>
          </cell>
          <cell r="C956" t="str">
            <v>Wealth</v>
          </cell>
          <cell r="D956" t="str">
            <v>Income</v>
          </cell>
          <cell r="E956" t="str">
            <v>income</v>
          </cell>
          <cell r="F956" t="str">
            <v>Mean and median income by age and sex in euros  -25/49 years</v>
          </cell>
          <cell r="G956" t="str">
            <v>Euros</v>
          </cell>
          <cell r="H956" t="str">
            <v>Income_millenial#Per#Adult</v>
          </cell>
        </row>
        <row r="957">
          <cell r="A957" t="str">
            <v>Income_PPP</v>
          </cell>
          <cell r="B957" t="str">
            <v>Economy</v>
          </cell>
          <cell r="C957" t="str">
            <v>GDP</v>
          </cell>
          <cell r="D957" t="str">
            <v>GDP</v>
          </cell>
          <cell r="E957" t="str">
            <v>gdp_PPP</v>
          </cell>
          <cell r="F957" t="str">
            <v>Income_PPP#Abs#Income_PPP</v>
          </cell>
          <cell r="H957" t="str">
            <v>Income_PPP#Abs#Income_PPP</v>
          </cell>
        </row>
        <row r="958">
          <cell r="A958" t="str">
            <v>Income_PPP</v>
          </cell>
          <cell r="B958" t="str">
            <v>Economy</v>
          </cell>
          <cell r="C958" t="str">
            <v>Wealth</v>
          </cell>
          <cell r="D958" t="str">
            <v>Income</v>
          </cell>
          <cell r="E958" t="str">
            <v>income</v>
          </cell>
          <cell r="F958" t="str">
            <v>Mean and median income by age and sex in PPP</v>
          </cell>
          <cell r="G958" t="str">
            <v>PPP</v>
          </cell>
          <cell r="H958" t="str">
            <v>Income_PPP#Per#Adult</v>
          </cell>
        </row>
        <row r="959">
          <cell r="A959" t="str">
            <v>Income_PPP_mid_age</v>
          </cell>
          <cell r="B959" t="str">
            <v>Economy</v>
          </cell>
          <cell r="C959" t="str">
            <v>GDP</v>
          </cell>
          <cell r="D959" t="str">
            <v>GDP</v>
          </cell>
          <cell r="E959" t="str">
            <v>gdp_PPP</v>
          </cell>
          <cell r="F959" t="str">
            <v>Income_PPP_mid_age#Abs#Income_PPP_mid_age</v>
          </cell>
          <cell r="H959" t="str">
            <v>Income_PPP_mid_age#Abs#Income_PPP_mid_age</v>
          </cell>
        </row>
        <row r="960">
          <cell r="A960" t="str">
            <v>Income_PPP_mid_age</v>
          </cell>
          <cell r="B960" t="str">
            <v>Economy</v>
          </cell>
          <cell r="C960" t="str">
            <v>Wealth</v>
          </cell>
          <cell r="D960" t="str">
            <v>Income</v>
          </cell>
          <cell r="E960" t="str">
            <v>income</v>
          </cell>
          <cell r="F960" t="str">
            <v>Mean and median income by age and sex in PPP  -50/64 years</v>
          </cell>
          <cell r="G960" t="str">
            <v>PPP</v>
          </cell>
          <cell r="H960" t="str">
            <v>Income_PPP_mid_age#Per#Adult</v>
          </cell>
        </row>
        <row r="961">
          <cell r="A961" t="str">
            <v>Income_PPP_millenial</v>
          </cell>
          <cell r="B961" t="str">
            <v>Economy</v>
          </cell>
          <cell r="C961" t="str">
            <v>GDP</v>
          </cell>
          <cell r="D961" t="str">
            <v>GDP</v>
          </cell>
          <cell r="E961" t="str">
            <v>gdp_PPP</v>
          </cell>
          <cell r="F961" t="str">
            <v>Income_PPP_millenial#Abs#Income_PPP_millenial</v>
          </cell>
          <cell r="H961" t="str">
            <v>Income_PPP_millenial#Abs#Income_PPP_millenial</v>
          </cell>
        </row>
        <row r="962">
          <cell r="A962" t="str">
            <v>Income_PPP_millenial</v>
          </cell>
          <cell r="B962" t="str">
            <v>Economy</v>
          </cell>
          <cell r="C962" t="str">
            <v>Wealth</v>
          </cell>
          <cell r="D962" t="str">
            <v>Income</v>
          </cell>
          <cell r="E962" t="str">
            <v>income</v>
          </cell>
          <cell r="F962" t="str">
            <v>Mean and median income by age and sex in PPP  -25/49 years</v>
          </cell>
          <cell r="G962" t="str">
            <v>PPP</v>
          </cell>
          <cell r="H962" t="str">
            <v>Income_PPP_millenial#Per#Adult</v>
          </cell>
        </row>
        <row r="963">
          <cell r="A963" t="str">
            <v>Income_PPP_student</v>
          </cell>
          <cell r="B963" t="str">
            <v>Economy</v>
          </cell>
          <cell r="C963" t="str">
            <v>GDP</v>
          </cell>
          <cell r="D963" t="str">
            <v>GDP</v>
          </cell>
          <cell r="E963" t="str">
            <v>gdp_PPP</v>
          </cell>
          <cell r="F963" t="str">
            <v>Income_PPP_student#Abs#Income_PPP_student</v>
          </cell>
          <cell r="H963" t="str">
            <v>Income_PPP_student#Abs#Income_PPP_student</v>
          </cell>
        </row>
        <row r="964">
          <cell r="A964" t="str">
            <v>Income_PPP_student</v>
          </cell>
          <cell r="B964" t="str">
            <v>Economy</v>
          </cell>
          <cell r="C964" t="str">
            <v>Wealth</v>
          </cell>
          <cell r="D964" t="str">
            <v>Income</v>
          </cell>
          <cell r="E964" t="str">
            <v>income</v>
          </cell>
          <cell r="F964" t="str">
            <v>Mean and median income by age and sex in PPP -18/24 years</v>
          </cell>
          <cell r="G964" t="str">
            <v>PPP</v>
          </cell>
          <cell r="H964" t="str">
            <v>Income_PPP_student#Per#Adult</v>
          </cell>
        </row>
        <row r="965">
          <cell r="A965" t="str">
            <v>Income_student</v>
          </cell>
          <cell r="B965" t="str">
            <v>Economy</v>
          </cell>
          <cell r="C965" t="str">
            <v>GDP</v>
          </cell>
          <cell r="D965" t="str">
            <v>GDP</v>
          </cell>
          <cell r="E965" t="str">
            <v>gdp_PPP</v>
          </cell>
          <cell r="F965" t="str">
            <v>Income_student#Abs#Income_student</v>
          </cell>
          <cell r="H965" t="str">
            <v>Income_student#Abs#Income_student</v>
          </cell>
        </row>
        <row r="966">
          <cell r="A966" t="str">
            <v>Income_student</v>
          </cell>
          <cell r="B966" t="str">
            <v>Economy</v>
          </cell>
          <cell r="C966" t="str">
            <v>Wealth</v>
          </cell>
          <cell r="D966" t="str">
            <v>Income</v>
          </cell>
          <cell r="E966" t="str">
            <v>income</v>
          </cell>
          <cell r="F966" t="str">
            <v>Mean and median income by age and sex in euros -18/24 years</v>
          </cell>
          <cell r="G966" t="str">
            <v>Euros</v>
          </cell>
          <cell r="H966" t="str">
            <v>Income_student#Per#Adult</v>
          </cell>
        </row>
        <row r="967">
          <cell r="A967" t="str">
            <v>Infrastructure_readiness</v>
          </cell>
          <cell r="B967" t="str">
            <v>Population</v>
          </cell>
          <cell r="C967" t="str">
            <v>Health</v>
          </cell>
          <cell r="D967" t="str">
            <v>Healthcare</v>
          </cell>
          <cell r="E967" t="str">
            <v>Qty_healthcare_system</v>
          </cell>
          <cell r="F967" t="str">
            <v>Infrastructure</v>
          </cell>
          <cell r="G967" t="str">
            <v>Index</v>
          </cell>
          <cell r="H967" t="str">
            <v>Infrastructure_readiness#Ratio#HealthCare</v>
          </cell>
        </row>
        <row r="968">
          <cell r="A968" t="str">
            <v>Internet_access</v>
          </cell>
          <cell r="B968" t="str">
            <v>Population</v>
          </cell>
          <cell r="C968" t="str">
            <v>Activity</v>
          </cell>
          <cell r="D968" t="str">
            <v>Digital</v>
          </cell>
          <cell r="E968" t="str">
            <v>internet_access</v>
          </cell>
          <cell r="F968" t="str">
            <v>Internet_access#Abs#Internet_access</v>
          </cell>
          <cell r="G968" t="str">
            <v>Percent</v>
          </cell>
          <cell r="H968" t="str">
            <v>Internet_access#Abs#Internet_access</v>
          </cell>
        </row>
        <row r="969">
          <cell r="A969" t="str">
            <v>Internet_access</v>
          </cell>
          <cell r="B969" t="str">
            <v>Population</v>
          </cell>
          <cell r="C969" t="str">
            <v>Activity</v>
          </cell>
          <cell r="D969" t="str">
            <v>Digital</v>
          </cell>
          <cell r="E969" t="str">
            <v>internet_access</v>
          </cell>
          <cell r="F969" t="str">
            <v>Internet_access#Per#Population</v>
          </cell>
          <cell r="G969" t="str">
            <v>Percent</v>
          </cell>
          <cell r="H969" t="str">
            <v>Internet_access#Per#Population</v>
          </cell>
        </row>
        <row r="970">
          <cell r="A970" t="str">
            <v>Internet_access</v>
          </cell>
          <cell r="B970" t="str">
            <v>Population</v>
          </cell>
          <cell r="C970" t="str">
            <v>Activity</v>
          </cell>
          <cell r="D970" t="str">
            <v>Digital</v>
          </cell>
          <cell r="E970" t="str">
            <v>internet_access</v>
          </cell>
          <cell r="F970" t="str">
            <v>Households - level of internet access in Percentage of households</v>
          </cell>
          <cell r="G970" t="str">
            <v>Percent</v>
          </cell>
          <cell r="H970" t="str">
            <v>Internet_access#Percent#Household</v>
          </cell>
        </row>
        <row r="971">
          <cell r="A971" t="str">
            <v>Internet_use</v>
          </cell>
          <cell r="B971" t="str">
            <v>Population</v>
          </cell>
          <cell r="C971" t="str">
            <v>Activity</v>
          </cell>
          <cell r="D971" t="str">
            <v>Digital</v>
          </cell>
          <cell r="E971" t="str">
            <v>Internet_use</v>
          </cell>
          <cell r="F971" t="str">
            <v>Internet_use#Abs#Internet_use</v>
          </cell>
          <cell r="G971" t="str">
            <v>Percent</v>
          </cell>
          <cell r="H971" t="str">
            <v>Internet_use#Abs#Internet_use</v>
          </cell>
        </row>
        <row r="972">
          <cell r="A972" t="str">
            <v>Internet_use</v>
          </cell>
          <cell r="B972" t="str">
            <v>Population</v>
          </cell>
          <cell r="C972" t="str">
            <v>Activity</v>
          </cell>
          <cell r="D972" t="str">
            <v>Digital</v>
          </cell>
          <cell r="E972" t="str">
            <v>Internet_use</v>
          </cell>
          <cell r="F972" t="str">
            <v>Internet_use#Per#Population</v>
          </cell>
          <cell r="G972" t="str">
            <v>Percent</v>
          </cell>
          <cell r="H972" t="str">
            <v>Internet_use#Per#Population</v>
          </cell>
        </row>
        <row r="973">
          <cell r="A973" t="str">
            <v>Internet_use</v>
          </cell>
          <cell r="B973" t="str">
            <v>Population</v>
          </cell>
          <cell r="C973" t="str">
            <v>Activity</v>
          </cell>
          <cell r="D973" t="str">
            <v>Digital</v>
          </cell>
          <cell r="E973" t="str">
            <v>Internet_use</v>
          </cell>
          <cell r="F973" t="str">
            <v>Last internet use in last 3 months in Percentage of individuals</v>
          </cell>
          <cell r="G973" t="str">
            <v>Percent</v>
          </cell>
          <cell r="H973" t="str">
            <v>Internet_use#Percent#Population</v>
          </cell>
        </row>
        <row r="974">
          <cell r="A974" t="str">
            <v>Intestinal_infectious</v>
          </cell>
          <cell r="B974" t="str">
            <v>Population</v>
          </cell>
          <cell r="C974" t="str">
            <v>Socio-demo</v>
          </cell>
          <cell r="D974" t="str">
            <v>Birth_Death</v>
          </cell>
          <cell r="E974" t="str">
            <v>Death_Causes</v>
          </cell>
          <cell r="F974" t="str">
            <v>Intestinal infectious diseases</v>
          </cell>
          <cell r="G974" t="str">
            <v>HC</v>
          </cell>
          <cell r="H974" t="str">
            <v>Intestinal_infectious#Abs#Intestinal_infectious</v>
          </cell>
        </row>
        <row r="975">
          <cell r="A975" t="str">
            <v>Intestinal_infectious</v>
          </cell>
          <cell r="B975" t="str">
            <v>Population</v>
          </cell>
          <cell r="C975" t="str">
            <v>Socio-demo</v>
          </cell>
          <cell r="D975" t="str">
            <v>Birth_Death</v>
          </cell>
          <cell r="E975" t="str">
            <v>Death_Causes</v>
          </cell>
          <cell r="F975" t="str">
            <v>Intestinal_infectious#Per#Population</v>
          </cell>
          <cell r="G975" t="str">
            <v>HC</v>
          </cell>
          <cell r="H975" t="str">
            <v>Intestinal_infectious#Per#Population</v>
          </cell>
        </row>
        <row r="976">
          <cell r="A976" t="str">
            <v>IOT_Assistant</v>
          </cell>
          <cell r="B976" t="str">
            <v>Population</v>
          </cell>
          <cell r="C976" t="str">
            <v>Activity</v>
          </cell>
          <cell r="D976" t="str">
            <v>Digital</v>
          </cell>
          <cell r="E976" t="str">
            <v>IOT</v>
          </cell>
          <cell r="F976" t="str">
            <v>IOT_Assistant#Abs#IOT_Assistant</v>
          </cell>
          <cell r="G976" t="str">
            <v>Percent</v>
          </cell>
          <cell r="H976" t="str">
            <v>IOT_Assistant#Abs#IOT_Assistant</v>
          </cell>
        </row>
        <row r="977">
          <cell r="A977" t="str">
            <v>IOT_Assistant</v>
          </cell>
          <cell r="B977" t="str">
            <v>Population</v>
          </cell>
          <cell r="C977" t="str">
            <v>Activity</v>
          </cell>
          <cell r="D977" t="str">
            <v>Digital</v>
          </cell>
          <cell r="E977" t="str">
            <v>IOT</v>
          </cell>
          <cell r="F977" t="str">
            <v>IOT_Assistant#Per#Population</v>
          </cell>
          <cell r="G977" t="str">
            <v>Percent</v>
          </cell>
          <cell r="H977" t="str">
            <v>IOT_Assistant#Per#Population</v>
          </cell>
        </row>
        <row r="978">
          <cell r="A978" t="str">
            <v>IOT_Assistant</v>
          </cell>
          <cell r="B978" t="str">
            <v>Population</v>
          </cell>
          <cell r="C978" t="str">
            <v>Activity</v>
          </cell>
          <cell r="D978" t="str">
            <v>Digital</v>
          </cell>
          <cell r="E978" t="str">
            <v>IOT</v>
          </cell>
          <cell r="F978" t="str">
            <v>Individuals used a virtual assistant in the form of a smart speaker or of an app</v>
          </cell>
          <cell r="G978" t="str">
            <v>Percent</v>
          </cell>
          <cell r="H978" t="str">
            <v>IOT_Assistant#Percent#Adult</v>
          </cell>
        </row>
        <row r="979">
          <cell r="A979" t="str">
            <v>IOT_game</v>
          </cell>
          <cell r="B979" t="str">
            <v>Population</v>
          </cell>
          <cell r="C979" t="str">
            <v>Activity</v>
          </cell>
          <cell r="D979" t="str">
            <v>Digital</v>
          </cell>
          <cell r="E979" t="str">
            <v>IOT</v>
          </cell>
          <cell r="F979" t="str">
            <v>IOT_game#Abs#IOT_game</v>
          </cell>
          <cell r="G979" t="str">
            <v>Percent</v>
          </cell>
          <cell r="H979" t="str">
            <v>IOT_game#Abs#IOT_game</v>
          </cell>
        </row>
        <row r="980">
          <cell r="A980" t="str">
            <v>IOT_game</v>
          </cell>
          <cell r="B980" t="str">
            <v>Population</v>
          </cell>
          <cell r="C980" t="str">
            <v>Activity</v>
          </cell>
          <cell r="D980" t="str">
            <v>Digital</v>
          </cell>
          <cell r="E980" t="str">
            <v>IOT</v>
          </cell>
          <cell r="F980" t="str">
            <v>IOT_game#Per#Population</v>
          </cell>
          <cell r="G980" t="str">
            <v>Percent</v>
          </cell>
          <cell r="H980" t="str">
            <v>IOT_game#Per#Population</v>
          </cell>
        </row>
        <row r="981">
          <cell r="A981" t="str">
            <v>IOT_game</v>
          </cell>
          <cell r="B981" t="str">
            <v>Population</v>
          </cell>
          <cell r="C981" t="str">
            <v>Activity</v>
          </cell>
          <cell r="D981" t="str">
            <v>Digital</v>
          </cell>
          <cell r="E981" t="str">
            <v>IOT</v>
          </cell>
          <cell r="F981" t="str">
            <v>Individuals used the internet on an internet-connected game console</v>
          </cell>
          <cell r="G981" t="str">
            <v>Percent</v>
          </cell>
          <cell r="H981" t="str">
            <v>IOT_game#Percent#Adult</v>
          </cell>
        </row>
        <row r="982">
          <cell r="A982" t="str">
            <v>IOT_Home_appearal</v>
          </cell>
          <cell r="B982" t="str">
            <v>Population</v>
          </cell>
          <cell r="C982" t="str">
            <v>Activity</v>
          </cell>
          <cell r="D982" t="str">
            <v>Digital</v>
          </cell>
          <cell r="E982" t="str">
            <v>IOT</v>
          </cell>
          <cell r="F982" t="str">
            <v>IOT_Home_appearal#Abs#IOT_Home_appearal</v>
          </cell>
          <cell r="G982" t="str">
            <v>Percent</v>
          </cell>
          <cell r="H982" t="str">
            <v>IOT_Home_appearal#Abs#IOT_Home_appearal</v>
          </cell>
        </row>
        <row r="983">
          <cell r="A983" t="str">
            <v>IOT_Home_appearal</v>
          </cell>
          <cell r="B983" t="str">
            <v>Population</v>
          </cell>
          <cell r="C983" t="str">
            <v>Activity</v>
          </cell>
          <cell r="D983" t="str">
            <v>Digital</v>
          </cell>
          <cell r="E983" t="str">
            <v>IOT</v>
          </cell>
          <cell r="F983" t="str">
            <v>IOT_Home_appearal#Per#Population</v>
          </cell>
          <cell r="G983" t="str">
            <v>Percent</v>
          </cell>
          <cell r="H983" t="str">
            <v>IOT_Home_appearal#Per#Population</v>
          </cell>
        </row>
        <row r="984">
          <cell r="A984" t="str">
            <v>IOT_Home_appearal</v>
          </cell>
          <cell r="B984" t="str">
            <v>Population</v>
          </cell>
          <cell r="C984" t="str">
            <v>Activity</v>
          </cell>
          <cell r="D984" t="str">
            <v>Digital</v>
          </cell>
          <cell r="E984" t="str">
            <v>IOT</v>
          </cell>
          <cell r="F984" t="str">
            <v>Individuals used internet-connected home appliances such as robot vacuums, fridges, ovens, coffee machines</v>
          </cell>
          <cell r="G984" t="str">
            <v>Percent</v>
          </cell>
          <cell r="H984" t="str">
            <v>IOT_Home_appearal#Percent#Adult</v>
          </cell>
        </row>
        <row r="985">
          <cell r="A985" t="str">
            <v>IOT_Home_security</v>
          </cell>
          <cell r="B985" t="str">
            <v>Population</v>
          </cell>
          <cell r="C985" t="str">
            <v>Activity</v>
          </cell>
          <cell r="D985" t="str">
            <v>Digital</v>
          </cell>
          <cell r="E985" t="str">
            <v>IOT</v>
          </cell>
          <cell r="F985" t="str">
            <v>IOT_Home_security#Abs#IOT_Home_security</v>
          </cell>
          <cell r="G985" t="str">
            <v>Percent</v>
          </cell>
          <cell r="H985" t="str">
            <v>IOT_Home_security#Abs#IOT_Home_security</v>
          </cell>
        </row>
        <row r="986">
          <cell r="A986" t="str">
            <v>IOT_Home_security</v>
          </cell>
          <cell r="B986" t="str">
            <v>Population</v>
          </cell>
          <cell r="C986" t="str">
            <v>Activity</v>
          </cell>
          <cell r="D986" t="str">
            <v>Digital</v>
          </cell>
          <cell r="E986" t="str">
            <v>IOT</v>
          </cell>
          <cell r="F986" t="str">
            <v>IOT_Home_security#Per#Population</v>
          </cell>
          <cell r="G986" t="str">
            <v>Percent</v>
          </cell>
          <cell r="H986" t="str">
            <v>IOT_Home_security#Per#Population</v>
          </cell>
        </row>
        <row r="987">
          <cell r="A987" t="str">
            <v>IOT_Home_security</v>
          </cell>
          <cell r="B987" t="str">
            <v>Population</v>
          </cell>
          <cell r="C987" t="str">
            <v>Activity</v>
          </cell>
          <cell r="D987" t="str">
            <v>Digital</v>
          </cell>
          <cell r="E987" t="str">
            <v>IOT</v>
          </cell>
          <cell r="F987" t="str">
            <v>Individuals used internet-connected home alarm system, smoke detector, security cameras, door locks or other internet-connected security/safety solutions for their home</v>
          </cell>
          <cell r="G987" t="str">
            <v>Percent</v>
          </cell>
          <cell r="H987" t="str">
            <v>IOT_Home_security#Percent#Adult</v>
          </cell>
        </row>
        <row r="988">
          <cell r="A988" t="str">
            <v>IOT_TV</v>
          </cell>
          <cell r="B988" t="str">
            <v>Population</v>
          </cell>
          <cell r="C988" t="str">
            <v>Activity</v>
          </cell>
          <cell r="D988" t="str">
            <v>Digital</v>
          </cell>
          <cell r="E988" t="str">
            <v>IOT</v>
          </cell>
          <cell r="F988" t="str">
            <v>IOT_TV#Abs#IOT_TV</v>
          </cell>
          <cell r="G988" t="str">
            <v>Percent</v>
          </cell>
          <cell r="H988" t="str">
            <v>IOT_TV#Abs#IOT_TV</v>
          </cell>
        </row>
        <row r="989">
          <cell r="A989" t="str">
            <v>IOT_TV</v>
          </cell>
          <cell r="B989" t="str">
            <v>Population</v>
          </cell>
          <cell r="C989" t="str">
            <v>Activity</v>
          </cell>
          <cell r="D989" t="str">
            <v>Digital</v>
          </cell>
          <cell r="E989" t="str">
            <v>IOT</v>
          </cell>
          <cell r="F989" t="str">
            <v>IOT_TV#Per#Population</v>
          </cell>
          <cell r="G989" t="str">
            <v>Percent</v>
          </cell>
          <cell r="H989" t="str">
            <v>IOT_TV#Per#Population</v>
          </cell>
        </row>
        <row r="990">
          <cell r="A990" t="str">
            <v>IOT_TV</v>
          </cell>
          <cell r="B990" t="str">
            <v>Population</v>
          </cell>
          <cell r="C990" t="str">
            <v>Activity</v>
          </cell>
          <cell r="D990" t="str">
            <v>Digital</v>
          </cell>
          <cell r="E990" t="str">
            <v>IOT</v>
          </cell>
          <cell r="F990" t="str">
            <v>Individuals used the internet on an internet-connected TV in their home for private purposes</v>
          </cell>
          <cell r="G990" t="str">
            <v>Percent</v>
          </cell>
          <cell r="H990" t="str">
            <v>IOT_TV#Percent#Adult</v>
          </cell>
        </row>
        <row r="991">
          <cell r="A991" t="str">
            <v>Ironing</v>
          </cell>
          <cell r="B991" t="str">
            <v>Population</v>
          </cell>
          <cell r="C991" t="str">
            <v>Activity</v>
          </cell>
          <cell r="D991" t="str">
            <v>Time</v>
          </cell>
          <cell r="E991" t="str">
            <v>timing</v>
          </cell>
          <cell r="F991" t="str">
            <v>Time spent (hhmm) in Ironing</v>
          </cell>
          <cell r="G991" t="str">
            <v>Time</v>
          </cell>
          <cell r="H991" t="str">
            <v>Ironing#Ratio#Time</v>
          </cell>
        </row>
        <row r="992">
          <cell r="A992" t="str">
            <v>Jewish</v>
          </cell>
          <cell r="B992" t="str">
            <v>Population</v>
          </cell>
          <cell r="C992" t="str">
            <v>Values</v>
          </cell>
          <cell r="D992" t="str">
            <v>Religion</v>
          </cell>
          <cell r="E992" t="str">
            <v>religions</v>
          </cell>
          <cell r="F992" t="str">
            <v>Jewish#Abs#Jewish</v>
          </cell>
          <cell r="G992" t="str">
            <v>Percent</v>
          </cell>
          <cell r="H992" t="str">
            <v>Jewish#Abs#Jewish</v>
          </cell>
        </row>
        <row r="993">
          <cell r="A993" t="str">
            <v>Jewish</v>
          </cell>
          <cell r="B993" t="str">
            <v>Population</v>
          </cell>
          <cell r="C993" t="str">
            <v>Values</v>
          </cell>
          <cell r="D993" t="str">
            <v>Religion</v>
          </cell>
          <cell r="E993" t="str">
            <v>religions</v>
          </cell>
          <cell r="F993" t="str">
            <v>Jewish#Per#Population</v>
          </cell>
          <cell r="G993" t="str">
            <v>Percent</v>
          </cell>
          <cell r="H993" t="str">
            <v>Jewish#Per#Population</v>
          </cell>
        </row>
        <row r="994">
          <cell r="A994" t="str">
            <v>Jewish</v>
          </cell>
          <cell r="B994" t="str">
            <v>Population</v>
          </cell>
          <cell r="C994" t="str">
            <v>Values</v>
          </cell>
          <cell r="D994" t="str">
            <v>Religion</v>
          </cell>
          <cell r="E994" t="str">
            <v>religions</v>
          </cell>
          <cell r="F994" t="str">
            <v>Jewishes</v>
          </cell>
          <cell r="G994" t="str">
            <v>Percent</v>
          </cell>
          <cell r="H994" t="str">
            <v>Jewish#Percent#Population</v>
          </cell>
        </row>
        <row r="995">
          <cell r="A995" t="str">
            <v>Job</v>
          </cell>
          <cell r="B995" t="str">
            <v>Population</v>
          </cell>
          <cell r="C995" t="str">
            <v>Activity</v>
          </cell>
          <cell r="D995" t="str">
            <v>Active</v>
          </cell>
          <cell r="E995" t="str">
            <v>employment</v>
          </cell>
          <cell r="F995" t="str">
            <v>Job#Abs#Job</v>
          </cell>
          <cell r="G995" t="str">
            <v>Percent</v>
          </cell>
          <cell r="H995" t="str">
            <v>Job#Abs#Job</v>
          </cell>
        </row>
        <row r="996">
          <cell r="A996" t="str">
            <v>Job</v>
          </cell>
          <cell r="B996" t="str">
            <v>Population</v>
          </cell>
          <cell r="C996" t="str">
            <v>Activity</v>
          </cell>
          <cell r="D996" t="str">
            <v>Active</v>
          </cell>
          <cell r="E996" t="str">
            <v>employment</v>
          </cell>
          <cell r="F996" t="str">
            <v>Job#Per#Population</v>
          </cell>
          <cell r="G996" t="str">
            <v>Percent</v>
          </cell>
          <cell r="H996" t="str">
            <v>Job#Per#Population</v>
          </cell>
        </row>
        <row r="997">
          <cell r="A997" t="str">
            <v>Job</v>
          </cell>
          <cell r="B997" t="str">
            <v>Population</v>
          </cell>
          <cell r="C997" t="str">
            <v>Activity</v>
          </cell>
          <cell r="D997" t="str">
            <v>Active</v>
          </cell>
          <cell r="E997" t="str">
            <v>employment</v>
          </cell>
          <cell r="F997" t="str">
            <v>Employment rate % pop</v>
          </cell>
          <cell r="G997" t="str">
            <v>Percent</v>
          </cell>
          <cell r="H997" t="str">
            <v>Job#Percent#Adult</v>
          </cell>
        </row>
        <row r="998">
          <cell r="A998" t="str">
            <v>Job</v>
          </cell>
          <cell r="B998" t="str">
            <v>Population</v>
          </cell>
          <cell r="C998" t="str">
            <v>Activity</v>
          </cell>
          <cell r="D998" t="str">
            <v>Time</v>
          </cell>
          <cell r="F998" t="str">
            <v>Job#Ratio#Time</v>
          </cell>
          <cell r="H998" t="str">
            <v>Job#Ratio#Time</v>
          </cell>
        </row>
        <row r="999">
          <cell r="A999" t="str">
            <v>Job_travel</v>
          </cell>
          <cell r="B999" t="str">
            <v>Population</v>
          </cell>
          <cell r="C999" t="str">
            <v>Activity</v>
          </cell>
          <cell r="D999" t="str">
            <v>Time</v>
          </cell>
          <cell r="E999" t="str">
            <v>timing</v>
          </cell>
          <cell r="F999" t="str">
            <v>Time spent (hhmm) in Main and second job and related travel</v>
          </cell>
          <cell r="G999" t="str">
            <v>Time</v>
          </cell>
          <cell r="H999" t="str">
            <v>Job_travel#Ratio#Time</v>
          </cell>
        </row>
        <row r="1000">
          <cell r="A1000" t="str">
            <v>Jobless</v>
          </cell>
          <cell r="B1000" t="str">
            <v>Population</v>
          </cell>
          <cell r="C1000" t="str">
            <v>Activity</v>
          </cell>
          <cell r="D1000" t="str">
            <v>Active</v>
          </cell>
          <cell r="E1000" t="str">
            <v>unemployment</v>
          </cell>
          <cell r="F1000" t="str">
            <v>Jobless#Abs#Jobless</v>
          </cell>
          <cell r="G1000" t="str">
            <v>Percent</v>
          </cell>
          <cell r="H1000" t="str">
            <v>Jobless#Abs#Jobless</v>
          </cell>
        </row>
        <row r="1001">
          <cell r="A1001" t="str">
            <v>Jobless</v>
          </cell>
          <cell r="B1001" t="str">
            <v>Population</v>
          </cell>
          <cell r="C1001" t="str">
            <v>Activity</v>
          </cell>
          <cell r="D1001" t="str">
            <v>Active</v>
          </cell>
          <cell r="E1001" t="str">
            <v>unemployment</v>
          </cell>
          <cell r="F1001" t="str">
            <v>Jobless#Per#Population</v>
          </cell>
          <cell r="G1001" t="str">
            <v>Percent</v>
          </cell>
          <cell r="H1001" t="str">
            <v>Jobless#Per#Population</v>
          </cell>
        </row>
        <row r="1002">
          <cell r="A1002" t="str">
            <v>Jobless</v>
          </cell>
          <cell r="B1002" t="str">
            <v>Population</v>
          </cell>
          <cell r="C1002" t="str">
            <v>Activity</v>
          </cell>
          <cell r="D1002" t="str">
            <v>Active</v>
          </cell>
          <cell r="E1002" t="str">
            <v>unemployment</v>
          </cell>
          <cell r="F1002" t="str">
            <v>Unemployment % population</v>
          </cell>
          <cell r="G1002" t="str">
            <v>Percent</v>
          </cell>
          <cell r="H1002" t="str">
            <v>Jobless#Percent#Population</v>
          </cell>
        </row>
        <row r="1003">
          <cell r="A1003" t="str">
            <v>Jobless_LT</v>
          </cell>
          <cell r="B1003" t="str">
            <v>Population</v>
          </cell>
          <cell r="C1003" t="str">
            <v>Activity</v>
          </cell>
          <cell r="D1003" t="str">
            <v>Active</v>
          </cell>
          <cell r="E1003" t="str">
            <v>LT_unemployment</v>
          </cell>
          <cell r="F1003" t="str">
            <v>Jobless_LT#Abs#Jobless_LT</v>
          </cell>
          <cell r="G1003" t="str">
            <v>Percent</v>
          </cell>
          <cell r="H1003" t="str">
            <v>Jobless_LT#Abs#Jobless_LT</v>
          </cell>
        </row>
        <row r="1004">
          <cell r="A1004" t="str">
            <v>Jobless_LT</v>
          </cell>
          <cell r="B1004" t="str">
            <v>Population</v>
          </cell>
          <cell r="C1004" t="str">
            <v>Activity</v>
          </cell>
          <cell r="D1004" t="str">
            <v>Active</v>
          </cell>
          <cell r="E1004" t="str">
            <v>LT_unemployment</v>
          </cell>
          <cell r="F1004" t="str">
            <v>Jobless_LT#Per#Population</v>
          </cell>
          <cell r="G1004" t="str">
            <v>Percent</v>
          </cell>
          <cell r="H1004" t="str">
            <v>Jobless_LT#Per#Population</v>
          </cell>
        </row>
        <row r="1005">
          <cell r="A1005" t="str">
            <v>Jobless_LT</v>
          </cell>
          <cell r="B1005" t="str">
            <v>Population</v>
          </cell>
          <cell r="C1005" t="str">
            <v>Activity</v>
          </cell>
          <cell r="D1005" t="str">
            <v>Active</v>
          </cell>
          <cell r="E1005" t="str">
            <v>LT_unemployment</v>
          </cell>
          <cell r="F1005" t="str">
            <v>Long-term unemployment rate by sex</v>
          </cell>
          <cell r="G1005" t="str">
            <v>Percent</v>
          </cell>
          <cell r="H1005" t="str">
            <v>Jobless_LT#Percent#Active</v>
          </cell>
        </row>
        <row r="1006">
          <cell r="A1006" t="str">
            <v>Judges</v>
          </cell>
          <cell r="B1006" t="str">
            <v>Population</v>
          </cell>
          <cell r="C1006" t="str">
            <v>Values</v>
          </cell>
          <cell r="D1006" t="str">
            <v>Justice</v>
          </cell>
          <cell r="E1006" t="str">
            <v>personal_justice</v>
          </cell>
          <cell r="F1006" t="str">
            <v>Professional judges</v>
          </cell>
          <cell r="G1006" t="str">
            <v>HC</v>
          </cell>
          <cell r="H1006" t="str">
            <v>Judges#Abs#Judges</v>
          </cell>
        </row>
        <row r="1007">
          <cell r="A1007" t="str">
            <v>Judges</v>
          </cell>
          <cell r="B1007" t="str">
            <v>Population</v>
          </cell>
          <cell r="C1007" t="str">
            <v>Values</v>
          </cell>
          <cell r="D1007" t="str">
            <v>Justice</v>
          </cell>
          <cell r="E1007" t="str">
            <v>personal_justice</v>
          </cell>
          <cell r="F1007" t="str">
            <v>Judges#Per#Population</v>
          </cell>
          <cell r="G1007" t="str">
            <v>HC</v>
          </cell>
          <cell r="H1007" t="str">
            <v>Judges#Per#Population</v>
          </cell>
        </row>
        <row r="1008">
          <cell r="A1008" t="str">
            <v>Kid</v>
          </cell>
          <cell r="B1008" t="str">
            <v>Population</v>
          </cell>
          <cell r="C1008" t="str">
            <v>Socio-demo</v>
          </cell>
          <cell r="D1008" t="str">
            <v>Gender_Age</v>
          </cell>
          <cell r="F1008" t="str">
            <v>Kid#Abs#Kid</v>
          </cell>
          <cell r="H1008" t="str">
            <v>Kid#Abs#Kid</v>
          </cell>
        </row>
        <row r="1009">
          <cell r="A1009" t="str">
            <v>Kid</v>
          </cell>
          <cell r="B1009" t="str">
            <v>Population</v>
          </cell>
          <cell r="C1009" t="str">
            <v>Socio-demo</v>
          </cell>
          <cell r="D1009" t="str">
            <v>Gender_Age</v>
          </cell>
          <cell r="E1009">
            <v>0</v>
          </cell>
          <cell r="F1009" t="str">
            <v>Kid#Per#Population</v>
          </cell>
          <cell r="G1009" t="str">
            <v>Per_Capita</v>
          </cell>
          <cell r="H1009" t="str">
            <v>Kid#Per#Population</v>
          </cell>
        </row>
        <row r="1010">
          <cell r="A1010" t="str">
            <v>Kid_rural</v>
          </cell>
          <cell r="B1010" t="str">
            <v>Population</v>
          </cell>
          <cell r="C1010" t="str">
            <v>Socio-demo</v>
          </cell>
          <cell r="D1010" t="str">
            <v>Living Areas</v>
          </cell>
          <cell r="F1010" t="str">
            <v>Kid_rural#Abs#Kid_rural</v>
          </cell>
          <cell r="H1010" t="str">
            <v>Kid_rural#Abs#Kid_rural</v>
          </cell>
        </row>
        <row r="1011">
          <cell r="A1011" t="str">
            <v>Kid_rural</v>
          </cell>
          <cell r="B1011" t="str">
            <v>Population</v>
          </cell>
          <cell r="C1011" t="str">
            <v>Socio-demo</v>
          </cell>
          <cell r="D1011" t="str">
            <v>Living Areas</v>
          </cell>
          <cell r="E1011">
            <v>0</v>
          </cell>
          <cell r="F1011" t="str">
            <v>Kid_rural#Per#Population</v>
          </cell>
          <cell r="G1011">
            <v>0</v>
          </cell>
          <cell r="H1011" t="str">
            <v>Kid_rural#Per#Population</v>
          </cell>
        </row>
        <row r="1012">
          <cell r="A1012" t="str">
            <v>Kid_urban</v>
          </cell>
          <cell r="B1012" t="str">
            <v>Population</v>
          </cell>
          <cell r="C1012" t="str">
            <v>Socio-demo</v>
          </cell>
          <cell r="D1012" t="str">
            <v>Living Areas</v>
          </cell>
          <cell r="F1012" t="str">
            <v>Kid_urban#Abs#Kid_urban</v>
          </cell>
          <cell r="H1012" t="str">
            <v>Kid_urban#Abs#Kid_urban</v>
          </cell>
        </row>
        <row r="1013">
          <cell r="A1013" t="str">
            <v>Kid_urban</v>
          </cell>
          <cell r="B1013" t="str">
            <v>Population</v>
          </cell>
          <cell r="C1013" t="str">
            <v>Socio-demo</v>
          </cell>
          <cell r="D1013" t="str">
            <v>Living Areas</v>
          </cell>
          <cell r="E1013">
            <v>0</v>
          </cell>
          <cell r="F1013" t="str">
            <v>Kid_urban#Per#Population</v>
          </cell>
          <cell r="G1013">
            <v>0</v>
          </cell>
          <cell r="H1013" t="str">
            <v>Kid_urban#Per#Population</v>
          </cell>
        </row>
        <row r="1014">
          <cell r="A1014" t="str">
            <v>Kidney_disease</v>
          </cell>
          <cell r="B1014" t="str">
            <v>Population</v>
          </cell>
          <cell r="C1014" t="str">
            <v>Socio-demo</v>
          </cell>
          <cell r="D1014" t="str">
            <v>Birth_Death</v>
          </cell>
          <cell r="E1014" t="str">
            <v>Death_Causes</v>
          </cell>
          <cell r="F1014" t="str">
            <v>Kidney disease</v>
          </cell>
          <cell r="G1014" t="str">
            <v>HC</v>
          </cell>
          <cell r="H1014" t="str">
            <v>Kidney_disease#Abs#Kidney_disease</v>
          </cell>
        </row>
        <row r="1015">
          <cell r="A1015" t="str">
            <v>Kidney_disease</v>
          </cell>
          <cell r="B1015" t="str">
            <v>Population</v>
          </cell>
          <cell r="C1015" t="str">
            <v>Socio-demo</v>
          </cell>
          <cell r="D1015" t="str">
            <v>Birth_Death</v>
          </cell>
          <cell r="E1015" t="str">
            <v>Death_Causes</v>
          </cell>
          <cell r="F1015" t="str">
            <v>Kidney_disease#Per#Population</v>
          </cell>
          <cell r="G1015" t="str">
            <v>HC</v>
          </cell>
          <cell r="H1015" t="str">
            <v>Kidney_disease#Per#Population</v>
          </cell>
        </row>
        <row r="1016">
          <cell r="A1016" t="str">
            <v>Kitchen_garden</v>
          </cell>
          <cell r="B1016" t="str">
            <v>Economy</v>
          </cell>
          <cell r="C1016" t="str">
            <v>Agriculture</v>
          </cell>
          <cell r="D1016" t="str">
            <v>Farms</v>
          </cell>
          <cell r="E1016" t="str">
            <v>agri_farm</v>
          </cell>
          <cell r="F1016" t="str">
            <v>Kitchen_garden#Abs#Kitchen_garden</v>
          </cell>
          <cell r="G1016" t="str">
            <v>Percent</v>
          </cell>
          <cell r="H1016" t="str">
            <v>Kitchen_garden#Abs#Kitchen_garden</v>
          </cell>
        </row>
        <row r="1017">
          <cell r="A1017" t="str">
            <v>Kitchen_garden</v>
          </cell>
          <cell r="B1017" t="str">
            <v>Economy</v>
          </cell>
          <cell r="C1017" t="str">
            <v>Agriculture</v>
          </cell>
          <cell r="D1017" t="str">
            <v>Farms</v>
          </cell>
          <cell r="E1017" t="str">
            <v>agri_farm</v>
          </cell>
          <cell r="F1017" t="str">
            <v>Kitchen_garden#Per#GDP</v>
          </cell>
          <cell r="H1017" t="str">
            <v>Kitchen_garden#Per#GDP</v>
          </cell>
        </row>
        <row r="1018">
          <cell r="A1018" t="str">
            <v>Kitchen_garden</v>
          </cell>
          <cell r="B1018" t="str">
            <v>Economy</v>
          </cell>
          <cell r="C1018" t="str">
            <v>Agriculture</v>
          </cell>
          <cell r="D1018" t="str">
            <v>Farms</v>
          </cell>
          <cell r="E1018" t="str">
            <v>agri_farm</v>
          </cell>
          <cell r="F1018" t="str">
            <v>Kitchen_garden#Per#Population</v>
          </cell>
          <cell r="H1018" t="str">
            <v>Kitchen_garden#Per#Population</v>
          </cell>
        </row>
        <row r="1019">
          <cell r="A1019" t="str">
            <v>Kitchen_garden</v>
          </cell>
          <cell r="B1019" t="str">
            <v>Economy</v>
          </cell>
          <cell r="C1019" t="str">
            <v>Agriculture</v>
          </cell>
          <cell r="D1019" t="str">
            <v>Farms</v>
          </cell>
          <cell r="E1019" t="str">
            <v>agri_farm</v>
          </cell>
          <cell r="F1019" t="str">
            <v>Farms whose household consumes more than 50% of the final production - number</v>
          </cell>
          <cell r="G1019" t="str">
            <v>Percent</v>
          </cell>
          <cell r="H1019" t="str">
            <v>Kitchen_garden#Percent#Farm</v>
          </cell>
        </row>
        <row r="1020">
          <cell r="A1020" t="str">
            <v>Labor_cost_annual</v>
          </cell>
          <cell r="B1020" t="str">
            <v>Economy</v>
          </cell>
          <cell r="C1020" t="str">
            <v>GDP</v>
          </cell>
          <cell r="D1020" t="str">
            <v>Income</v>
          </cell>
          <cell r="E1020" t="str">
            <v>labor_cost</v>
          </cell>
          <cell r="F1020" t="str">
            <v>Labour cost, wages and salaries, direct remuneration</v>
          </cell>
          <cell r="G1020" t="str">
            <v>Abs</v>
          </cell>
          <cell r="H1020" t="str">
            <v>Labor_cost_annual#Abs#Euro</v>
          </cell>
        </row>
        <row r="1021">
          <cell r="A1021" t="str">
            <v>Labor_cost_annual</v>
          </cell>
          <cell r="B1021" t="str">
            <v>Economy</v>
          </cell>
          <cell r="C1021" t="str">
            <v>GDP</v>
          </cell>
          <cell r="D1021" t="str">
            <v>Income</v>
          </cell>
          <cell r="E1021" t="str">
            <v>labor_cost</v>
          </cell>
          <cell r="F1021" t="str">
            <v>Labor_cost_annual#Per#GDP</v>
          </cell>
          <cell r="H1021" t="str">
            <v>Labor_cost_annual#Per#GDP</v>
          </cell>
        </row>
        <row r="1022">
          <cell r="A1022" t="str">
            <v>Labor_cost_annual</v>
          </cell>
          <cell r="B1022" t="str">
            <v>Economy</v>
          </cell>
          <cell r="C1022" t="str">
            <v>GDP</v>
          </cell>
          <cell r="D1022" t="str">
            <v>Income</v>
          </cell>
          <cell r="E1022" t="str">
            <v>labor_cost</v>
          </cell>
          <cell r="F1022" t="str">
            <v>Labor_cost_annual#Per#Population</v>
          </cell>
          <cell r="H1022" t="str">
            <v>Labor_cost_annual#Per#Population</v>
          </cell>
        </row>
        <row r="1023">
          <cell r="A1023" t="str">
            <v>Land</v>
          </cell>
          <cell r="B1023" t="str">
            <v>Environment</v>
          </cell>
          <cell r="C1023" t="str">
            <v>Land</v>
          </cell>
          <cell r="D1023" t="str">
            <v>Land</v>
          </cell>
          <cell r="E1023" t="str">
            <v>Land_FAO</v>
          </cell>
          <cell r="F1023" t="str">
            <v>Country area Area 1000 ha</v>
          </cell>
          <cell r="G1023" t="str">
            <v>Hectare</v>
          </cell>
          <cell r="H1023" t="str">
            <v>Land#Abs_ha#Land</v>
          </cell>
        </row>
        <row r="1024">
          <cell r="A1024" t="str">
            <v>Land</v>
          </cell>
          <cell r="B1024" t="str">
            <v>Environment</v>
          </cell>
          <cell r="C1024" t="str">
            <v>Land</v>
          </cell>
          <cell r="D1024" t="str">
            <v>Land</v>
          </cell>
          <cell r="E1024" t="str">
            <v>Land_FAO</v>
          </cell>
          <cell r="F1024" t="str">
            <v>Land#Abs#Land</v>
          </cell>
          <cell r="H1024" t="str">
            <v>Land#Abs#Land</v>
          </cell>
        </row>
        <row r="1025">
          <cell r="A1025" t="str">
            <v>Land</v>
          </cell>
          <cell r="B1025" t="str">
            <v>Environment</v>
          </cell>
          <cell r="C1025" t="str">
            <v>Land</v>
          </cell>
          <cell r="D1025" t="str">
            <v>Land</v>
          </cell>
          <cell r="E1025" t="str">
            <v>Land_FAO</v>
          </cell>
          <cell r="F1025" t="str">
            <v>Land#Per#Land</v>
          </cell>
          <cell r="H1025" t="str">
            <v>Land#Per#Land</v>
          </cell>
        </row>
        <row r="1026">
          <cell r="A1026" t="str">
            <v>Land</v>
          </cell>
          <cell r="B1026" t="str">
            <v>Environment</v>
          </cell>
          <cell r="C1026" t="str">
            <v>Land</v>
          </cell>
          <cell r="D1026" t="str">
            <v>Land</v>
          </cell>
          <cell r="E1026" t="str">
            <v>Land_FAO</v>
          </cell>
          <cell r="F1026" t="str">
            <v>Land#Per#Population</v>
          </cell>
          <cell r="H1026" t="str">
            <v>Land#Per#Population</v>
          </cell>
        </row>
        <row r="1027">
          <cell r="A1027" t="str">
            <v>Land_polluted</v>
          </cell>
          <cell r="B1027" t="str">
            <v>Environment</v>
          </cell>
          <cell r="C1027" t="str">
            <v>Land</v>
          </cell>
          <cell r="D1027" t="str">
            <v>Pollution</v>
          </cell>
          <cell r="E1027" t="str">
            <v>land_polluted</v>
          </cell>
          <cell r="F1027" t="str">
            <v>Land_polluted#Abs#Land_polluted</v>
          </cell>
          <cell r="G1027" t="str">
            <v>Km2</v>
          </cell>
          <cell r="H1027" t="str">
            <v>Land_polluted#Abs#Land_polluted</v>
          </cell>
        </row>
        <row r="1028">
          <cell r="A1028" t="str">
            <v>Land_polluted</v>
          </cell>
          <cell r="B1028" t="str">
            <v>Environment</v>
          </cell>
          <cell r="C1028" t="str">
            <v>Land</v>
          </cell>
          <cell r="D1028" t="str">
            <v>Pollution</v>
          </cell>
          <cell r="E1028" t="str">
            <v>land_polluted</v>
          </cell>
          <cell r="F1028" t="str">
            <v>Land_polluted#Per#Land</v>
          </cell>
          <cell r="H1028" t="str">
            <v>Land_polluted#Per#Land</v>
          </cell>
        </row>
        <row r="1029">
          <cell r="A1029" t="str">
            <v>Land_polluted</v>
          </cell>
          <cell r="B1029" t="str">
            <v>Environment</v>
          </cell>
          <cell r="C1029" t="str">
            <v>Land</v>
          </cell>
          <cell r="D1029" t="str">
            <v>Pollution</v>
          </cell>
          <cell r="E1029" t="str">
            <v>land_polluted</v>
          </cell>
          <cell r="F1029" t="str">
            <v>Land_polluted#Per#Population</v>
          </cell>
          <cell r="H1029" t="str">
            <v>Land_polluted#Per#Population</v>
          </cell>
        </row>
        <row r="1030">
          <cell r="A1030" t="str">
            <v>Land_polluted</v>
          </cell>
          <cell r="B1030" t="str">
            <v>Environment</v>
          </cell>
          <cell r="C1030" t="str">
            <v>Land</v>
          </cell>
          <cell r="D1030" t="str">
            <v>Pollution</v>
          </cell>
          <cell r="E1030" t="str">
            <v>land_polluted</v>
          </cell>
          <cell r="F1030" t="str">
            <v>Proportion of land that is degraded over total land area (%)</v>
          </cell>
          <cell r="G1030" t="str">
            <v>Percent</v>
          </cell>
          <cell r="H1030" t="str">
            <v>Land_polluted#Percent#Land</v>
          </cell>
        </row>
        <row r="1031">
          <cell r="A1031" t="str">
            <v>Land_protected</v>
          </cell>
          <cell r="B1031" t="str">
            <v>Environment</v>
          </cell>
          <cell r="C1031" t="str">
            <v>Land</v>
          </cell>
          <cell r="D1031" t="str">
            <v>Pollution</v>
          </cell>
          <cell r="E1031" t="str">
            <v>protected_areas</v>
          </cell>
          <cell r="F1031" t="str">
            <v>Terrestrial protected area (km2)</v>
          </cell>
          <cell r="G1031" t="str">
            <v>KM2</v>
          </cell>
          <cell r="H1031" t="str">
            <v>Land_protected#Abs#Land_protected</v>
          </cell>
        </row>
        <row r="1032">
          <cell r="A1032" t="str">
            <v>Land_protected</v>
          </cell>
          <cell r="B1032" t="str">
            <v>Environment</v>
          </cell>
          <cell r="C1032" t="str">
            <v>Land</v>
          </cell>
          <cell r="D1032" t="str">
            <v>Pollution</v>
          </cell>
          <cell r="E1032" t="str">
            <v>protected_areas</v>
          </cell>
          <cell r="F1032" t="str">
            <v>Land_protected#Per#Land</v>
          </cell>
          <cell r="H1032" t="str">
            <v>Land_protected#Per#Land</v>
          </cell>
        </row>
        <row r="1033">
          <cell r="A1033" t="str">
            <v>Land_protected</v>
          </cell>
          <cell r="B1033" t="str">
            <v>Environment</v>
          </cell>
          <cell r="C1033" t="str">
            <v>Land</v>
          </cell>
          <cell r="D1033" t="str">
            <v>Pollution</v>
          </cell>
          <cell r="E1033" t="str">
            <v>protected_areas</v>
          </cell>
          <cell r="F1033" t="str">
            <v>Land_protected#Per#Population</v>
          </cell>
          <cell r="H1033" t="str">
            <v>Land_protected#Per#Population</v>
          </cell>
        </row>
        <row r="1034">
          <cell r="A1034" t="str">
            <v>Landlord</v>
          </cell>
          <cell r="B1034" t="str">
            <v>Economy</v>
          </cell>
          <cell r="C1034" t="str">
            <v>Construction</v>
          </cell>
          <cell r="D1034" t="str">
            <v>Real_Estate</v>
          </cell>
          <cell r="E1034" t="str">
            <v>europe_house</v>
          </cell>
          <cell r="F1034" t="str">
            <v>Landlord#Abs#Landlord</v>
          </cell>
          <cell r="G1034" t="str">
            <v>Percent</v>
          </cell>
          <cell r="H1034" t="str">
            <v>Landlord#Abs#Landlord</v>
          </cell>
        </row>
        <row r="1035">
          <cell r="A1035" t="str">
            <v>Landlord</v>
          </cell>
          <cell r="B1035" t="str">
            <v>Economy</v>
          </cell>
          <cell r="C1035" t="str">
            <v>Construction</v>
          </cell>
          <cell r="D1035" t="str">
            <v>Real_Estate</v>
          </cell>
          <cell r="E1035" t="str">
            <v>europe_house</v>
          </cell>
          <cell r="F1035" t="str">
            <v>Landlord#Per#GDP</v>
          </cell>
          <cell r="H1035" t="str">
            <v>Landlord#Per#GDP</v>
          </cell>
        </row>
        <row r="1036">
          <cell r="A1036" t="str">
            <v>Landlord</v>
          </cell>
          <cell r="B1036" t="str">
            <v>Economy</v>
          </cell>
          <cell r="C1036" t="str">
            <v>Construction</v>
          </cell>
          <cell r="D1036" t="str">
            <v>Real_Estate</v>
          </cell>
          <cell r="E1036" t="str">
            <v>europe_house</v>
          </cell>
          <cell r="F1036" t="str">
            <v>Landlord#Per#Population</v>
          </cell>
          <cell r="H1036" t="str">
            <v>Landlord#Per#Population</v>
          </cell>
        </row>
        <row r="1037">
          <cell r="A1037" t="str">
            <v>Landlord</v>
          </cell>
          <cell r="B1037" t="str">
            <v>Economy</v>
          </cell>
          <cell r="C1037" t="str">
            <v>Construction</v>
          </cell>
          <cell r="D1037" t="str">
            <v>Real_Estate</v>
          </cell>
          <cell r="E1037" t="str">
            <v>europe_house</v>
          </cell>
          <cell r="F1037" t="str">
            <v>Owner</v>
          </cell>
          <cell r="G1037" t="str">
            <v>Percent</v>
          </cell>
          <cell r="H1037" t="str">
            <v>Landlord#Percent#Home</v>
          </cell>
        </row>
        <row r="1038">
          <cell r="A1038" t="str">
            <v>Laundry</v>
          </cell>
          <cell r="B1038" t="str">
            <v>Population</v>
          </cell>
          <cell r="C1038" t="str">
            <v>Activity</v>
          </cell>
          <cell r="D1038" t="str">
            <v>Time</v>
          </cell>
          <cell r="E1038" t="str">
            <v>timing</v>
          </cell>
          <cell r="F1038" t="str">
            <v>Time spent (hhmm) in Laundry</v>
          </cell>
          <cell r="G1038" t="str">
            <v>Time</v>
          </cell>
          <cell r="H1038" t="str">
            <v>Laundry#Ratio#Time</v>
          </cell>
        </row>
        <row r="1039">
          <cell r="A1039" t="str">
            <v>Left_behind</v>
          </cell>
          <cell r="B1039" t="str">
            <v>Population</v>
          </cell>
          <cell r="C1039" t="str">
            <v>Activity</v>
          </cell>
          <cell r="D1039" t="str">
            <v>Education</v>
          </cell>
          <cell r="E1039" t="str">
            <v>left_behind</v>
          </cell>
          <cell r="F1039" t="str">
            <v>Left_behind#Abs#Left_behind</v>
          </cell>
          <cell r="G1039" t="str">
            <v>Percent</v>
          </cell>
          <cell r="H1039" t="str">
            <v>Left_behind#Abs#Left_behind</v>
          </cell>
        </row>
        <row r="1040">
          <cell r="A1040" t="str">
            <v>Left_behind</v>
          </cell>
          <cell r="B1040" t="str">
            <v>Population</v>
          </cell>
          <cell r="C1040" t="str">
            <v>Activity</v>
          </cell>
          <cell r="D1040" t="str">
            <v>Education</v>
          </cell>
          <cell r="E1040" t="str">
            <v>left_behind</v>
          </cell>
          <cell r="F1040" t="str">
            <v>Left_behind#Per#Population</v>
          </cell>
          <cell r="G1040" t="str">
            <v>Percent</v>
          </cell>
          <cell r="H1040" t="str">
            <v>Left_behind#Per#Population</v>
          </cell>
        </row>
        <row r="1041">
          <cell r="A1041" t="str">
            <v>Left_behind</v>
          </cell>
          <cell r="B1041" t="str">
            <v>Population</v>
          </cell>
          <cell r="C1041" t="str">
            <v>Activity</v>
          </cell>
          <cell r="D1041" t="str">
            <v>Education</v>
          </cell>
          <cell r="E1041" t="str">
            <v>left_behind</v>
          </cell>
          <cell r="F1041" t="str">
            <v>Young people neither in employment nor in education and training (15-24 years) - % of the total population in the same age group [TIPSLM90]</v>
          </cell>
          <cell r="G1041" t="str">
            <v>Percent</v>
          </cell>
          <cell r="H1041" t="str">
            <v>Left_behind#Percent#Student</v>
          </cell>
        </row>
        <row r="1042">
          <cell r="A1042" t="str">
            <v>Less_15</v>
          </cell>
          <cell r="B1042" t="str">
            <v>Population</v>
          </cell>
          <cell r="C1042" t="str">
            <v>Socio-demo</v>
          </cell>
          <cell r="D1042" t="str">
            <v>Gender_Age</v>
          </cell>
          <cell r="F1042" t="str">
            <v>Less_15#Abs#Less_15</v>
          </cell>
          <cell r="H1042" t="str">
            <v>Less_15#Abs#Less_15</v>
          </cell>
        </row>
        <row r="1043">
          <cell r="A1043" t="str">
            <v>Less_15</v>
          </cell>
          <cell r="B1043" t="str">
            <v>Population</v>
          </cell>
          <cell r="C1043" t="str">
            <v>Socio-demo</v>
          </cell>
          <cell r="D1043" t="str">
            <v>Gender_Age</v>
          </cell>
          <cell r="E1043">
            <v>0</v>
          </cell>
          <cell r="F1043" t="str">
            <v>Less_15#Per#Population</v>
          </cell>
          <cell r="G1043">
            <v>0</v>
          </cell>
          <cell r="H1043" t="str">
            <v>Less_15#Per#Population</v>
          </cell>
        </row>
        <row r="1044">
          <cell r="A1044" t="str">
            <v>Less_15</v>
          </cell>
          <cell r="B1044" t="str">
            <v>Population</v>
          </cell>
          <cell r="C1044" t="str">
            <v>Socio-demo</v>
          </cell>
          <cell r="D1044" t="str">
            <v>Gender_Age</v>
          </cell>
          <cell r="F1044" t="str">
            <v>Less_15#Percent#Population</v>
          </cell>
          <cell r="G1044" t="str">
            <v>Percent</v>
          </cell>
          <cell r="H1044" t="str">
            <v>Less_15#Percent#Population</v>
          </cell>
        </row>
        <row r="1045">
          <cell r="A1045" t="str">
            <v>Less_15_rural</v>
          </cell>
          <cell r="B1045" t="str">
            <v>Population</v>
          </cell>
          <cell r="C1045" t="str">
            <v>Socio-demo</v>
          </cell>
          <cell r="D1045" t="str">
            <v>Living Areas</v>
          </cell>
          <cell r="F1045" t="str">
            <v>Less_15_rural#Abs#Less_15_rural</v>
          </cell>
          <cell r="H1045" t="str">
            <v>Less_15_rural#Abs#Less_15_rural</v>
          </cell>
        </row>
        <row r="1046">
          <cell r="A1046" t="str">
            <v>Less_15_rural</v>
          </cell>
          <cell r="B1046" t="str">
            <v>Population</v>
          </cell>
          <cell r="C1046" t="str">
            <v>Socio-demo</v>
          </cell>
          <cell r="D1046" t="str">
            <v>Living Areas</v>
          </cell>
          <cell r="E1046">
            <v>0</v>
          </cell>
          <cell r="F1046" t="str">
            <v>Less_15_rural#Per#Population</v>
          </cell>
          <cell r="G1046">
            <v>0</v>
          </cell>
          <cell r="H1046" t="str">
            <v>Less_15_rural#Per#Population</v>
          </cell>
        </row>
        <row r="1047">
          <cell r="A1047" t="str">
            <v>Less_15_urban</v>
          </cell>
          <cell r="B1047" t="str">
            <v>Population</v>
          </cell>
          <cell r="C1047" t="str">
            <v>Socio-demo</v>
          </cell>
          <cell r="D1047" t="str">
            <v>Living Areas</v>
          </cell>
          <cell r="F1047" t="str">
            <v>Less_15_urban#Abs#Less_15_urban</v>
          </cell>
          <cell r="H1047" t="str">
            <v>Less_15_urban#Abs#Less_15_urban</v>
          </cell>
        </row>
        <row r="1048">
          <cell r="A1048" t="str">
            <v>Less_15_urban</v>
          </cell>
          <cell r="B1048" t="str">
            <v>Population</v>
          </cell>
          <cell r="C1048" t="str">
            <v>Socio-demo</v>
          </cell>
          <cell r="D1048" t="str">
            <v>Living Areas</v>
          </cell>
          <cell r="E1048">
            <v>0</v>
          </cell>
          <cell r="F1048" t="str">
            <v>Less_15_urban#Per#Population</v>
          </cell>
          <cell r="G1048">
            <v>0</v>
          </cell>
          <cell r="H1048" t="str">
            <v>Less_15_urban#Per#Population</v>
          </cell>
        </row>
        <row r="1049">
          <cell r="A1049" t="str">
            <v>Less_35</v>
          </cell>
          <cell r="B1049" t="str">
            <v>Population</v>
          </cell>
          <cell r="C1049" t="str">
            <v>Socio-demo</v>
          </cell>
          <cell r="D1049" t="str">
            <v>Gender_Age</v>
          </cell>
          <cell r="F1049" t="str">
            <v>Less_35#Abs#Less_35</v>
          </cell>
          <cell r="H1049" t="str">
            <v>Less_35#Abs#Less_35</v>
          </cell>
        </row>
        <row r="1050">
          <cell r="A1050" t="str">
            <v>Less_35</v>
          </cell>
          <cell r="B1050" t="str">
            <v>Population</v>
          </cell>
          <cell r="C1050" t="str">
            <v>Socio-demo</v>
          </cell>
          <cell r="D1050" t="str">
            <v>Gender_Age</v>
          </cell>
          <cell r="E1050">
            <v>0</v>
          </cell>
          <cell r="F1050" t="str">
            <v>Less_35#Per#Population</v>
          </cell>
          <cell r="G1050">
            <v>0</v>
          </cell>
          <cell r="H1050" t="str">
            <v>Less_35#Per#Population</v>
          </cell>
        </row>
        <row r="1051">
          <cell r="A1051" t="str">
            <v>Less_35_Savings</v>
          </cell>
          <cell r="B1051" t="str">
            <v>Economy</v>
          </cell>
          <cell r="C1051" t="str">
            <v>Wealth</v>
          </cell>
          <cell r="D1051" t="str">
            <v>Savings</v>
          </cell>
          <cell r="E1051" t="str">
            <v>savings</v>
          </cell>
          <cell r="F1051" t="str">
            <v>Less_35_Savings#Abs#Less_35_Savings</v>
          </cell>
          <cell r="G1051" t="str">
            <v>Percent</v>
          </cell>
          <cell r="H1051" t="str">
            <v>Less_35_Savings#Abs#Less_35_Savings</v>
          </cell>
        </row>
        <row r="1052">
          <cell r="A1052" t="str">
            <v>Less_35_Savings</v>
          </cell>
          <cell r="B1052" t="str">
            <v>Economy</v>
          </cell>
          <cell r="C1052" t="str">
            <v>Wealth</v>
          </cell>
          <cell r="D1052" t="str">
            <v>Savings</v>
          </cell>
          <cell r="E1052" t="str">
            <v>savings</v>
          </cell>
          <cell r="F1052" t="str">
            <v>Less_35_Savings#Per#GDP</v>
          </cell>
          <cell r="H1052" t="str">
            <v>Less_35_Savings#Per#GDP</v>
          </cell>
        </row>
        <row r="1053">
          <cell r="A1053" t="str">
            <v>Less_35_Savings</v>
          </cell>
          <cell r="B1053" t="str">
            <v>Economy</v>
          </cell>
          <cell r="C1053" t="str">
            <v>Wealth</v>
          </cell>
          <cell r="D1053" t="str">
            <v>Savings</v>
          </cell>
          <cell r="E1053" t="str">
            <v>savings</v>
          </cell>
          <cell r="F1053" t="str">
            <v>Less_35_Savings#Per#Population</v>
          </cell>
          <cell r="H1053" t="str">
            <v>Less_35_Savings#Per#Population</v>
          </cell>
        </row>
        <row r="1054">
          <cell r="A1054" t="str">
            <v>Less_35_Savings</v>
          </cell>
          <cell r="B1054" t="str">
            <v>Economy</v>
          </cell>
          <cell r="C1054" t="str">
            <v>Wealth</v>
          </cell>
          <cell r="D1054" t="str">
            <v>Savings</v>
          </cell>
          <cell r="E1054" t="str">
            <v>savings</v>
          </cell>
          <cell r="F1054" t="str">
            <v>Saving Rate % disposable income Less than 35 years</v>
          </cell>
          <cell r="G1054" t="str">
            <v>Percent</v>
          </cell>
          <cell r="H1054" t="str">
            <v>Less_35_Savings#Percent#Salary</v>
          </cell>
        </row>
        <row r="1055">
          <cell r="A1055" t="str">
            <v>Less_65</v>
          </cell>
          <cell r="B1055" t="str">
            <v>Population</v>
          </cell>
          <cell r="C1055" t="str">
            <v>Socio-demo</v>
          </cell>
          <cell r="D1055" t="str">
            <v>Gender_Age</v>
          </cell>
          <cell r="F1055" t="str">
            <v>Less_65#Abs#Less_65</v>
          </cell>
          <cell r="H1055" t="str">
            <v>Less_65#Abs#Less_65</v>
          </cell>
        </row>
        <row r="1056">
          <cell r="A1056" t="str">
            <v>Less_65</v>
          </cell>
          <cell r="B1056" t="str">
            <v>Population</v>
          </cell>
          <cell r="C1056" t="str">
            <v>Socio-demo</v>
          </cell>
          <cell r="D1056" t="str">
            <v>Gender_Age</v>
          </cell>
          <cell r="E1056">
            <v>0</v>
          </cell>
          <cell r="F1056" t="str">
            <v>Less_65#Per#Population</v>
          </cell>
          <cell r="G1056">
            <v>0</v>
          </cell>
          <cell r="H1056" t="str">
            <v>Less_65#Per#Population</v>
          </cell>
        </row>
        <row r="1057">
          <cell r="A1057" t="str">
            <v>LGBT_acceptance</v>
          </cell>
          <cell r="B1057" t="str">
            <v>Population</v>
          </cell>
          <cell r="C1057" t="str">
            <v>Values</v>
          </cell>
          <cell r="D1057" t="str">
            <v>Justice</v>
          </cell>
          <cell r="E1057" t="str">
            <v>LGBT</v>
          </cell>
          <cell r="F1057" t="str">
            <v>Level of LGBT Acceptance</v>
          </cell>
          <cell r="G1057" t="str">
            <v>Index</v>
          </cell>
          <cell r="H1057" t="str">
            <v>LGBT_acceptance#Ratio#Population</v>
          </cell>
        </row>
        <row r="1058">
          <cell r="A1058" t="str">
            <v>Life_expectancy</v>
          </cell>
          <cell r="B1058" t="str">
            <v>Population</v>
          </cell>
          <cell r="C1058" t="str">
            <v>Socio-demo</v>
          </cell>
          <cell r="D1058" t="str">
            <v>Gender_Age</v>
          </cell>
          <cell r="E1058" t="str">
            <v>Life_Expect</v>
          </cell>
          <cell r="F1058" t="str">
            <v>Life expectancy at birth, total (years)</v>
          </cell>
          <cell r="G1058" t="str">
            <v>Years</v>
          </cell>
          <cell r="H1058" t="str">
            <v>Life_expectancy#Age#Year</v>
          </cell>
        </row>
        <row r="1059">
          <cell r="A1059" t="str">
            <v>Life_expectancy_health</v>
          </cell>
          <cell r="B1059" t="str">
            <v>Population</v>
          </cell>
          <cell r="C1059" t="str">
            <v>Health</v>
          </cell>
          <cell r="D1059" t="str">
            <v>Healthy</v>
          </cell>
          <cell r="E1059" t="str">
            <v>healthy expectancy</v>
          </cell>
          <cell r="F1059" t="str">
            <v>Healthy life years/age in absolute value at birth</v>
          </cell>
          <cell r="G1059" t="str">
            <v>Years</v>
          </cell>
          <cell r="H1059" t="str">
            <v>Life_expectancy_health#Age#Year</v>
          </cell>
        </row>
        <row r="1060">
          <cell r="A1060" t="str">
            <v>Liver</v>
          </cell>
          <cell r="B1060" t="str">
            <v>Population</v>
          </cell>
          <cell r="C1060" t="str">
            <v>Socio-demo</v>
          </cell>
          <cell r="D1060" t="str">
            <v>Birth_Death</v>
          </cell>
          <cell r="E1060" t="str">
            <v>Death_Causes</v>
          </cell>
          <cell r="F1060" t="str">
            <v>Liver diseases</v>
          </cell>
          <cell r="G1060" t="str">
            <v>HC</v>
          </cell>
          <cell r="H1060" t="str">
            <v>Liver#Abs#Liver</v>
          </cell>
        </row>
        <row r="1061">
          <cell r="A1061" t="str">
            <v>Liver</v>
          </cell>
          <cell r="B1061" t="str">
            <v>Population</v>
          </cell>
          <cell r="C1061" t="str">
            <v>Socio-demo</v>
          </cell>
          <cell r="D1061" t="str">
            <v>Birth_Death</v>
          </cell>
          <cell r="E1061" t="str">
            <v>Death_Causes</v>
          </cell>
          <cell r="F1061" t="str">
            <v>Liver#Per#Population</v>
          </cell>
          <cell r="G1061" t="str">
            <v>HC</v>
          </cell>
          <cell r="H1061" t="str">
            <v>Liver#Per#Population</v>
          </cell>
        </row>
        <row r="1062">
          <cell r="A1062" t="str">
            <v>Lower_respiratory</v>
          </cell>
          <cell r="B1062" t="str">
            <v>Population</v>
          </cell>
          <cell r="C1062" t="str">
            <v>Socio-demo</v>
          </cell>
          <cell r="D1062" t="str">
            <v>Birth_Death</v>
          </cell>
          <cell r="E1062" t="str">
            <v>Death_Causes</v>
          </cell>
          <cell r="F1062" t="str">
            <v>Lower respiratory infections</v>
          </cell>
          <cell r="G1062" t="str">
            <v>HC</v>
          </cell>
          <cell r="H1062" t="str">
            <v>Lower_respiratory#Abs#Lower_respiratory</v>
          </cell>
        </row>
        <row r="1063">
          <cell r="A1063" t="str">
            <v>Lower_respiratory</v>
          </cell>
          <cell r="B1063" t="str">
            <v>Population</v>
          </cell>
          <cell r="C1063" t="str">
            <v>Socio-demo</v>
          </cell>
          <cell r="D1063" t="str">
            <v>Birth_Death</v>
          </cell>
          <cell r="E1063" t="str">
            <v>Death_Causes</v>
          </cell>
          <cell r="F1063" t="str">
            <v>Lower_respiratory#Per#Population</v>
          </cell>
          <cell r="G1063" t="str">
            <v>HC</v>
          </cell>
          <cell r="H1063" t="str">
            <v>Lower_respiratory#Per#Population</v>
          </cell>
        </row>
        <row r="1064">
          <cell r="A1064" t="str">
            <v>Lungs_death</v>
          </cell>
          <cell r="B1064" t="str">
            <v>Population</v>
          </cell>
          <cell r="C1064" t="str">
            <v>Socio-demo</v>
          </cell>
          <cell r="D1064" t="str">
            <v>Birth_Death</v>
          </cell>
          <cell r="E1064" t="str">
            <v>Death_Causes</v>
          </cell>
          <cell r="F1064" t="str">
            <v>Lungs_death#Abs#Lungs_death</v>
          </cell>
          <cell r="G1064" t="str">
            <v>HC</v>
          </cell>
          <cell r="H1064" t="str">
            <v>Lungs_death#Abs#Lungs_death</v>
          </cell>
        </row>
        <row r="1065">
          <cell r="A1065" t="str">
            <v>Lungs_death</v>
          </cell>
          <cell r="B1065" t="str">
            <v>Population</v>
          </cell>
          <cell r="C1065" t="str">
            <v>Socio-demo</v>
          </cell>
          <cell r="D1065" t="str">
            <v>Birth_Death</v>
          </cell>
          <cell r="E1065" t="str">
            <v>Death_Causes</v>
          </cell>
          <cell r="F1065" t="str">
            <v>Lungs_death#Per#Population</v>
          </cell>
          <cell r="G1065" t="str">
            <v>Per_Capita</v>
          </cell>
          <cell r="H1065" t="str">
            <v>Lungs_death#Per#Population</v>
          </cell>
        </row>
        <row r="1066">
          <cell r="A1066" t="str">
            <v>Malaria</v>
          </cell>
          <cell r="B1066" t="str">
            <v>Population</v>
          </cell>
          <cell r="C1066" t="str">
            <v>Socio-demo</v>
          </cell>
          <cell r="D1066" t="str">
            <v>Birth_Death</v>
          </cell>
          <cell r="E1066" t="str">
            <v>Death_Causes</v>
          </cell>
          <cell r="F1066" t="str">
            <v>Malaria</v>
          </cell>
          <cell r="G1066" t="str">
            <v>HC</v>
          </cell>
          <cell r="H1066" t="str">
            <v>Malaria#Abs#Malaria</v>
          </cell>
        </row>
        <row r="1067">
          <cell r="A1067" t="str">
            <v>Malaria</v>
          </cell>
          <cell r="B1067" t="str">
            <v>Population</v>
          </cell>
          <cell r="C1067" t="str">
            <v>Socio-demo</v>
          </cell>
          <cell r="D1067" t="str">
            <v>Birth_Death</v>
          </cell>
          <cell r="E1067" t="str">
            <v>Death_Causes</v>
          </cell>
          <cell r="F1067" t="str">
            <v>Malaria#Per#Population</v>
          </cell>
          <cell r="G1067" t="str">
            <v>HC</v>
          </cell>
          <cell r="H1067" t="str">
            <v>Malaria#Per#Population</v>
          </cell>
        </row>
        <row r="1068">
          <cell r="A1068" t="str">
            <v>Malboro_Price</v>
          </cell>
          <cell r="B1068" t="str">
            <v>Population</v>
          </cell>
          <cell r="C1068" t="str">
            <v>Health</v>
          </cell>
          <cell r="D1068" t="str">
            <v>Healthy</v>
          </cell>
          <cell r="E1068" t="str">
            <v>price_cigarettes</v>
          </cell>
          <cell r="F1068" t="str">
            <v>Marlboro Pack 20 cigarettes, Price in €</v>
          </cell>
          <cell r="G1068" t="str">
            <v>Euros</v>
          </cell>
          <cell r="H1068" t="str">
            <v>Malboro_Price#Ratio#Price</v>
          </cell>
        </row>
        <row r="1069">
          <cell r="A1069" t="str">
            <v>Male</v>
          </cell>
          <cell r="B1069" t="str">
            <v>Population</v>
          </cell>
          <cell r="C1069" t="str">
            <v>Socio-demo</v>
          </cell>
          <cell r="D1069" t="str">
            <v>Gender_Age</v>
          </cell>
          <cell r="E1069" t="str">
            <v>Population_1990_2020</v>
          </cell>
          <cell r="F1069" t="str">
            <v>Male_Total_Total</v>
          </cell>
          <cell r="G1069" t="str">
            <v>HC</v>
          </cell>
          <cell r="H1069" t="str">
            <v>Male#Abs#Male</v>
          </cell>
        </row>
        <row r="1070">
          <cell r="A1070" t="str">
            <v>Male</v>
          </cell>
          <cell r="B1070" t="str">
            <v>Population</v>
          </cell>
          <cell r="C1070" t="str">
            <v>Socio-demo</v>
          </cell>
          <cell r="D1070" t="str">
            <v>Gender_Age</v>
          </cell>
          <cell r="E1070" t="str">
            <v>Population_1990_2020</v>
          </cell>
          <cell r="F1070" t="str">
            <v>Male#Per#Population</v>
          </cell>
          <cell r="G1070" t="str">
            <v>HC</v>
          </cell>
          <cell r="H1070" t="str">
            <v>Male#Per#Population</v>
          </cell>
        </row>
        <row r="1071">
          <cell r="A1071" t="str">
            <v>Male_0</v>
          </cell>
          <cell r="B1071" t="str">
            <v>Population</v>
          </cell>
          <cell r="C1071" t="str">
            <v>Socio-demo</v>
          </cell>
          <cell r="D1071" t="str">
            <v>Gender_Age</v>
          </cell>
          <cell r="E1071" t="str">
            <v>Population_1990_2020</v>
          </cell>
          <cell r="F1071" t="str">
            <v>Male_0_Total</v>
          </cell>
          <cell r="G1071" t="str">
            <v>HC</v>
          </cell>
          <cell r="H1071" t="str">
            <v>Male_0#Abs#Male_0</v>
          </cell>
        </row>
        <row r="1072">
          <cell r="A1072" t="str">
            <v>Male_0</v>
          </cell>
          <cell r="B1072" t="str">
            <v>Population</v>
          </cell>
          <cell r="C1072" t="str">
            <v>Socio-demo</v>
          </cell>
          <cell r="D1072" t="str">
            <v>Gender_Age</v>
          </cell>
          <cell r="E1072" t="str">
            <v>Population_1990_2020</v>
          </cell>
          <cell r="F1072" t="str">
            <v>Male_0#Per#Population</v>
          </cell>
          <cell r="G1072" t="str">
            <v>HC</v>
          </cell>
          <cell r="H1072" t="str">
            <v>Male_0#Per#Population</v>
          </cell>
        </row>
        <row r="1073">
          <cell r="A1073" t="str">
            <v>Male_0_4</v>
          </cell>
          <cell r="B1073" t="str">
            <v>Population</v>
          </cell>
          <cell r="C1073" t="str">
            <v>Socio-demo</v>
          </cell>
          <cell r="D1073" t="str">
            <v>Gender_Age</v>
          </cell>
          <cell r="E1073" t="str">
            <v>POP_compl</v>
          </cell>
          <cell r="F1073" t="str">
            <v>Male_0-4_Years</v>
          </cell>
          <cell r="G1073" t="str">
            <v>HC</v>
          </cell>
          <cell r="H1073" t="str">
            <v>Male_0_4#Abs#Male_0_4</v>
          </cell>
        </row>
        <row r="1074">
          <cell r="A1074" t="str">
            <v>Male_0_4</v>
          </cell>
          <cell r="B1074" t="str">
            <v>Population</v>
          </cell>
          <cell r="C1074" t="str">
            <v>Socio-demo</v>
          </cell>
          <cell r="D1074" t="str">
            <v>Gender_Age</v>
          </cell>
          <cell r="E1074" t="str">
            <v>POP_compl</v>
          </cell>
          <cell r="F1074" t="str">
            <v>Male_0_4#Per#Population</v>
          </cell>
          <cell r="G1074" t="str">
            <v>HC</v>
          </cell>
          <cell r="H1074" t="str">
            <v>Male_0_4#Per#Population</v>
          </cell>
        </row>
        <row r="1075">
          <cell r="A1075" t="str">
            <v>Male_1_4</v>
          </cell>
          <cell r="B1075" t="str">
            <v>Population</v>
          </cell>
          <cell r="C1075" t="str">
            <v>Socio-demo</v>
          </cell>
          <cell r="D1075" t="str">
            <v>Gender_Age</v>
          </cell>
          <cell r="E1075" t="str">
            <v>Population_1990_2020</v>
          </cell>
          <cell r="F1075" t="str">
            <v>Male_1 - 4_Total</v>
          </cell>
          <cell r="G1075" t="str">
            <v>HC</v>
          </cell>
          <cell r="H1075" t="str">
            <v>Male_1_4#Abs#Male_1_4</v>
          </cell>
        </row>
        <row r="1076">
          <cell r="A1076" t="str">
            <v>Male_1_4</v>
          </cell>
          <cell r="B1076" t="str">
            <v>Population</v>
          </cell>
          <cell r="C1076" t="str">
            <v>Socio-demo</v>
          </cell>
          <cell r="D1076" t="str">
            <v>Gender_Age</v>
          </cell>
          <cell r="E1076" t="str">
            <v>Population_1990_2020</v>
          </cell>
          <cell r="F1076" t="str">
            <v>Male_1_4#Per#Population</v>
          </cell>
          <cell r="G1076" t="str">
            <v>HC</v>
          </cell>
          <cell r="H1076" t="str">
            <v>Male_1_4#Per#Population</v>
          </cell>
        </row>
        <row r="1077">
          <cell r="A1077" t="str">
            <v>Male_10_14</v>
          </cell>
          <cell r="B1077" t="str">
            <v>Population</v>
          </cell>
          <cell r="C1077" t="str">
            <v>Socio-demo</v>
          </cell>
          <cell r="D1077" t="str">
            <v>Gender_Age</v>
          </cell>
          <cell r="E1077" t="str">
            <v>Population_1990_2020</v>
          </cell>
          <cell r="F1077" t="str">
            <v>Male_10 - 14_Total</v>
          </cell>
          <cell r="G1077" t="str">
            <v>HC</v>
          </cell>
          <cell r="H1077" t="str">
            <v>Male_10_14#Abs#Male_10_14</v>
          </cell>
        </row>
        <row r="1078">
          <cell r="A1078" t="str">
            <v>Male_10_14</v>
          </cell>
          <cell r="B1078" t="str">
            <v>Population</v>
          </cell>
          <cell r="C1078" t="str">
            <v>Socio-demo</v>
          </cell>
          <cell r="D1078" t="str">
            <v>Gender_Age</v>
          </cell>
          <cell r="E1078" t="str">
            <v>Population_1990_2020</v>
          </cell>
          <cell r="F1078" t="str">
            <v>Male_10_14#Per#Population</v>
          </cell>
          <cell r="G1078" t="str">
            <v>HC</v>
          </cell>
          <cell r="H1078" t="str">
            <v>Male_10_14#Per#Population</v>
          </cell>
        </row>
        <row r="1079">
          <cell r="A1079" t="str">
            <v>Male_100_+</v>
          </cell>
          <cell r="B1079" t="str">
            <v>Population</v>
          </cell>
          <cell r="C1079" t="str">
            <v>Socio-demo</v>
          </cell>
          <cell r="D1079" t="str">
            <v>Gender_Age</v>
          </cell>
          <cell r="E1079" t="str">
            <v>Population_1990_2020</v>
          </cell>
          <cell r="F1079" t="str">
            <v>Male_100 +_Total</v>
          </cell>
          <cell r="G1079" t="str">
            <v>HC</v>
          </cell>
          <cell r="H1079" t="str">
            <v>Male_100_+#Abs#Male_100_+</v>
          </cell>
        </row>
        <row r="1080">
          <cell r="A1080" t="str">
            <v>Male_100_+</v>
          </cell>
          <cell r="B1080" t="str">
            <v>Population</v>
          </cell>
          <cell r="C1080" t="str">
            <v>Socio-demo</v>
          </cell>
          <cell r="D1080" t="str">
            <v>Gender_Age</v>
          </cell>
          <cell r="E1080" t="str">
            <v>Population_1990_2020</v>
          </cell>
          <cell r="F1080" t="str">
            <v>Male_100_+#Per#Population</v>
          </cell>
          <cell r="G1080" t="str">
            <v>HC</v>
          </cell>
          <cell r="H1080" t="str">
            <v>Male_100_+#Per#Population</v>
          </cell>
        </row>
        <row r="1081">
          <cell r="A1081" t="str">
            <v>Male_100+</v>
          </cell>
          <cell r="B1081" t="str">
            <v>Population</v>
          </cell>
          <cell r="C1081" t="str">
            <v>Socio-demo</v>
          </cell>
          <cell r="D1081" t="str">
            <v>Gender_Age</v>
          </cell>
          <cell r="E1081" t="str">
            <v>POP_compl</v>
          </cell>
          <cell r="F1081" t="str">
            <v>Male_100+_Years</v>
          </cell>
          <cell r="G1081" t="str">
            <v>HC</v>
          </cell>
          <cell r="H1081" t="str">
            <v>Male_100+#Abs#Male_100+</v>
          </cell>
        </row>
        <row r="1082">
          <cell r="A1082" t="str">
            <v>Male_100+</v>
          </cell>
          <cell r="B1082" t="str">
            <v>Population</v>
          </cell>
          <cell r="C1082" t="str">
            <v>Socio-demo</v>
          </cell>
          <cell r="D1082" t="str">
            <v>Gender_Age</v>
          </cell>
          <cell r="E1082" t="str">
            <v>POP_compl</v>
          </cell>
          <cell r="F1082" t="str">
            <v>Male_100+#Per#Population</v>
          </cell>
          <cell r="G1082" t="str">
            <v>HC</v>
          </cell>
          <cell r="H1082" t="str">
            <v>Male_100+#Per#Population</v>
          </cell>
        </row>
        <row r="1083">
          <cell r="A1083" t="str">
            <v>Male_15_19</v>
          </cell>
          <cell r="B1083" t="str">
            <v>Population</v>
          </cell>
          <cell r="C1083" t="str">
            <v>Socio-demo</v>
          </cell>
          <cell r="D1083" t="str">
            <v>Gender_Age</v>
          </cell>
          <cell r="E1083" t="str">
            <v>Population_1990_2020</v>
          </cell>
          <cell r="F1083" t="str">
            <v>Male_15 - 19_Total</v>
          </cell>
          <cell r="G1083" t="str">
            <v>HC</v>
          </cell>
          <cell r="H1083" t="str">
            <v>Male_15_19#Abs#Male_15_19</v>
          </cell>
        </row>
        <row r="1084">
          <cell r="A1084" t="str">
            <v>Male_15_19</v>
          </cell>
          <cell r="B1084" t="str">
            <v>Population</v>
          </cell>
          <cell r="C1084" t="str">
            <v>Socio-demo</v>
          </cell>
          <cell r="D1084" t="str">
            <v>Gender_Age</v>
          </cell>
          <cell r="E1084" t="str">
            <v>Population_1990_2020</v>
          </cell>
          <cell r="F1084" t="str">
            <v>Male_15_19#Per#Population</v>
          </cell>
          <cell r="G1084" t="str">
            <v>HC</v>
          </cell>
          <cell r="H1084" t="str">
            <v>Male_15_19#Per#Population</v>
          </cell>
        </row>
        <row r="1085">
          <cell r="A1085" t="str">
            <v>Male_20_24</v>
          </cell>
          <cell r="B1085" t="str">
            <v>Population</v>
          </cell>
          <cell r="C1085" t="str">
            <v>Socio-demo</v>
          </cell>
          <cell r="D1085" t="str">
            <v>Gender_Age</v>
          </cell>
          <cell r="E1085" t="str">
            <v>Population_1990_2020</v>
          </cell>
          <cell r="F1085" t="str">
            <v>Male_20 - 24_Total</v>
          </cell>
          <cell r="G1085" t="str">
            <v>HC</v>
          </cell>
          <cell r="H1085" t="str">
            <v>Male_20_24#Abs#Male_20_24</v>
          </cell>
        </row>
        <row r="1086">
          <cell r="A1086" t="str">
            <v>Male_20_24</v>
          </cell>
          <cell r="B1086" t="str">
            <v>Population</v>
          </cell>
          <cell r="C1086" t="str">
            <v>Socio-demo</v>
          </cell>
          <cell r="D1086" t="str">
            <v>Gender_Age</v>
          </cell>
          <cell r="E1086" t="str">
            <v>Population_1990_2020</v>
          </cell>
          <cell r="F1086" t="str">
            <v>Male_20_24#Per#Population</v>
          </cell>
          <cell r="G1086" t="str">
            <v>HC</v>
          </cell>
          <cell r="H1086" t="str">
            <v>Male_20_24#Per#Population</v>
          </cell>
        </row>
        <row r="1087">
          <cell r="A1087" t="str">
            <v>Male_25_29</v>
          </cell>
          <cell r="B1087" t="str">
            <v>Population</v>
          </cell>
          <cell r="C1087" t="str">
            <v>Socio-demo</v>
          </cell>
          <cell r="D1087" t="str">
            <v>Gender_Age</v>
          </cell>
          <cell r="E1087" t="str">
            <v>Population_1990_2020</v>
          </cell>
          <cell r="F1087" t="str">
            <v>Male_25 - 29_Total</v>
          </cell>
          <cell r="G1087" t="str">
            <v>HC</v>
          </cell>
          <cell r="H1087" t="str">
            <v>Male_25_29#Abs#Male_25_29</v>
          </cell>
        </row>
        <row r="1088">
          <cell r="A1088" t="str">
            <v>Male_25_29</v>
          </cell>
          <cell r="B1088" t="str">
            <v>Population</v>
          </cell>
          <cell r="C1088" t="str">
            <v>Socio-demo</v>
          </cell>
          <cell r="D1088" t="str">
            <v>Gender_Age</v>
          </cell>
          <cell r="E1088" t="str">
            <v>Population_1990_2020</v>
          </cell>
          <cell r="F1088" t="str">
            <v>Male_25_29#Per#Population</v>
          </cell>
          <cell r="G1088" t="str">
            <v>HC</v>
          </cell>
          <cell r="H1088" t="str">
            <v>Male_25_29#Per#Population</v>
          </cell>
        </row>
        <row r="1089">
          <cell r="A1089" t="str">
            <v>Male_30_34</v>
          </cell>
          <cell r="B1089" t="str">
            <v>Population</v>
          </cell>
          <cell r="C1089" t="str">
            <v>Socio-demo</v>
          </cell>
          <cell r="D1089" t="str">
            <v>Gender_Age</v>
          </cell>
          <cell r="E1089" t="str">
            <v>Population_1990_2020</v>
          </cell>
          <cell r="F1089" t="str">
            <v>Male_30 - 34_Total</v>
          </cell>
          <cell r="G1089" t="str">
            <v>HC</v>
          </cell>
          <cell r="H1089" t="str">
            <v>Male_30_34#Abs#Male_30_34</v>
          </cell>
        </row>
        <row r="1090">
          <cell r="A1090" t="str">
            <v>Male_30_34</v>
          </cell>
          <cell r="B1090" t="str">
            <v>Population</v>
          </cell>
          <cell r="C1090" t="str">
            <v>Socio-demo</v>
          </cell>
          <cell r="D1090" t="str">
            <v>Gender_Age</v>
          </cell>
          <cell r="E1090" t="str">
            <v>Population_1990_2020</v>
          </cell>
          <cell r="F1090" t="str">
            <v>Male_30_34#Per#Population</v>
          </cell>
          <cell r="G1090" t="str">
            <v>HC</v>
          </cell>
          <cell r="H1090" t="str">
            <v>Male_30_34#Per#Population</v>
          </cell>
        </row>
        <row r="1091">
          <cell r="A1091" t="str">
            <v>Male_35_39</v>
          </cell>
          <cell r="B1091" t="str">
            <v>Population</v>
          </cell>
          <cell r="C1091" t="str">
            <v>Socio-demo</v>
          </cell>
          <cell r="D1091" t="str">
            <v>Gender_Age</v>
          </cell>
          <cell r="E1091" t="str">
            <v>Population_1990_2020</v>
          </cell>
          <cell r="F1091" t="str">
            <v>Male_35 - 39_Total</v>
          </cell>
          <cell r="G1091" t="str">
            <v>HC</v>
          </cell>
          <cell r="H1091" t="str">
            <v>Male_35_39#Abs#Male_35_39</v>
          </cell>
        </row>
        <row r="1092">
          <cell r="A1092" t="str">
            <v>Male_35_39</v>
          </cell>
          <cell r="B1092" t="str">
            <v>Population</v>
          </cell>
          <cell r="C1092" t="str">
            <v>Socio-demo</v>
          </cell>
          <cell r="D1092" t="str">
            <v>Gender_Age</v>
          </cell>
          <cell r="E1092" t="str">
            <v>Population_1990_2020</v>
          </cell>
          <cell r="F1092" t="str">
            <v>Male_35_39#Per#Population</v>
          </cell>
          <cell r="G1092" t="str">
            <v>HC</v>
          </cell>
          <cell r="H1092" t="str">
            <v>Male_35_39#Per#Population</v>
          </cell>
        </row>
        <row r="1093">
          <cell r="A1093" t="str">
            <v>Male_40_44</v>
          </cell>
          <cell r="B1093" t="str">
            <v>Population</v>
          </cell>
          <cell r="C1093" t="str">
            <v>Socio-demo</v>
          </cell>
          <cell r="D1093" t="str">
            <v>Gender_Age</v>
          </cell>
          <cell r="E1093" t="str">
            <v>Population_1990_2020</v>
          </cell>
          <cell r="F1093" t="str">
            <v>Male_40 - 44_Total</v>
          </cell>
          <cell r="G1093" t="str">
            <v>HC</v>
          </cell>
          <cell r="H1093" t="str">
            <v>Male_40_44#Abs#Male_40_44</v>
          </cell>
        </row>
        <row r="1094">
          <cell r="A1094" t="str">
            <v>Male_40_44</v>
          </cell>
          <cell r="B1094" t="str">
            <v>Population</v>
          </cell>
          <cell r="C1094" t="str">
            <v>Socio-demo</v>
          </cell>
          <cell r="D1094" t="str">
            <v>Gender_Age</v>
          </cell>
          <cell r="E1094" t="str">
            <v>Population_1990_2020</v>
          </cell>
          <cell r="F1094" t="str">
            <v>Male_40_44#Per#Population</v>
          </cell>
          <cell r="G1094" t="str">
            <v>HC</v>
          </cell>
          <cell r="H1094" t="str">
            <v>Male_40_44#Per#Population</v>
          </cell>
        </row>
        <row r="1095">
          <cell r="A1095" t="str">
            <v>Male_45_49</v>
          </cell>
          <cell r="B1095" t="str">
            <v>Population</v>
          </cell>
          <cell r="C1095" t="str">
            <v>Socio-demo</v>
          </cell>
          <cell r="D1095" t="str">
            <v>Gender_Age</v>
          </cell>
          <cell r="E1095" t="str">
            <v>Population_1990_2020</v>
          </cell>
          <cell r="F1095" t="str">
            <v>Male_45 - 49_Total</v>
          </cell>
          <cell r="G1095" t="str">
            <v>HC</v>
          </cell>
          <cell r="H1095" t="str">
            <v>Male_45_49#Abs#Male_45_49</v>
          </cell>
        </row>
        <row r="1096">
          <cell r="A1096" t="str">
            <v>Male_45_49</v>
          </cell>
          <cell r="B1096" t="str">
            <v>Population</v>
          </cell>
          <cell r="C1096" t="str">
            <v>Socio-demo</v>
          </cell>
          <cell r="D1096" t="str">
            <v>Gender_Age</v>
          </cell>
          <cell r="E1096" t="str">
            <v>Population_1990_2020</v>
          </cell>
          <cell r="F1096" t="str">
            <v>Male_45_49#Per#Population</v>
          </cell>
          <cell r="G1096" t="str">
            <v>HC</v>
          </cell>
          <cell r="H1096" t="str">
            <v>Male_45_49#Per#Population</v>
          </cell>
        </row>
        <row r="1097">
          <cell r="A1097" t="str">
            <v>Male_5_9</v>
          </cell>
          <cell r="B1097" t="str">
            <v>Population</v>
          </cell>
          <cell r="C1097" t="str">
            <v>Socio-demo</v>
          </cell>
          <cell r="D1097" t="str">
            <v>Gender_Age</v>
          </cell>
          <cell r="E1097" t="str">
            <v>Population_1990_2020</v>
          </cell>
          <cell r="F1097" t="str">
            <v>Male_5 - 9_Total</v>
          </cell>
          <cell r="G1097" t="str">
            <v>HC</v>
          </cell>
          <cell r="H1097" t="str">
            <v>Male_5_9#Abs#Male_5_9</v>
          </cell>
        </row>
        <row r="1098">
          <cell r="A1098" t="str">
            <v>Male_5_9</v>
          </cell>
          <cell r="B1098" t="str">
            <v>Population</v>
          </cell>
          <cell r="C1098" t="str">
            <v>Socio-demo</v>
          </cell>
          <cell r="D1098" t="str">
            <v>Gender_Age</v>
          </cell>
          <cell r="E1098" t="str">
            <v>Population_1990_2020</v>
          </cell>
          <cell r="F1098" t="str">
            <v>Male_5_9#Per#Population</v>
          </cell>
          <cell r="G1098" t="str">
            <v>HC</v>
          </cell>
          <cell r="H1098" t="str">
            <v>Male_5_9#Per#Population</v>
          </cell>
        </row>
        <row r="1099">
          <cell r="A1099" t="str">
            <v>Male_50_54</v>
          </cell>
          <cell r="B1099" t="str">
            <v>Population</v>
          </cell>
          <cell r="C1099" t="str">
            <v>Socio-demo</v>
          </cell>
          <cell r="D1099" t="str">
            <v>Gender_Age</v>
          </cell>
          <cell r="E1099" t="str">
            <v>Population_1990_2020</v>
          </cell>
          <cell r="F1099" t="str">
            <v>Male_50 - 54_Total</v>
          </cell>
          <cell r="G1099" t="str">
            <v>HC</v>
          </cell>
          <cell r="H1099" t="str">
            <v>Male_50_54#Abs#Male_50_54</v>
          </cell>
        </row>
        <row r="1100">
          <cell r="A1100" t="str">
            <v>Male_50_54</v>
          </cell>
          <cell r="B1100" t="str">
            <v>Population</v>
          </cell>
          <cell r="C1100" t="str">
            <v>Socio-demo</v>
          </cell>
          <cell r="D1100" t="str">
            <v>Gender_Age</v>
          </cell>
          <cell r="E1100" t="str">
            <v>Population_1990_2020</v>
          </cell>
          <cell r="F1100" t="str">
            <v>Male_50_54#Per#Population</v>
          </cell>
          <cell r="G1100" t="str">
            <v>HC</v>
          </cell>
          <cell r="H1100" t="str">
            <v>Male_50_54#Per#Population</v>
          </cell>
        </row>
        <row r="1101">
          <cell r="A1101" t="str">
            <v>Male_55_59</v>
          </cell>
          <cell r="B1101" t="str">
            <v>Population</v>
          </cell>
          <cell r="C1101" t="str">
            <v>Socio-demo</v>
          </cell>
          <cell r="D1101" t="str">
            <v>Gender_Age</v>
          </cell>
          <cell r="E1101" t="str">
            <v>Population_1990_2020</v>
          </cell>
          <cell r="F1101" t="str">
            <v>Male_55 - 59_Total</v>
          </cell>
          <cell r="G1101" t="str">
            <v>HC</v>
          </cell>
          <cell r="H1101" t="str">
            <v>Male_55_59#Abs#Male_55_59</v>
          </cell>
        </row>
        <row r="1102">
          <cell r="A1102" t="str">
            <v>Male_55_59</v>
          </cell>
          <cell r="B1102" t="str">
            <v>Population</v>
          </cell>
          <cell r="C1102" t="str">
            <v>Socio-demo</v>
          </cell>
          <cell r="D1102" t="str">
            <v>Gender_Age</v>
          </cell>
          <cell r="E1102" t="str">
            <v>Population_1990_2020</v>
          </cell>
          <cell r="F1102" t="str">
            <v>Male_55_59#Per#Population</v>
          </cell>
          <cell r="G1102" t="str">
            <v>HC</v>
          </cell>
          <cell r="H1102" t="str">
            <v>Male_55_59#Per#Population</v>
          </cell>
        </row>
        <row r="1103">
          <cell r="A1103" t="str">
            <v>Male_60_64</v>
          </cell>
          <cell r="B1103" t="str">
            <v>Population</v>
          </cell>
          <cell r="C1103" t="str">
            <v>Socio-demo</v>
          </cell>
          <cell r="D1103" t="str">
            <v>Gender_Age</v>
          </cell>
          <cell r="E1103" t="str">
            <v>Population_1990_2020</v>
          </cell>
          <cell r="F1103" t="str">
            <v>Male_60 - 64_Total</v>
          </cell>
          <cell r="G1103" t="str">
            <v>HC</v>
          </cell>
          <cell r="H1103" t="str">
            <v>Male_60_64#Abs#Male_60_64</v>
          </cell>
        </row>
        <row r="1104">
          <cell r="A1104" t="str">
            <v>Male_60_64</v>
          </cell>
          <cell r="B1104" t="str">
            <v>Population</v>
          </cell>
          <cell r="C1104" t="str">
            <v>Socio-demo</v>
          </cell>
          <cell r="D1104" t="str">
            <v>Gender_Age</v>
          </cell>
          <cell r="E1104" t="str">
            <v>Population_1990_2020</v>
          </cell>
          <cell r="F1104" t="str">
            <v>Male_60_64#Per#Population</v>
          </cell>
          <cell r="G1104" t="str">
            <v>HC</v>
          </cell>
          <cell r="H1104" t="str">
            <v>Male_60_64#Per#Population</v>
          </cell>
        </row>
        <row r="1105">
          <cell r="A1105" t="str">
            <v>Male_65_69</v>
          </cell>
          <cell r="B1105" t="str">
            <v>Population</v>
          </cell>
          <cell r="C1105" t="str">
            <v>Socio-demo</v>
          </cell>
          <cell r="D1105" t="str">
            <v>Gender_Age</v>
          </cell>
          <cell r="E1105" t="str">
            <v>Population_1990_2020</v>
          </cell>
          <cell r="F1105" t="str">
            <v>Male_65 - 69_Total</v>
          </cell>
          <cell r="G1105" t="str">
            <v>HC</v>
          </cell>
          <cell r="H1105" t="str">
            <v>Male_65_69#Abs#Male_65_69</v>
          </cell>
        </row>
        <row r="1106">
          <cell r="A1106" t="str">
            <v>Male_65_69</v>
          </cell>
          <cell r="B1106" t="str">
            <v>Population</v>
          </cell>
          <cell r="C1106" t="str">
            <v>Socio-demo</v>
          </cell>
          <cell r="D1106" t="str">
            <v>Gender_Age</v>
          </cell>
          <cell r="E1106" t="str">
            <v>Population_1990_2020</v>
          </cell>
          <cell r="F1106" t="str">
            <v>Male_65_69#Per#Population</v>
          </cell>
          <cell r="G1106" t="str">
            <v>HC</v>
          </cell>
          <cell r="H1106" t="str">
            <v>Male_65_69#Per#Population</v>
          </cell>
        </row>
        <row r="1107">
          <cell r="A1107" t="str">
            <v>Male_70_74</v>
          </cell>
          <cell r="B1107" t="str">
            <v>Population</v>
          </cell>
          <cell r="C1107" t="str">
            <v>Socio-demo</v>
          </cell>
          <cell r="D1107" t="str">
            <v>Gender_Age</v>
          </cell>
          <cell r="E1107" t="str">
            <v>Population_1990_2020</v>
          </cell>
          <cell r="F1107" t="str">
            <v>Male_70 - 74_Total</v>
          </cell>
          <cell r="G1107" t="str">
            <v>HC</v>
          </cell>
          <cell r="H1107" t="str">
            <v>Male_70_74#Abs#Male_70_74</v>
          </cell>
        </row>
        <row r="1108">
          <cell r="A1108" t="str">
            <v>Male_70_74</v>
          </cell>
          <cell r="B1108" t="str">
            <v>Population</v>
          </cell>
          <cell r="C1108" t="str">
            <v>Socio-demo</v>
          </cell>
          <cell r="D1108" t="str">
            <v>Gender_Age</v>
          </cell>
          <cell r="E1108" t="str">
            <v>Population_1990_2020</v>
          </cell>
          <cell r="F1108" t="str">
            <v>Male_70_74#Per#Population</v>
          </cell>
          <cell r="G1108" t="str">
            <v>HC</v>
          </cell>
          <cell r="H1108" t="str">
            <v>Male_70_74#Per#Population</v>
          </cell>
        </row>
        <row r="1109">
          <cell r="A1109" t="str">
            <v>Male_75_79</v>
          </cell>
          <cell r="B1109" t="str">
            <v>Population</v>
          </cell>
          <cell r="C1109" t="str">
            <v>Socio-demo</v>
          </cell>
          <cell r="D1109" t="str">
            <v>Gender_Age</v>
          </cell>
          <cell r="E1109" t="str">
            <v>Population_1990_2020</v>
          </cell>
          <cell r="F1109" t="str">
            <v>Male_75 - 79_Total</v>
          </cell>
          <cell r="G1109" t="str">
            <v>HC</v>
          </cell>
          <cell r="H1109" t="str">
            <v>Male_75_79#Abs#Male_75_79</v>
          </cell>
        </row>
        <row r="1110">
          <cell r="A1110" t="str">
            <v>Male_75_79</v>
          </cell>
          <cell r="B1110" t="str">
            <v>Population</v>
          </cell>
          <cell r="C1110" t="str">
            <v>Socio-demo</v>
          </cell>
          <cell r="D1110" t="str">
            <v>Gender_Age</v>
          </cell>
          <cell r="E1110" t="str">
            <v>Population_1990_2020</v>
          </cell>
          <cell r="F1110" t="str">
            <v>Male_75_79#Per#Population</v>
          </cell>
          <cell r="G1110" t="str">
            <v>HC</v>
          </cell>
          <cell r="H1110" t="str">
            <v>Male_75_79#Per#Population</v>
          </cell>
        </row>
        <row r="1111">
          <cell r="A1111" t="str">
            <v>Male_80_84</v>
          </cell>
          <cell r="B1111" t="str">
            <v>Population</v>
          </cell>
          <cell r="C1111" t="str">
            <v>Socio-demo</v>
          </cell>
          <cell r="D1111" t="str">
            <v>Gender_Age</v>
          </cell>
          <cell r="E1111" t="str">
            <v>Population_1990_2020</v>
          </cell>
          <cell r="F1111" t="str">
            <v>Male_80 - 84_Total</v>
          </cell>
          <cell r="G1111" t="str">
            <v>HC</v>
          </cell>
          <cell r="H1111" t="str">
            <v>Male_80_84#Abs#Male_80_84</v>
          </cell>
        </row>
        <row r="1112">
          <cell r="A1112" t="str">
            <v>Male_80_84</v>
          </cell>
          <cell r="B1112" t="str">
            <v>Population</v>
          </cell>
          <cell r="C1112" t="str">
            <v>Socio-demo</v>
          </cell>
          <cell r="D1112" t="str">
            <v>Gender_Age</v>
          </cell>
          <cell r="E1112" t="str">
            <v>Population_1990_2020</v>
          </cell>
          <cell r="F1112" t="str">
            <v>Male_80_84#Per#Population</v>
          </cell>
          <cell r="G1112" t="str">
            <v>HC</v>
          </cell>
          <cell r="H1112" t="str">
            <v>Male_80_84#Per#Population</v>
          </cell>
        </row>
        <row r="1113">
          <cell r="A1113" t="str">
            <v>Male_85_89</v>
          </cell>
          <cell r="B1113" t="str">
            <v>Population</v>
          </cell>
          <cell r="C1113" t="str">
            <v>Socio-demo</v>
          </cell>
          <cell r="D1113" t="str">
            <v>Gender_Age</v>
          </cell>
          <cell r="E1113" t="str">
            <v>Population_1990_2020</v>
          </cell>
          <cell r="F1113" t="str">
            <v>Male_85 - 89_Total</v>
          </cell>
          <cell r="G1113" t="str">
            <v>HC</v>
          </cell>
          <cell r="H1113" t="str">
            <v>Male_85_89#Abs#Male_85_89</v>
          </cell>
        </row>
        <row r="1114">
          <cell r="A1114" t="str">
            <v>Male_85_89</v>
          </cell>
          <cell r="B1114" t="str">
            <v>Population</v>
          </cell>
          <cell r="C1114" t="str">
            <v>Socio-demo</v>
          </cell>
          <cell r="D1114" t="str">
            <v>Gender_Age</v>
          </cell>
          <cell r="E1114" t="str">
            <v>Population_1990_2020</v>
          </cell>
          <cell r="F1114" t="str">
            <v>Male_85_89#Per#Population</v>
          </cell>
          <cell r="G1114" t="str">
            <v>HC</v>
          </cell>
          <cell r="H1114" t="str">
            <v>Male_85_89#Per#Population</v>
          </cell>
        </row>
        <row r="1115">
          <cell r="A1115" t="str">
            <v>Male_90_94</v>
          </cell>
          <cell r="B1115" t="str">
            <v>Population</v>
          </cell>
          <cell r="C1115" t="str">
            <v>Socio-demo</v>
          </cell>
          <cell r="D1115" t="str">
            <v>Gender_Age</v>
          </cell>
          <cell r="E1115" t="str">
            <v>Population_1990_2020</v>
          </cell>
          <cell r="F1115" t="str">
            <v>Male_90 - 94_Total</v>
          </cell>
          <cell r="G1115" t="str">
            <v>HC</v>
          </cell>
          <cell r="H1115" t="str">
            <v>Male_90_94#Abs#Male_90_94</v>
          </cell>
        </row>
        <row r="1116">
          <cell r="A1116" t="str">
            <v>Male_90_94</v>
          </cell>
          <cell r="B1116" t="str">
            <v>Population</v>
          </cell>
          <cell r="C1116" t="str">
            <v>Socio-demo</v>
          </cell>
          <cell r="D1116" t="str">
            <v>Gender_Age</v>
          </cell>
          <cell r="E1116" t="str">
            <v>Population_1990_2020</v>
          </cell>
          <cell r="F1116" t="str">
            <v>Male_90_94#Per#Population</v>
          </cell>
          <cell r="G1116" t="str">
            <v>HC</v>
          </cell>
          <cell r="H1116" t="str">
            <v>Male_90_94#Per#Population</v>
          </cell>
        </row>
        <row r="1117">
          <cell r="A1117" t="str">
            <v>Male_95_99</v>
          </cell>
          <cell r="B1117" t="str">
            <v>Population</v>
          </cell>
          <cell r="C1117" t="str">
            <v>Socio-demo</v>
          </cell>
          <cell r="D1117" t="str">
            <v>Gender_Age</v>
          </cell>
          <cell r="E1117" t="str">
            <v>Population_1990_2020</v>
          </cell>
          <cell r="F1117" t="str">
            <v>Male_95 - 99_Total</v>
          </cell>
          <cell r="G1117" t="str">
            <v>HC</v>
          </cell>
          <cell r="H1117" t="str">
            <v>Male_95_99#Abs#Male_95_99</v>
          </cell>
        </row>
        <row r="1118">
          <cell r="A1118" t="str">
            <v>Male_95_99</v>
          </cell>
          <cell r="B1118" t="str">
            <v>Population</v>
          </cell>
          <cell r="C1118" t="str">
            <v>Socio-demo</v>
          </cell>
          <cell r="D1118" t="str">
            <v>Gender_Age</v>
          </cell>
          <cell r="E1118" t="str">
            <v>Population_1990_2020</v>
          </cell>
          <cell r="F1118" t="str">
            <v>Male_95_99#Per#Population</v>
          </cell>
          <cell r="G1118" t="str">
            <v>HC</v>
          </cell>
          <cell r="H1118" t="str">
            <v>Male_95_99#Per#Population</v>
          </cell>
        </row>
        <row r="1119">
          <cell r="A1119" t="str">
            <v>Male_active</v>
          </cell>
          <cell r="B1119" t="str">
            <v>Population</v>
          </cell>
          <cell r="C1119" t="str">
            <v>Socio-demo</v>
          </cell>
          <cell r="D1119" t="str">
            <v>Gender_Age</v>
          </cell>
          <cell r="F1119" t="str">
            <v>Male_active#Abs#Male_active</v>
          </cell>
          <cell r="H1119" t="str">
            <v>Male_active#Abs#Male_active</v>
          </cell>
        </row>
        <row r="1120">
          <cell r="A1120" t="str">
            <v>Male_active</v>
          </cell>
          <cell r="B1120" t="str">
            <v>Population</v>
          </cell>
          <cell r="C1120" t="str">
            <v>Socio-demo</v>
          </cell>
          <cell r="D1120" t="str">
            <v>Gender_Age</v>
          </cell>
          <cell r="E1120">
            <v>0</v>
          </cell>
          <cell r="F1120" t="str">
            <v>Male_active#Per#Population</v>
          </cell>
          <cell r="G1120">
            <v>0</v>
          </cell>
          <cell r="H1120" t="str">
            <v>Male_active#Per#Population</v>
          </cell>
        </row>
        <row r="1121">
          <cell r="A1121" t="str">
            <v>Male_adult</v>
          </cell>
          <cell r="B1121" t="str">
            <v>Population</v>
          </cell>
          <cell r="C1121" t="str">
            <v>Socio-demo</v>
          </cell>
          <cell r="D1121" t="str">
            <v>Gender_Age</v>
          </cell>
          <cell r="F1121" t="str">
            <v>Male_adult#Abs#Male_adult</v>
          </cell>
          <cell r="H1121" t="str">
            <v>Male_adult#Abs#Male_adult</v>
          </cell>
        </row>
        <row r="1122">
          <cell r="A1122" t="str">
            <v>Male_adult</v>
          </cell>
          <cell r="B1122" t="str">
            <v>Population</v>
          </cell>
          <cell r="C1122" t="str">
            <v>Socio-demo</v>
          </cell>
          <cell r="D1122" t="str">
            <v>Gender_Age</v>
          </cell>
          <cell r="E1122">
            <v>0</v>
          </cell>
          <cell r="F1122" t="str">
            <v>Male_adult#Per#Population</v>
          </cell>
          <cell r="G1122">
            <v>0</v>
          </cell>
          <cell r="H1122" t="str">
            <v>Male_adult#Per#Population</v>
          </cell>
        </row>
        <row r="1123">
          <cell r="A1123" t="str">
            <v>Male_adult</v>
          </cell>
          <cell r="B1123" t="str">
            <v>Population</v>
          </cell>
          <cell r="C1123" t="str">
            <v>Socio-demo</v>
          </cell>
          <cell r="D1123" t="str">
            <v>Gender_Age</v>
          </cell>
          <cell r="F1123" t="str">
            <v>Male_adult#Percent#Population</v>
          </cell>
          <cell r="G1123" t="str">
            <v>Percent</v>
          </cell>
          <cell r="H1123" t="str">
            <v>Male_adult#Percent#Population</v>
          </cell>
        </row>
        <row r="1124">
          <cell r="A1124" t="str">
            <v>Male_Age_dependency</v>
          </cell>
          <cell r="B1124" t="str">
            <v>Population</v>
          </cell>
          <cell r="C1124" t="str">
            <v>Socio-demo</v>
          </cell>
          <cell r="D1124" t="str">
            <v>Gender_Age</v>
          </cell>
          <cell r="E1124">
            <v>0</v>
          </cell>
          <cell r="F1124" t="str">
            <v>Male_Age_dependency#Abs#Male_Age_dependency</v>
          </cell>
          <cell r="G1124">
            <v>0</v>
          </cell>
          <cell r="H1124" t="str">
            <v>Male_Age_dependency#Abs#Male_Age_dependency</v>
          </cell>
        </row>
        <row r="1125">
          <cell r="A1125" t="str">
            <v>Male_Age_dependency</v>
          </cell>
          <cell r="B1125" t="str">
            <v>Population</v>
          </cell>
          <cell r="C1125" t="str">
            <v>Socio-demo</v>
          </cell>
          <cell r="D1125" t="str">
            <v>Gender_Age</v>
          </cell>
          <cell r="E1125">
            <v>0</v>
          </cell>
          <cell r="F1125" t="str">
            <v>Male_Age_dependency#Per#Population</v>
          </cell>
          <cell r="G1125">
            <v>0</v>
          </cell>
          <cell r="H1125" t="str">
            <v>Male_Age_dependency#Per#Population</v>
          </cell>
        </row>
        <row r="1126">
          <cell r="A1126" t="str">
            <v>Male_Age_dependency</v>
          </cell>
          <cell r="B1126" t="str">
            <v>Population</v>
          </cell>
          <cell r="C1126" t="str">
            <v>Socio-demo</v>
          </cell>
          <cell r="D1126" t="str">
            <v>Gender_Age</v>
          </cell>
          <cell r="F1126" t="str">
            <v>Male_Age_dependency#Percent#Male_active</v>
          </cell>
          <cell r="H1126" t="str">
            <v>Male_Age_dependency#Percent#Male_active</v>
          </cell>
        </row>
        <row r="1127">
          <cell r="A1127" t="str">
            <v>Male_Baby</v>
          </cell>
          <cell r="B1127" t="str">
            <v>Population</v>
          </cell>
          <cell r="C1127" t="str">
            <v>Socio-demo</v>
          </cell>
          <cell r="D1127" t="str">
            <v>Gender_Age</v>
          </cell>
          <cell r="F1127" t="str">
            <v>Male_Baby#Abs#Male_Baby</v>
          </cell>
          <cell r="H1127" t="str">
            <v>Male_Baby#Abs#Male_Baby</v>
          </cell>
        </row>
        <row r="1128">
          <cell r="A1128" t="str">
            <v>Male_Baby</v>
          </cell>
          <cell r="B1128" t="str">
            <v>Population</v>
          </cell>
          <cell r="C1128" t="str">
            <v>Socio-demo</v>
          </cell>
          <cell r="D1128" t="str">
            <v>Gender_Age</v>
          </cell>
          <cell r="E1128">
            <v>0</v>
          </cell>
          <cell r="F1128" t="str">
            <v>Male_Baby#Per#Population</v>
          </cell>
          <cell r="G1128">
            <v>0</v>
          </cell>
          <cell r="H1128" t="str">
            <v>Male_Baby#Per#Population</v>
          </cell>
        </row>
        <row r="1129">
          <cell r="A1129" t="str">
            <v>Male_Baby_Boomer</v>
          </cell>
          <cell r="B1129" t="str">
            <v>Population</v>
          </cell>
          <cell r="C1129" t="str">
            <v>Socio-demo</v>
          </cell>
          <cell r="D1129" t="str">
            <v>Gender_Age</v>
          </cell>
          <cell r="F1129" t="str">
            <v>Male_Baby_Boomer#Abs#Male_Baby_Boomer</v>
          </cell>
          <cell r="H1129" t="str">
            <v>Male_Baby_Boomer#Abs#Male_Baby_Boomer</v>
          </cell>
        </row>
        <row r="1130">
          <cell r="A1130" t="str">
            <v>Male_Baby_Boomer</v>
          </cell>
          <cell r="B1130" t="str">
            <v>Population</v>
          </cell>
          <cell r="C1130" t="str">
            <v>Socio-demo</v>
          </cell>
          <cell r="D1130" t="str">
            <v>Gender_Age</v>
          </cell>
          <cell r="E1130">
            <v>0</v>
          </cell>
          <cell r="F1130" t="str">
            <v>Male_Baby_Boomer#Per#Population</v>
          </cell>
          <cell r="G1130">
            <v>0</v>
          </cell>
          <cell r="H1130" t="str">
            <v>Male_Baby_Boomer#Per#Population</v>
          </cell>
        </row>
        <row r="1131">
          <cell r="A1131" t="str">
            <v>Male_Centenary</v>
          </cell>
          <cell r="B1131" t="str">
            <v>Population</v>
          </cell>
          <cell r="C1131" t="str">
            <v>Socio-demo</v>
          </cell>
          <cell r="D1131" t="str">
            <v>Gender_Age</v>
          </cell>
          <cell r="F1131" t="str">
            <v>Male_Centenary#Abs#Male_Centenary</v>
          </cell>
          <cell r="H1131" t="str">
            <v>Male_Centenary#Abs#Male_Centenary</v>
          </cell>
        </row>
        <row r="1132">
          <cell r="A1132" t="str">
            <v>Male_Centenary</v>
          </cell>
          <cell r="B1132" t="str">
            <v>Population</v>
          </cell>
          <cell r="C1132" t="str">
            <v>Socio-demo</v>
          </cell>
          <cell r="D1132" t="str">
            <v>Gender_Age</v>
          </cell>
          <cell r="E1132">
            <v>0</v>
          </cell>
          <cell r="F1132" t="str">
            <v>Male_Centenary#Per#Population</v>
          </cell>
          <cell r="G1132">
            <v>0</v>
          </cell>
          <cell r="H1132" t="str">
            <v>Male_Centenary#Per#Population</v>
          </cell>
        </row>
        <row r="1133">
          <cell r="A1133" t="str">
            <v>Male_Child</v>
          </cell>
          <cell r="B1133" t="str">
            <v>Population</v>
          </cell>
          <cell r="C1133" t="str">
            <v>Socio-demo</v>
          </cell>
          <cell r="D1133" t="str">
            <v>Gender_Age</v>
          </cell>
          <cell r="F1133" t="str">
            <v>Male_Child#Abs#Male_Child</v>
          </cell>
          <cell r="H1133" t="str">
            <v>Male_Child#Abs#Male_Child</v>
          </cell>
        </row>
        <row r="1134">
          <cell r="A1134" t="str">
            <v>Male_Child</v>
          </cell>
          <cell r="B1134" t="str">
            <v>Population</v>
          </cell>
          <cell r="C1134" t="str">
            <v>Socio-demo</v>
          </cell>
          <cell r="D1134" t="str">
            <v>Gender_Age</v>
          </cell>
          <cell r="E1134">
            <v>0</v>
          </cell>
          <cell r="F1134" t="str">
            <v>Male_Child#Per#Population</v>
          </cell>
          <cell r="G1134">
            <v>0</v>
          </cell>
          <cell r="H1134" t="str">
            <v>Male_Child#Per#Population</v>
          </cell>
        </row>
        <row r="1135">
          <cell r="A1135" t="str">
            <v>Male_inactive</v>
          </cell>
          <cell r="B1135" t="str">
            <v>Population</v>
          </cell>
          <cell r="C1135" t="str">
            <v>Socio-demo</v>
          </cell>
          <cell r="D1135" t="str">
            <v>Gender_Age</v>
          </cell>
          <cell r="F1135" t="str">
            <v>Male_inactive#Abs#Male_inactive</v>
          </cell>
          <cell r="H1135" t="str">
            <v>Male_inactive#Abs#Male_inactive</v>
          </cell>
        </row>
        <row r="1136">
          <cell r="A1136" t="str">
            <v>Male_inactive</v>
          </cell>
          <cell r="B1136" t="str">
            <v>Population</v>
          </cell>
          <cell r="C1136" t="str">
            <v>Socio-demo</v>
          </cell>
          <cell r="D1136" t="str">
            <v>Gender_Age</v>
          </cell>
          <cell r="E1136">
            <v>0</v>
          </cell>
          <cell r="F1136" t="str">
            <v>Male_inactive#Per#Population</v>
          </cell>
          <cell r="G1136">
            <v>0</v>
          </cell>
          <cell r="H1136" t="str">
            <v>Male_inactive#Per#Population</v>
          </cell>
        </row>
        <row r="1137">
          <cell r="A1137" t="str">
            <v>Male_job</v>
          </cell>
          <cell r="B1137" t="str">
            <v>Population</v>
          </cell>
          <cell r="C1137" t="str">
            <v>Activity</v>
          </cell>
          <cell r="D1137" t="str">
            <v>Active</v>
          </cell>
          <cell r="E1137" t="str">
            <v>employment</v>
          </cell>
          <cell r="F1137" t="str">
            <v>Male_job#Abs#Male_job</v>
          </cell>
          <cell r="G1137" t="str">
            <v>Percent</v>
          </cell>
          <cell r="H1137" t="str">
            <v>Male_job#Abs#Male_job</v>
          </cell>
        </row>
        <row r="1138">
          <cell r="A1138" t="str">
            <v>Male_job</v>
          </cell>
          <cell r="B1138" t="str">
            <v>Population</v>
          </cell>
          <cell r="C1138" t="str">
            <v>Activity</v>
          </cell>
          <cell r="D1138" t="str">
            <v>Active</v>
          </cell>
          <cell r="E1138" t="str">
            <v>employment</v>
          </cell>
          <cell r="F1138" t="str">
            <v>Male_job#Per#Population</v>
          </cell>
          <cell r="G1138" t="str">
            <v>Percent</v>
          </cell>
          <cell r="H1138" t="str">
            <v>Male_job#Per#Population</v>
          </cell>
        </row>
        <row r="1139">
          <cell r="A1139" t="str">
            <v>Male_job</v>
          </cell>
          <cell r="B1139" t="str">
            <v>Population</v>
          </cell>
          <cell r="C1139" t="str">
            <v>Activity</v>
          </cell>
          <cell r="D1139" t="str">
            <v>Active</v>
          </cell>
          <cell r="E1139" t="str">
            <v>employment</v>
          </cell>
          <cell r="F1139" t="str">
            <v>Employment rate % pop Male</v>
          </cell>
          <cell r="G1139" t="str">
            <v>Percent</v>
          </cell>
          <cell r="H1139" t="str">
            <v>Male_job#Percent#Male_adult</v>
          </cell>
        </row>
        <row r="1140">
          <cell r="A1140" t="str">
            <v>Male_Jobless_LT</v>
          </cell>
          <cell r="B1140" t="str">
            <v>Population</v>
          </cell>
          <cell r="C1140" t="str">
            <v>Activity</v>
          </cell>
          <cell r="D1140" t="str">
            <v>Active</v>
          </cell>
          <cell r="E1140" t="str">
            <v>LT_unemployment</v>
          </cell>
          <cell r="F1140" t="str">
            <v>Male_Jobless_LT#Abs#Male_Jobless_LT</v>
          </cell>
          <cell r="G1140" t="str">
            <v>Percent</v>
          </cell>
          <cell r="H1140" t="str">
            <v>Male_Jobless_LT#Abs#Male_Jobless_LT</v>
          </cell>
        </row>
        <row r="1141">
          <cell r="A1141" t="str">
            <v>Male_Jobless_LT</v>
          </cell>
          <cell r="B1141" t="str">
            <v>Population</v>
          </cell>
          <cell r="C1141" t="str">
            <v>Activity</v>
          </cell>
          <cell r="D1141" t="str">
            <v>Active</v>
          </cell>
          <cell r="E1141" t="str">
            <v>LT_unemployment</v>
          </cell>
          <cell r="F1141" t="str">
            <v>Male_Jobless_LT#Per#Population</v>
          </cell>
          <cell r="G1141" t="str">
            <v>Percent</v>
          </cell>
          <cell r="H1141" t="str">
            <v>Male_Jobless_LT#Per#Population</v>
          </cell>
        </row>
        <row r="1142">
          <cell r="A1142" t="str">
            <v>Male_Jobless_LT</v>
          </cell>
          <cell r="B1142" t="str">
            <v>Population</v>
          </cell>
          <cell r="C1142" t="str">
            <v>Activity</v>
          </cell>
          <cell r="D1142" t="str">
            <v>Active</v>
          </cell>
          <cell r="E1142" t="str">
            <v>LT_unemployment</v>
          </cell>
          <cell r="F1142" t="str">
            <v>Long-term unemployment rate by sex - Male</v>
          </cell>
          <cell r="G1142" t="str">
            <v>Percent</v>
          </cell>
          <cell r="H1142" t="str">
            <v>Male_Jobless_LT#Percent#Male_active</v>
          </cell>
        </row>
        <row r="1143">
          <cell r="A1143" t="str">
            <v>Male_Kid</v>
          </cell>
          <cell r="B1143" t="str">
            <v>Population</v>
          </cell>
          <cell r="C1143" t="str">
            <v>Socio-demo</v>
          </cell>
          <cell r="D1143" t="str">
            <v>Gender_Age</v>
          </cell>
          <cell r="F1143" t="str">
            <v>Male_Kid#Abs#Male_Kid</v>
          </cell>
          <cell r="H1143" t="str">
            <v>Male_Kid#Abs#Male_Kid</v>
          </cell>
        </row>
        <row r="1144">
          <cell r="A1144" t="str">
            <v>Male_Kid</v>
          </cell>
          <cell r="B1144" t="str">
            <v>Population</v>
          </cell>
          <cell r="C1144" t="str">
            <v>Socio-demo</v>
          </cell>
          <cell r="D1144" t="str">
            <v>Gender_Age</v>
          </cell>
          <cell r="E1144">
            <v>0</v>
          </cell>
          <cell r="F1144" t="str">
            <v>Male_Kid#Per#Population</v>
          </cell>
          <cell r="G1144">
            <v>0</v>
          </cell>
          <cell r="H1144" t="str">
            <v>Male_Kid#Per#Population</v>
          </cell>
        </row>
        <row r="1145">
          <cell r="A1145" t="str">
            <v>Male_Less_15</v>
          </cell>
          <cell r="B1145" t="str">
            <v>Population</v>
          </cell>
          <cell r="C1145" t="str">
            <v>Socio-demo</v>
          </cell>
          <cell r="D1145" t="str">
            <v>Gender_Age</v>
          </cell>
          <cell r="F1145" t="str">
            <v>Male_Less_15#Abs#Male_Less_15</v>
          </cell>
          <cell r="H1145" t="str">
            <v>Male_Less_15#Abs#Male_Less_15</v>
          </cell>
        </row>
        <row r="1146">
          <cell r="A1146" t="str">
            <v>Male_Less_15</v>
          </cell>
          <cell r="B1146" t="str">
            <v>Population</v>
          </cell>
          <cell r="C1146" t="str">
            <v>Socio-demo</v>
          </cell>
          <cell r="D1146" t="str">
            <v>Gender_Age</v>
          </cell>
          <cell r="E1146">
            <v>0</v>
          </cell>
          <cell r="F1146" t="str">
            <v>Male_Less_15#Per#Population</v>
          </cell>
          <cell r="G1146">
            <v>0</v>
          </cell>
          <cell r="H1146" t="str">
            <v>Male_Less_15#Per#Population</v>
          </cell>
        </row>
        <row r="1147">
          <cell r="A1147" t="str">
            <v>Male_Life_expectancy</v>
          </cell>
          <cell r="B1147" t="str">
            <v>Population</v>
          </cell>
          <cell r="C1147" t="str">
            <v>Socio-demo</v>
          </cell>
          <cell r="D1147" t="str">
            <v>Gender_Age</v>
          </cell>
          <cell r="E1147" t="str">
            <v>Life_Expectancy</v>
          </cell>
          <cell r="F1147" t="str">
            <v>Male Life expectancy at birth by sex [TPS00205]</v>
          </cell>
          <cell r="G1147" t="str">
            <v>Years</v>
          </cell>
          <cell r="H1147" t="str">
            <v>Male_Life_expectancy#Age#Year</v>
          </cell>
        </row>
        <row r="1148">
          <cell r="A1148" t="str">
            <v>Male_marriage</v>
          </cell>
          <cell r="B1148" t="str">
            <v>Population</v>
          </cell>
          <cell r="C1148" t="str">
            <v>Socio-demo</v>
          </cell>
          <cell r="D1148" t="str">
            <v>Family</v>
          </cell>
          <cell r="E1148" t="str">
            <v>age_marriage</v>
          </cell>
          <cell r="F1148" t="str">
            <v>Mean age at first marriage - males</v>
          </cell>
          <cell r="G1148" t="str">
            <v>Years</v>
          </cell>
          <cell r="H1148" t="str">
            <v>Male_marriage#Age#Year</v>
          </cell>
        </row>
        <row r="1149">
          <cell r="A1149" t="str">
            <v>Male_Mid_age</v>
          </cell>
          <cell r="B1149" t="str">
            <v>Population</v>
          </cell>
          <cell r="C1149" t="str">
            <v>Socio-demo</v>
          </cell>
          <cell r="D1149" t="str">
            <v>Gender_Age</v>
          </cell>
          <cell r="F1149" t="str">
            <v>Male_Mid_age#Abs#Male_Mid_age</v>
          </cell>
          <cell r="H1149" t="str">
            <v>Male_Mid_age#Abs#Male_Mid_age</v>
          </cell>
        </row>
        <row r="1150">
          <cell r="A1150" t="str">
            <v>Male_Mid_age</v>
          </cell>
          <cell r="B1150" t="str">
            <v>Population</v>
          </cell>
          <cell r="C1150" t="str">
            <v>Socio-demo</v>
          </cell>
          <cell r="D1150" t="str">
            <v>Gender_Age</v>
          </cell>
          <cell r="E1150">
            <v>0</v>
          </cell>
          <cell r="F1150" t="str">
            <v>Male_Mid_age#Per#Population</v>
          </cell>
          <cell r="G1150">
            <v>0</v>
          </cell>
          <cell r="H1150" t="str">
            <v>Male_Mid_age#Per#Population</v>
          </cell>
        </row>
        <row r="1151">
          <cell r="A1151" t="str">
            <v>Male_Millenial</v>
          </cell>
          <cell r="B1151" t="str">
            <v>Population</v>
          </cell>
          <cell r="C1151" t="str">
            <v>Socio-demo</v>
          </cell>
          <cell r="D1151" t="str">
            <v>Gender_Age</v>
          </cell>
          <cell r="F1151" t="str">
            <v>Male_Millenial#Abs#Male_Millenial</v>
          </cell>
          <cell r="H1151" t="str">
            <v>Male_Millenial#Abs#Male_Millenial</v>
          </cell>
        </row>
        <row r="1152">
          <cell r="A1152" t="str">
            <v>Male_Millenial</v>
          </cell>
          <cell r="B1152" t="str">
            <v>Population</v>
          </cell>
          <cell r="C1152" t="str">
            <v>Socio-demo</v>
          </cell>
          <cell r="D1152" t="str">
            <v>Gender_Age</v>
          </cell>
          <cell r="E1152">
            <v>0</v>
          </cell>
          <cell r="F1152" t="str">
            <v>Male_Millenial#Per#Population</v>
          </cell>
          <cell r="G1152">
            <v>0</v>
          </cell>
          <cell r="H1152" t="str">
            <v>Male_Millenial#Per#Population</v>
          </cell>
        </row>
        <row r="1153">
          <cell r="A1153" t="str">
            <v>Male_Retired</v>
          </cell>
          <cell r="B1153" t="str">
            <v>Population</v>
          </cell>
          <cell r="C1153" t="str">
            <v>Socio-demo</v>
          </cell>
          <cell r="D1153" t="str">
            <v>Gender_Age</v>
          </cell>
          <cell r="F1153" t="str">
            <v>Male_Retired#Abs#Male_Retired</v>
          </cell>
          <cell r="H1153" t="str">
            <v>Male_Retired#Abs#Male_Retired</v>
          </cell>
        </row>
        <row r="1154">
          <cell r="A1154" t="str">
            <v>Male_Retired</v>
          </cell>
          <cell r="B1154" t="str">
            <v>Population</v>
          </cell>
          <cell r="C1154" t="str">
            <v>Socio-demo</v>
          </cell>
          <cell r="D1154" t="str">
            <v>Gender_Age</v>
          </cell>
          <cell r="E1154">
            <v>0</v>
          </cell>
          <cell r="F1154" t="str">
            <v>Male_Retired#Per#Population</v>
          </cell>
          <cell r="G1154">
            <v>0</v>
          </cell>
          <cell r="H1154" t="str">
            <v>Male_Retired#Per#Population</v>
          </cell>
        </row>
        <row r="1155">
          <cell r="A1155" t="str">
            <v>Male_Retirement_age</v>
          </cell>
          <cell r="B1155" t="str">
            <v>Population</v>
          </cell>
          <cell r="C1155" t="str">
            <v>Activity</v>
          </cell>
          <cell r="D1155" t="str">
            <v>Retirement</v>
          </cell>
          <cell r="E1155" t="str">
            <v>retirement age</v>
          </cell>
          <cell r="F1155" t="str">
            <v>Average effective age of retirement men</v>
          </cell>
          <cell r="G1155" t="str">
            <v>Age</v>
          </cell>
          <cell r="H1155" t="str">
            <v>Male_Retirement_age#Ratio#Year</v>
          </cell>
        </row>
        <row r="1156">
          <cell r="A1156" t="str">
            <v>Male_Silent</v>
          </cell>
          <cell r="B1156" t="str">
            <v>Population</v>
          </cell>
          <cell r="C1156" t="str">
            <v>Socio-demo</v>
          </cell>
          <cell r="D1156" t="str">
            <v>Gender_Age</v>
          </cell>
          <cell r="F1156" t="str">
            <v>Male_Silent#Abs#Male_Silent</v>
          </cell>
          <cell r="H1156" t="str">
            <v>Male_Silent#Abs#Male_Silent</v>
          </cell>
        </row>
        <row r="1157">
          <cell r="A1157" t="str">
            <v>Male_Silent</v>
          </cell>
          <cell r="B1157" t="str">
            <v>Population</v>
          </cell>
          <cell r="C1157" t="str">
            <v>Socio-demo</v>
          </cell>
          <cell r="D1157" t="str">
            <v>Gender_Age</v>
          </cell>
          <cell r="E1157">
            <v>0</v>
          </cell>
          <cell r="F1157" t="str">
            <v>Male_Silent#Per#Population</v>
          </cell>
          <cell r="G1157">
            <v>0</v>
          </cell>
          <cell r="H1157" t="str">
            <v>Male_Silent#Per#Population</v>
          </cell>
        </row>
        <row r="1158">
          <cell r="A1158" t="str">
            <v>Male_Student</v>
          </cell>
          <cell r="B1158" t="str">
            <v>Population</v>
          </cell>
          <cell r="C1158" t="str">
            <v>Socio-demo</v>
          </cell>
          <cell r="D1158" t="str">
            <v>Gender_Age</v>
          </cell>
          <cell r="F1158" t="str">
            <v>Male_Student#Abs#Male_Student</v>
          </cell>
          <cell r="H1158" t="str">
            <v>Male_Student#Abs#Male_Student</v>
          </cell>
        </row>
        <row r="1159">
          <cell r="A1159" t="str">
            <v>Male_Student</v>
          </cell>
          <cell r="B1159" t="str">
            <v>Population</v>
          </cell>
          <cell r="C1159" t="str">
            <v>Socio-demo</v>
          </cell>
          <cell r="D1159" t="str">
            <v>Gender_Age</v>
          </cell>
          <cell r="E1159">
            <v>0</v>
          </cell>
          <cell r="F1159" t="str">
            <v>Male_Student#Per#Population</v>
          </cell>
          <cell r="G1159">
            <v>0</v>
          </cell>
          <cell r="H1159" t="str">
            <v>Male_Student#Per#Population</v>
          </cell>
        </row>
        <row r="1160">
          <cell r="A1160" t="str">
            <v>Malnutrition</v>
          </cell>
          <cell r="B1160" t="str">
            <v>Population</v>
          </cell>
          <cell r="C1160" t="str">
            <v>Socio-demo</v>
          </cell>
          <cell r="D1160" t="str">
            <v>Birth_Death</v>
          </cell>
          <cell r="E1160" t="str">
            <v>Death_Causes</v>
          </cell>
          <cell r="F1160" t="str">
            <v>Protein-energy malnutrition</v>
          </cell>
          <cell r="G1160" t="str">
            <v>HC</v>
          </cell>
          <cell r="H1160" t="str">
            <v>Malnutrition#Abs#Malnutrition</v>
          </cell>
        </row>
        <row r="1161">
          <cell r="A1161" t="str">
            <v>Malnutrition</v>
          </cell>
          <cell r="B1161" t="str">
            <v>Population</v>
          </cell>
          <cell r="C1161" t="str">
            <v>Socio-demo</v>
          </cell>
          <cell r="D1161" t="str">
            <v>Birth_Death</v>
          </cell>
          <cell r="E1161" t="str">
            <v>Death_Causes</v>
          </cell>
          <cell r="F1161" t="str">
            <v>Malnutrition#Per#Population</v>
          </cell>
          <cell r="G1161" t="str">
            <v>HC</v>
          </cell>
          <cell r="H1161" t="str">
            <v>Malnutrition#Per#Population</v>
          </cell>
        </row>
        <row r="1162">
          <cell r="A1162" t="str">
            <v>Manufacturing_job</v>
          </cell>
          <cell r="B1162" t="str">
            <v>Population</v>
          </cell>
          <cell r="C1162" t="str">
            <v>Activity</v>
          </cell>
          <cell r="D1162" t="str">
            <v>Active</v>
          </cell>
          <cell r="E1162" t="str">
            <v>industry</v>
          </cell>
          <cell r="F1162" t="str">
            <v>Manufacturing / Persons employed - number</v>
          </cell>
          <cell r="G1162" t="str">
            <v>HC</v>
          </cell>
          <cell r="H1162" t="str">
            <v>Manufacturing_job#Abs#Manufacturing_job</v>
          </cell>
        </row>
        <row r="1163">
          <cell r="A1163" t="str">
            <v>Manufacturing_job</v>
          </cell>
          <cell r="B1163" t="str">
            <v>Population</v>
          </cell>
          <cell r="C1163" t="str">
            <v>Activity</v>
          </cell>
          <cell r="D1163" t="str">
            <v>Active</v>
          </cell>
          <cell r="E1163" t="str">
            <v>industry</v>
          </cell>
          <cell r="F1163" t="str">
            <v>Manufacturing_job#Per#Population</v>
          </cell>
          <cell r="G1163" t="str">
            <v>HC</v>
          </cell>
          <cell r="H1163" t="str">
            <v>Manufacturing_job#Per#Population</v>
          </cell>
        </row>
        <row r="1164">
          <cell r="A1164" t="str">
            <v>Manufacturing_number</v>
          </cell>
          <cell r="B1164" t="str">
            <v>Economy</v>
          </cell>
          <cell r="C1164" t="str">
            <v>Industry</v>
          </cell>
          <cell r="D1164" t="str">
            <v>Manufacturing</v>
          </cell>
          <cell r="E1164" t="str">
            <v>industry</v>
          </cell>
          <cell r="F1164" t="str">
            <v>Manufacturing / Enterprises - number</v>
          </cell>
          <cell r="G1164" t="str">
            <v>Count</v>
          </cell>
          <cell r="H1164" t="str">
            <v>Manufacturing_number#Abs#Manufacturing_number</v>
          </cell>
        </row>
        <row r="1165">
          <cell r="A1165" t="str">
            <v>Manufacturing_number</v>
          </cell>
          <cell r="B1165" t="str">
            <v>Economy</v>
          </cell>
          <cell r="C1165" t="str">
            <v>Industry</v>
          </cell>
          <cell r="D1165" t="str">
            <v>Manufacturing</v>
          </cell>
          <cell r="E1165" t="str">
            <v>industry</v>
          </cell>
          <cell r="F1165" t="str">
            <v>Manufacturing_number#Per#GDP</v>
          </cell>
          <cell r="H1165" t="str">
            <v>Manufacturing_number#Per#GDP</v>
          </cell>
        </row>
        <row r="1166">
          <cell r="A1166" t="str">
            <v>Manufacturing_number</v>
          </cell>
          <cell r="B1166" t="str">
            <v>Economy</v>
          </cell>
          <cell r="C1166" t="str">
            <v>Industry</v>
          </cell>
          <cell r="D1166" t="str">
            <v>Manufacturing</v>
          </cell>
          <cell r="E1166" t="str">
            <v>industry</v>
          </cell>
          <cell r="F1166" t="str">
            <v>Manufacturing_number#Per#Population</v>
          </cell>
          <cell r="H1166" t="str">
            <v>Manufacturing_number#Per#Population</v>
          </cell>
        </row>
        <row r="1167">
          <cell r="A1167" t="str">
            <v>Manufacturing_revenue</v>
          </cell>
          <cell r="B1167" t="str">
            <v>Economy</v>
          </cell>
          <cell r="C1167" t="str">
            <v>Industry</v>
          </cell>
          <cell r="D1167" t="str">
            <v>Manufacturing</v>
          </cell>
          <cell r="E1167" t="str">
            <v>industry</v>
          </cell>
          <cell r="F1167" t="str">
            <v>Manufacturing_revenue#Abs#Manufacturing_revenue</v>
          </cell>
          <cell r="G1167" t="str">
            <v>Euros</v>
          </cell>
          <cell r="H1167" t="str">
            <v>Manufacturing_revenue#Abs#Manufacturing_revenue</v>
          </cell>
        </row>
        <row r="1168">
          <cell r="A1168" t="str">
            <v>Manufacturing_revenue</v>
          </cell>
          <cell r="B1168" t="str">
            <v>Economy</v>
          </cell>
          <cell r="C1168" t="str">
            <v>Industry</v>
          </cell>
          <cell r="D1168" t="str">
            <v>Manufacturing</v>
          </cell>
          <cell r="E1168" t="str">
            <v>industry</v>
          </cell>
          <cell r="F1168" t="str">
            <v>Manufacturing_revenue#Per#GDP</v>
          </cell>
          <cell r="H1168" t="str">
            <v>Manufacturing_revenue#Per#GDP</v>
          </cell>
        </row>
        <row r="1169">
          <cell r="A1169" t="str">
            <v>Manufacturing_revenue</v>
          </cell>
          <cell r="B1169" t="str">
            <v>Economy</v>
          </cell>
          <cell r="C1169" t="str">
            <v>Industry</v>
          </cell>
          <cell r="D1169" t="str">
            <v>Manufacturing</v>
          </cell>
          <cell r="E1169" t="str">
            <v>industry</v>
          </cell>
          <cell r="F1169" t="str">
            <v>Manufacturing_revenue#Per#Population</v>
          </cell>
          <cell r="H1169" t="str">
            <v>Manufacturing_revenue#Per#Population</v>
          </cell>
        </row>
        <row r="1170">
          <cell r="A1170" t="str">
            <v>Married</v>
          </cell>
          <cell r="B1170" t="str">
            <v>Population</v>
          </cell>
          <cell r="C1170" t="str">
            <v>Socio-demo</v>
          </cell>
          <cell r="D1170" t="str">
            <v>Family</v>
          </cell>
          <cell r="E1170" t="str">
            <v>marriage europe</v>
          </cell>
          <cell r="F1170" t="str">
            <v>Married#Abs#Married</v>
          </cell>
          <cell r="G1170" t="str">
            <v>PT</v>
          </cell>
          <cell r="H1170" t="str">
            <v>Married#Abs#Married</v>
          </cell>
        </row>
        <row r="1171">
          <cell r="A1171" t="str">
            <v>Married</v>
          </cell>
          <cell r="B1171" t="str">
            <v>Population</v>
          </cell>
          <cell r="C1171" t="str">
            <v>Socio-demo</v>
          </cell>
          <cell r="D1171" t="str">
            <v>Family</v>
          </cell>
          <cell r="E1171" t="str">
            <v>marriage europe</v>
          </cell>
          <cell r="F1171" t="str">
            <v>Married#Per#Population</v>
          </cell>
          <cell r="G1171" t="str">
            <v>PT</v>
          </cell>
          <cell r="H1171" t="str">
            <v>Married#Per#Population</v>
          </cell>
        </row>
        <row r="1172">
          <cell r="A1172" t="str">
            <v>Maternal</v>
          </cell>
          <cell r="B1172" t="str">
            <v>Population</v>
          </cell>
          <cell r="C1172" t="str">
            <v>Socio-demo</v>
          </cell>
          <cell r="D1172" t="str">
            <v>Birth_Death</v>
          </cell>
          <cell r="E1172" t="str">
            <v>Death_Causes</v>
          </cell>
          <cell r="F1172" t="str">
            <v>Maternal disorders</v>
          </cell>
          <cell r="G1172" t="str">
            <v>HC</v>
          </cell>
          <cell r="H1172" t="str">
            <v>Maternal#Abs#Maternal</v>
          </cell>
        </row>
        <row r="1173">
          <cell r="A1173" t="str">
            <v>Maternal</v>
          </cell>
          <cell r="B1173" t="str">
            <v>Population</v>
          </cell>
          <cell r="C1173" t="str">
            <v>Socio-demo</v>
          </cell>
          <cell r="D1173" t="str">
            <v>Birth_Death</v>
          </cell>
          <cell r="E1173" t="str">
            <v>Death_Causes</v>
          </cell>
          <cell r="F1173" t="str">
            <v>Maternal#Per#Population</v>
          </cell>
          <cell r="G1173" t="str">
            <v>HC</v>
          </cell>
          <cell r="H1173" t="str">
            <v>Maternal#Per#Population</v>
          </cell>
        </row>
        <row r="1174">
          <cell r="A1174" t="str">
            <v>Math</v>
          </cell>
          <cell r="B1174" t="str">
            <v>Population</v>
          </cell>
          <cell r="C1174" t="str">
            <v>Activity</v>
          </cell>
          <cell r="D1174" t="str">
            <v>Education</v>
          </cell>
          <cell r="E1174" t="str">
            <v>Pisa</v>
          </cell>
          <cell r="F1174" t="str">
            <v>PISA: Mean performance on the mathematics scale. Female</v>
          </cell>
          <cell r="G1174" t="str">
            <v>Score</v>
          </cell>
          <cell r="H1174" t="str">
            <v>Math#Ratio#Female_Student</v>
          </cell>
        </row>
        <row r="1175">
          <cell r="A1175" t="str">
            <v>Math</v>
          </cell>
          <cell r="B1175" t="str">
            <v>Population</v>
          </cell>
          <cell r="C1175" t="str">
            <v>Activity</v>
          </cell>
          <cell r="D1175" t="str">
            <v>Education</v>
          </cell>
          <cell r="E1175" t="str">
            <v>Pisa</v>
          </cell>
          <cell r="F1175" t="str">
            <v>PISA: Mean performance on the mathematics scale. Male</v>
          </cell>
          <cell r="G1175" t="str">
            <v>Score</v>
          </cell>
          <cell r="H1175" t="str">
            <v>Math#Ratio#Male_Student</v>
          </cell>
        </row>
        <row r="1176">
          <cell r="A1176" t="str">
            <v>Math</v>
          </cell>
          <cell r="B1176" t="str">
            <v>Population</v>
          </cell>
          <cell r="C1176" t="str">
            <v>Activity</v>
          </cell>
          <cell r="D1176" t="str">
            <v>Education</v>
          </cell>
          <cell r="E1176" t="str">
            <v>Pisa</v>
          </cell>
          <cell r="F1176" t="str">
            <v>PISA: Mean performance on the mathematics scale</v>
          </cell>
          <cell r="G1176" t="str">
            <v>Score</v>
          </cell>
          <cell r="H1176" t="str">
            <v>Math#Ratio#Student</v>
          </cell>
        </row>
        <row r="1177">
          <cell r="A1177" t="str">
            <v>Math_basic</v>
          </cell>
          <cell r="B1177" t="str">
            <v>Population</v>
          </cell>
          <cell r="C1177" t="str">
            <v>Activity</v>
          </cell>
          <cell r="D1177" t="str">
            <v>Education</v>
          </cell>
          <cell r="E1177" t="str">
            <v>pisa2</v>
          </cell>
          <cell r="F1177" t="str">
            <v>Mathematics.  share of 15-year-old students failing to reach level 2 (‘basic skills level’) on the PISA scale</v>
          </cell>
          <cell r="G1177" t="str">
            <v>Percent</v>
          </cell>
          <cell r="H1177" t="str">
            <v>Math_basic#Ratio#15</v>
          </cell>
        </row>
        <row r="1178">
          <cell r="A1178" t="str">
            <v>Meat</v>
          </cell>
          <cell r="B1178" t="str">
            <v>Population</v>
          </cell>
          <cell r="C1178" t="str">
            <v>Health</v>
          </cell>
          <cell r="D1178" t="str">
            <v>Healthy</v>
          </cell>
          <cell r="E1178" t="str">
            <v>diet</v>
          </cell>
          <cell r="F1178" t="str">
            <v xml:space="preserve">Share of total calories from animal protein (%) </v>
          </cell>
          <cell r="G1178" t="str">
            <v>Percent</v>
          </cell>
          <cell r="H1178" t="str">
            <v>Meat#Percent#Food</v>
          </cell>
        </row>
        <row r="1179">
          <cell r="A1179" t="str">
            <v>Median_age</v>
          </cell>
          <cell r="B1179" t="str">
            <v>Population</v>
          </cell>
          <cell r="C1179" t="str">
            <v>Socio-demo</v>
          </cell>
          <cell r="D1179" t="str">
            <v>Gender_Age</v>
          </cell>
          <cell r="E1179" t="str">
            <v>median_age</v>
          </cell>
          <cell r="F1179" t="str">
            <v>Median age</v>
          </cell>
          <cell r="G1179" t="str">
            <v>Age</v>
          </cell>
          <cell r="H1179" t="str">
            <v>Median_age#Age#Year</v>
          </cell>
        </row>
        <row r="1180">
          <cell r="A1180" t="str">
            <v>Medicine Availability</v>
          </cell>
          <cell r="B1180" t="str">
            <v>Population</v>
          </cell>
          <cell r="C1180" t="str">
            <v>Health</v>
          </cell>
          <cell r="D1180" t="str">
            <v>Healthcare</v>
          </cell>
          <cell r="E1180" t="str">
            <v>Qty_healthcare_system</v>
          </cell>
          <cell r="F1180" t="str">
            <v>Medicine Availability</v>
          </cell>
          <cell r="G1180" t="str">
            <v>Index</v>
          </cell>
          <cell r="H1180" t="str">
            <v>Medicine Availability#Ratio#HealthCare</v>
          </cell>
        </row>
        <row r="1181">
          <cell r="A1181" t="str">
            <v>Meningitis</v>
          </cell>
          <cell r="B1181" t="str">
            <v>Population</v>
          </cell>
          <cell r="C1181" t="str">
            <v>Socio-demo</v>
          </cell>
          <cell r="D1181" t="str">
            <v>Birth_Death</v>
          </cell>
          <cell r="E1181" t="str">
            <v>Death_Causes</v>
          </cell>
          <cell r="F1181" t="str">
            <v>Meningitis</v>
          </cell>
          <cell r="G1181" t="str">
            <v>HC</v>
          </cell>
          <cell r="H1181" t="str">
            <v>Meningitis#Abs#Meningitis</v>
          </cell>
        </row>
        <row r="1182">
          <cell r="A1182" t="str">
            <v>Meningitis</v>
          </cell>
          <cell r="B1182" t="str">
            <v>Population</v>
          </cell>
          <cell r="C1182" t="str">
            <v>Socio-demo</v>
          </cell>
          <cell r="D1182" t="str">
            <v>Birth_Death</v>
          </cell>
          <cell r="E1182" t="str">
            <v>Death_Causes</v>
          </cell>
          <cell r="F1182" t="str">
            <v>Meningitis#Per#Population</v>
          </cell>
          <cell r="G1182" t="str">
            <v>HC</v>
          </cell>
          <cell r="H1182" t="str">
            <v>Meningitis#Per#Population</v>
          </cell>
        </row>
        <row r="1183">
          <cell r="A1183" t="str">
            <v>Methane</v>
          </cell>
          <cell r="B1183" t="str">
            <v>Environment</v>
          </cell>
          <cell r="C1183" t="str">
            <v>Air</v>
          </cell>
          <cell r="D1183" t="str">
            <v>Pollution</v>
          </cell>
          <cell r="E1183" t="str">
            <v>air_pollution_by_activity</v>
          </cell>
          <cell r="F1183" t="str">
            <v>Total Methane  In tonnes</v>
          </cell>
          <cell r="G1183" t="str">
            <v>Tonnes</v>
          </cell>
          <cell r="H1183" t="str">
            <v>Methane#Abs#Methane</v>
          </cell>
        </row>
        <row r="1184">
          <cell r="A1184" t="str">
            <v>Methane</v>
          </cell>
          <cell r="B1184" t="str">
            <v>Environment</v>
          </cell>
          <cell r="C1184" t="str">
            <v>Air</v>
          </cell>
          <cell r="D1184" t="str">
            <v>Pollution</v>
          </cell>
          <cell r="E1184" t="str">
            <v>air_pollution_by_activity</v>
          </cell>
          <cell r="F1184" t="str">
            <v>Methane#Per#Land</v>
          </cell>
          <cell r="H1184" t="str">
            <v>Methane#Per#Land</v>
          </cell>
        </row>
        <row r="1185">
          <cell r="A1185" t="str">
            <v>Methane</v>
          </cell>
          <cell r="B1185" t="str">
            <v>Environment</v>
          </cell>
          <cell r="C1185" t="str">
            <v>Air</v>
          </cell>
          <cell r="D1185" t="str">
            <v>Pollution</v>
          </cell>
          <cell r="E1185" t="str">
            <v>air_pollution_by_activity</v>
          </cell>
          <cell r="F1185" t="str">
            <v>Methane#Per#Population</v>
          </cell>
          <cell r="H1185" t="str">
            <v>Methane#Per#Population</v>
          </cell>
        </row>
        <row r="1186">
          <cell r="A1186" t="str">
            <v>Methane_agri</v>
          </cell>
          <cell r="B1186" t="str">
            <v>Environment</v>
          </cell>
          <cell r="C1186" t="str">
            <v>Air</v>
          </cell>
          <cell r="D1186" t="str">
            <v>Pollution</v>
          </cell>
          <cell r="E1186" t="str">
            <v>air_pollution_by_activity</v>
          </cell>
          <cell r="F1186" t="str">
            <v>Total Methane  In tonnes Agriculture</v>
          </cell>
          <cell r="G1186" t="str">
            <v>Tonnes</v>
          </cell>
          <cell r="H1186" t="str">
            <v>Methane_agri#Abs#Methane_agri</v>
          </cell>
        </row>
        <row r="1187">
          <cell r="A1187" t="str">
            <v>Methane_agri</v>
          </cell>
          <cell r="B1187" t="str">
            <v>Environment</v>
          </cell>
          <cell r="C1187" t="str">
            <v>Air</v>
          </cell>
          <cell r="D1187" t="str">
            <v>Pollution</v>
          </cell>
          <cell r="E1187" t="str">
            <v>air_pollution_by_activity</v>
          </cell>
          <cell r="F1187" t="str">
            <v>Methane_agri#Per#Land</v>
          </cell>
          <cell r="H1187" t="str">
            <v>Methane_agri#Per#Land</v>
          </cell>
        </row>
        <row r="1188">
          <cell r="A1188" t="str">
            <v>Methane_agri</v>
          </cell>
          <cell r="B1188" t="str">
            <v>Environment</v>
          </cell>
          <cell r="C1188" t="str">
            <v>Air</v>
          </cell>
          <cell r="D1188" t="str">
            <v>Pollution</v>
          </cell>
          <cell r="E1188" t="str">
            <v>air_pollution_by_activity</v>
          </cell>
          <cell r="F1188" t="str">
            <v>Methane_agri#Per#Population</v>
          </cell>
          <cell r="H1188" t="str">
            <v>Methane_agri#Per#Population</v>
          </cell>
        </row>
        <row r="1189">
          <cell r="A1189" t="str">
            <v>Methane_mining</v>
          </cell>
          <cell r="B1189" t="str">
            <v>Environment</v>
          </cell>
          <cell r="C1189" t="str">
            <v>Air</v>
          </cell>
          <cell r="D1189" t="str">
            <v>Pollution</v>
          </cell>
          <cell r="E1189" t="str">
            <v>air_pollution_by_activity</v>
          </cell>
          <cell r="F1189" t="str">
            <v>Total Methane  In tonnes Mining and quarrying</v>
          </cell>
          <cell r="G1189" t="str">
            <v>Tonnes</v>
          </cell>
          <cell r="H1189" t="str">
            <v>Methane_mining#Abs#Methane_mining</v>
          </cell>
        </row>
        <row r="1190">
          <cell r="A1190" t="str">
            <v>Methane_mining</v>
          </cell>
          <cell r="B1190" t="str">
            <v>Environment</v>
          </cell>
          <cell r="C1190" t="str">
            <v>Air</v>
          </cell>
          <cell r="D1190" t="str">
            <v>Pollution</v>
          </cell>
          <cell r="E1190" t="str">
            <v>air_pollution_by_activity</v>
          </cell>
          <cell r="F1190" t="str">
            <v>Methane_mining#Per#Land</v>
          </cell>
          <cell r="H1190" t="str">
            <v>Methane_mining#Per#Land</v>
          </cell>
        </row>
        <row r="1191">
          <cell r="A1191" t="str">
            <v>Methane_mining</v>
          </cell>
          <cell r="B1191" t="str">
            <v>Environment</v>
          </cell>
          <cell r="C1191" t="str">
            <v>Air</v>
          </cell>
          <cell r="D1191" t="str">
            <v>Pollution</v>
          </cell>
          <cell r="E1191" t="str">
            <v>air_pollution_by_activity</v>
          </cell>
          <cell r="F1191" t="str">
            <v>Methane_mining#Per#Population</v>
          </cell>
          <cell r="H1191" t="str">
            <v>Methane_mining#Per#Population</v>
          </cell>
        </row>
        <row r="1192">
          <cell r="A1192" t="str">
            <v>Methane_water</v>
          </cell>
          <cell r="B1192" t="str">
            <v>Environment</v>
          </cell>
          <cell r="C1192" t="str">
            <v>Air</v>
          </cell>
          <cell r="D1192" t="str">
            <v>Pollution</v>
          </cell>
          <cell r="E1192" t="str">
            <v>air_pollution_by_activity</v>
          </cell>
          <cell r="F1192" t="str">
            <v>Total Methane  In tonnes Water</v>
          </cell>
          <cell r="G1192" t="str">
            <v>Tonnes</v>
          </cell>
          <cell r="H1192" t="str">
            <v>Methane_water#Abs#Methane_water</v>
          </cell>
        </row>
        <row r="1193">
          <cell r="A1193" t="str">
            <v>Methane_water</v>
          </cell>
          <cell r="B1193" t="str">
            <v>Environment</v>
          </cell>
          <cell r="C1193" t="str">
            <v>Air</v>
          </cell>
          <cell r="D1193" t="str">
            <v>Pollution</v>
          </cell>
          <cell r="E1193" t="str">
            <v>air_pollution_by_activity</v>
          </cell>
          <cell r="F1193" t="str">
            <v>Methane_water#Per#Land</v>
          </cell>
          <cell r="H1193" t="str">
            <v>Methane_water#Per#Land</v>
          </cell>
        </row>
        <row r="1194">
          <cell r="A1194" t="str">
            <v>Methane_water</v>
          </cell>
          <cell r="B1194" t="str">
            <v>Environment</v>
          </cell>
          <cell r="C1194" t="str">
            <v>Air</v>
          </cell>
          <cell r="D1194" t="str">
            <v>Pollution</v>
          </cell>
          <cell r="E1194" t="str">
            <v>air_pollution_by_activity</v>
          </cell>
          <cell r="F1194" t="str">
            <v>Methane_water#Per#Population</v>
          </cell>
          <cell r="H1194" t="str">
            <v>Methane_water#Per#Population</v>
          </cell>
        </row>
        <row r="1195">
          <cell r="A1195" t="str">
            <v>Mid_age</v>
          </cell>
          <cell r="B1195" t="str">
            <v>Population</v>
          </cell>
          <cell r="C1195" t="str">
            <v>Socio-demo</v>
          </cell>
          <cell r="D1195" t="str">
            <v>Gender_Age</v>
          </cell>
          <cell r="F1195" t="str">
            <v>Mid_age#Abs#Mid_age</v>
          </cell>
          <cell r="H1195" t="str">
            <v>Mid_age#Abs#Mid_age</v>
          </cell>
        </row>
        <row r="1196">
          <cell r="A1196" t="str">
            <v>Mid_age</v>
          </cell>
          <cell r="B1196" t="str">
            <v>Population</v>
          </cell>
          <cell r="C1196" t="str">
            <v>Socio-demo</v>
          </cell>
          <cell r="D1196" t="str">
            <v>Gender_Age</v>
          </cell>
          <cell r="E1196">
            <v>0</v>
          </cell>
          <cell r="F1196" t="str">
            <v>Mid_age#Per#Population</v>
          </cell>
          <cell r="G1196" t="str">
            <v>Per_Capita</v>
          </cell>
          <cell r="H1196" t="str">
            <v>Mid_age#Per#Population</v>
          </cell>
        </row>
        <row r="1197">
          <cell r="A1197" t="str">
            <v>Mid_age_rural</v>
          </cell>
          <cell r="B1197" t="str">
            <v>Population</v>
          </cell>
          <cell r="C1197" t="str">
            <v>Socio-demo</v>
          </cell>
          <cell r="D1197" t="str">
            <v>Living Areas</v>
          </cell>
          <cell r="F1197" t="str">
            <v>Mid_age_rural#Abs#Mid_age_rural</v>
          </cell>
          <cell r="H1197" t="str">
            <v>Mid_age_rural#Abs#Mid_age_rural</v>
          </cell>
        </row>
        <row r="1198">
          <cell r="A1198" t="str">
            <v>Mid_age_rural</v>
          </cell>
          <cell r="B1198" t="str">
            <v>Population</v>
          </cell>
          <cell r="C1198" t="str">
            <v>Socio-demo</v>
          </cell>
          <cell r="D1198" t="str">
            <v>Living Areas</v>
          </cell>
          <cell r="E1198">
            <v>0</v>
          </cell>
          <cell r="F1198" t="str">
            <v>Mid_age_rural#Per#Population</v>
          </cell>
          <cell r="G1198">
            <v>0</v>
          </cell>
          <cell r="H1198" t="str">
            <v>Mid_age_rural#Per#Population</v>
          </cell>
        </row>
        <row r="1199">
          <cell r="A1199" t="str">
            <v>Mid_age_urban</v>
          </cell>
          <cell r="B1199" t="str">
            <v>Population</v>
          </cell>
          <cell r="C1199" t="str">
            <v>Socio-demo</v>
          </cell>
          <cell r="D1199" t="str">
            <v>Living Areas</v>
          </cell>
          <cell r="F1199" t="str">
            <v>Mid_age_urban#Abs#Mid_age_urban</v>
          </cell>
          <cell r="H1199" t="str">
            <v>Mid_age_urban#Abs#Mid_age_urban</v>
          </cell>
        </row>
        <row r="1200">
          <cell r="A1200" t="str">
            <v>Mid_age_urban</v>
          </cell>
          <cell r="B1200" t="str">
            <v>Population</v>
          </cell>
          <cell r="C1200" t="str">
            <v>Socio-demo</v>
          </cell>
          <cell r="D1200" t="str">
            <v>Living Areas</v>
          </cell>
          <cell r="E1200">
            <v>0</v>
          </cell>
          <cell r="F1200" t="str">
            <v>Mid_age_urban#Per#Population</v>
          </cell>
          <cell r="G1200">
            <v>0</v>
          </cell>
          <cell r="H1200" t="str">
            <v>Mid_age_urban#Per#Population</v>
          </cell>
        </row>
        <row r="1201">
          <cell r="A1201" t="str">
            <v>Migrant</v>
          </cell>
          <cell r="B1201" t="str">
            <v>Population</v>
          </cell>
          <cell r="C1201" t="str">
            <v>Socio-demo</v>
          </cell>
          <cell r="D1201" t="str">
            <v>Migration</v>
          </cell>
          <cell r="E1201" t="str">
            <v>foreign born pop</v>
          </cell>
          <cell r="F1201" t="str">
            <v>Number of persons born abroad</v>
          </cell>
          <cell r="G1201" t="str">
            <v>HC</v>
          </cell>
          <cell r="H1201" t="str">
            <v>Migrant#Abs#Migrant</v>
          </cell>
        </row>
        <row r="1202">
          <cell r="A1202" t="str">
            <v>Migrant</v>
          </cell>
          <cell r="B1202" t="str">
            <v>Population</v>
          </cell>
          <cell r="C1202" t="str">
            <v>Socio-demo</v>
          </cell>
          <cell r="D1202" t="str">
            <v>Migration</v>
          </cell>
          <cell r="E1202" t="str">
            <v>foreign born pop</v>
          </cell>
          <cell r="F1202" t="str">
            <v>Migrant#Per#Population</v>
          </cell>
          <cell r="G1202" t="str">
            <v>HC</v>
          </cell>
          <cell r="H1202" t="str">
            <v>Migrant#Per#Population</v>
          </cell>
        </row>
        <row r="1203">
          <cell r="A1203" t="str">
            <v>Migrant_arriving</v>
          </cell>
          <cell r="B1203" t="str">
            <v>Population</v>
          </cell>
          <cell r="C1203" t="str">
            <v>Socio-demo</v>
          </cell>
          <cell r="D1203" t="str">
            <v>Migration</v>
          </cell>
          <cell r="E1203" t="str">
            <v>immigration arriving</v>
          </cell>
          <cell r="F1203" t="str">
            <v>immigration arriving in country</v>
          </cell>
          <cell r="G1203" t="str">
            <v>HC</v>
          </cell>
          <cell r="H1203" t="str">
            <v>Migrant_arriving#Abs#Migrant_arriving</v>
          </cell>
        </row>
        <row r="1204">
          <cell r="A1204" t="str">
            <v>Migrant_arriving</v>
          </cell>
          <cell r="B1204" t="str">
            <v>Population</v>
          </cell>
          <cell r="C1204" t="str">
            <v>Socio-demo</v>
          </cell>
          <cell r="D1204" t="str">
            <v>Migration</v>
          </cell>
          <cell r="E1204" t="str">
            <v>immigration arriving</v>
          </cell>
          <cell r="F1204" t="str">
            <v>Migrant_arriving#Per#Population</v>
          </cell>
          <cell r="G1204" t="str">
            <v>HC</v>
          </cell>
          <cell r="H1204" t="str">
            <v>Migrant_arriving#Per#Population</v>
          </cell>
        </row>
        <row r="1205">
          <cell r="A1205" t="str">
            <v>Millenial</v>
          </cell>
          <cell r="B1205" t="str">
            <v>Population</v>
          </cell>
          <cell r="C1205" t="str">
            <v>Socio-demo</v>
          </cell>
          <cell r="D1205" t="str">
            <v>Gender_Age</v>
          </cell>
          <cell r="F1205" t="str">
            <v>Millenial#Abs#Millenial</v>
          </cell>
          <cell r="H1205" t="str">
            <v>Millenial#Abs#Millenial</v>
          </cell>
        </row>
        <row r="1206">
          <cell r="A1206" t="str">
            <v>Millenial</v>
          </cell>
          <cell r="B1206" t="str">
            <v>Population</v>
          </cell>
          <cell r="C1206" t="str">
            <v>Socio-demo</v>
          </cell>
          <cell r="D1206" t="str">
            <v>Gender_Age</v>
          </cell>
          <cell r="E1206">
            <v>0</v>
          </cell>
          <cell r="F1206" t="str">
            <v>Millenial#Per#Population</v>
          </cell>
          <cell r="G1206" t="str">
            <v>Per_Capita</v>
          </cell>
          <cell r="H1206" t="str">
            <v>Millenial#Per#Population</v>
          </cell>
        </row>
        <row r="1207">
          <cell r="A1207" t="str">
            <v>Millenial_rural</v>
          </cell>
          <cell r="B1207" t="str">
            <v>Population</v>
          </cell>
          <cell r="C1207" t="str">
            <v>Socio-demo</v>
          </cell>
          <cell r="D1207" t="str">
            <v>Living Areas</v>
          </cell>
          <cell r="F1207" t="str">
            <v>Millenial_rural#Abs#Millenial_rural</v>
          </cell>
          <cell r="H1207" t="str">
            <v>Millenial_rural#Abs#Millenial_rural</v>
          </cell>
        </row>
        <row r="1208">
          <cell r="A1208" t="str">
            <v>Millenial_rural</v>
          </cell>
          <cell r="B1208" t="str">
            <v>Population</v>
          </cell>
          <cell r="C1208" t="str">
            <v>Socio-demo</v>
          </cell>
          <cell r="D1208" t="str">
            <v>Living Areas</v>
          </cell>
          <cell r="E1208">
            <v>0</v>
          </cell>
          <cell r="F1208" t="str">
            <v>Millenial_rural#Per#Population</v>
          </cell>
          <cell r="G1208">
            <v>0</v>
          </cell>
          <cell r="H1208" t="str">
            <v>Millenial_rural#Per#Population</v>
          </cell>
        </row>
        <row r="1209">
          <cell r="A1209" t="str">
            <v>Millenial_urban</v>
          </cell>
          <cell r="B1209" t="str">
            <v>Population</v>
          </cell>
          <cell r="C1209" t="str">
            <v>Socio-demo</v>
          </cell>
          <cell r="D1209" t="str">
            <v>Living Areas</v>
          </cell>
          <cell r="F1209" t="str">
            <v>Millenial_urban#Abs#Millenial_urban</v>
          </cell>
          <cell r="H1209" t="str">
            <v>Millenial_urban#Abs#Millenial_urban</v>
          </cell>
        </row>
        <row r="1210">
          <cell r="A1210" t="str">
            <v>Millenial_urban</v>
          </cell>
          <cell r="B1210" t="str">
            <v>Population</v>
          </cell>
          <cell r="C1210" t="str">
            <v>Socio-demo</v>
          </cell>
          <cell r="D1210" t="str">
            <v>Living Areas</v>
          </cell>
          <cell r="E1210">
            <v>0</v>
          </cell>
          <cell r="F1210" t="str">
            <v>Millenial_urban#Per#Population</v>
          </cell>
          <cell r="G1210">
            <v>0</v>
          </cell>
          <cell r="H1210" t="str">
            <v>Millenial_urban#Per#Population</v>
          </cell>
        </row>
        <row r="1211">
          <cell r="A1211" t="str">
            <v>Mind_death</v>
          </cell>
          <cell r="B1211" t="str">
            <v>Population</v>
          </cell>
          <cell r="C1211" t="str">
            <v>Socio-demo</v>
          </cell>
          <cell r="D1211" t="str">
            <v>Birth_Death</v>
          </cell>
          <cell r="E1211" t="str">
            <v>Death_Causes</v>
          </cell>
          <cell r="F1211" t="str">
            <v>Mind_death#Abs#Mind_death</v>
          </cell>
          <cell r="G1211" t="str">
            <v>HC</v>
          </cell>
          <cell r="H1211" t="str">
            <v>Mind_death#Abs#Mind_death</v>
          </cell>
        </row>
        <row r="1212">
          <cell r="A1212" t="str">
            <v>Mind_death</v>
          </cell>
          <cell r="B1212" t="str">
            <v>Population</v>
          </cell>
          <cell r="C1212" t="str">
            <v>Socio-demo</v>
          </cell>
          <cell r="D1212" t="str">
            <v>Birth_Death</v>
          </cell>
          <cell r="E1212" t="str">
            <v>Death_Causes</v>
          </cell>
          <cell r="F1212" t="str">
            <v>Mind_death#Per#Population</v>
          </cell>
          <cell r="G1212" t="str">
            <v>Per_Capita</v>
          </cell>
          <cell r="H1212" t="str">
            <v>Mind_death#Per#Population</v>
          </cell>
        </row>
        <row r="1213">
          <cell r="A1213" t="str">
            <v>Mining_job</v>
          </cell>
          <cell r="B1213" t="str">
            <v>Population</v>
          </cell>
          <cell r="C1213" t="str">
            <v>Activity</v>
          </cell>
          <cell r="D1213" t="str">
            <v>Active</v>
          </cell>
          <cell r="E1213" t="str">
            <v>industry</v>
          </cell>
          <cell r="F1213" t="str">
            <v>Mining and quarrying /Persons employed - number</v>
          </cell>
          <cell r="G1213" t="str">
            <v>HC</v>
          </cell>
          <cell r="H1213" t="str">
            <v>Mining_job#Abs#Mining_job</v>
          </cell>
        </row>
        <row r="1214">
          <cell r="A1214" t="str">
            <v>Mining_job</v>
          </cell>
          <cell r="B1214" t="str">
            <v>Population</v>
          </cell>
          <cell r="C1214" t="str">
            <v>Activity</v>
          </cell>
          <cell r="D1214" t="str">
            <v>Active</v>
          </cell>
          <cell r="E1214" t="str">
            <v>industry</v>
          </cell>
          <cell r="F1214" t="str">
            <v>Mining_job#Per#Population</v>
          </cell>
          <cell r="G1214" t="str">
            <v>HC</v>
          </cell>
          <cell r="H1214" t="str">
            <v>Mining_job#Per#Population</v>
          </cell>
        </row>
        <row r="1215">
          <cell r="A1215" t="str">
            <v>Mining_number</v>
          </cell>
          <cell r="B1215" t="str">
            <v>Economy</v>
          </cell>
          <cell r="C1215" t="str">
            <v>Industry</v>
          </cell>
          <cell r="D1215" t="str">
            <v>Mining</v>
          </cell>
          <cell r="E1215" t="str">
            <v>industry</v>
          </cell>
          <cell r="F1215" t="str">
            <v>Mining and quarrying / Enterprises - number</v>
          </cell>
          <cell r="G1215" t="str">
            <v>Count</v>
          </cell>
          <cell r="H1215" t="str">
            <v>Mining_number#Abs#Mining_number</v>
          </cell>
        </row>
        <row r="1216">
          <cell r="A1216" t="str">
            <v>Mining_number</v>
          </cell>
          <cell r="B1216" t="str">
            <v>Economy</v>
          </cell>
          <cell r="C1216" t="str">
            <v>Industry</v>
          </cell>
          <cell r="D1216" t="str">
            <v>Mining</v>
          </cell>
          <cell r="E1216" t="str">
            <v>industry</v>
          </cell>
          <cell r="F1216" t="str">
            <v>Mining_number#Per#GDP</v>
          </cell>
          <cell r="H1216" t="str">
            <v>Mining_number#Per#GDP</v>
          </cell>
        </row>
        <row r="1217">
          <cell r="A1217" t="str">
            <v>Mining_number</v>
          </cell>
          <cell r="B1217" t="str">
            <v>Economy</v>
          </cell>
          <cell r="C1217" t="str">
            <v>Industry</v>
          </cell>
          <cell r="D1217" t="str">
            <v>Mining</v>
          </cell>
          <cell r="E1217" t="str">
            <v>industry</v>
          </cell>
          <cell r="F1217" t="str">
            <v>Mining_number#Per#Population</v>
          </cell>
          <cell r="H1217" t="str">
            <v>Mining_number#Per#Population</v>
          </cell>
        </row>
        <row r="1218">
          <cell r="A1218" t="str">
            <v>Mining_revenue</v>
          </cell>
          <cell r="B1218" t="str">
            <v>Economy</v>
          </cell>
          <cell r="C1218" t="str">
            <v>Industry</v>
          </cell>
          <cell r="D1218" t="str">
            <v>Mining</v>
          </cell>
          <cell r="E1218" t="str">
            <v>industry</v>
          </cell>
          <cell r="F1218" t="str">
            <v>Mining_revenue#Abs#Mining_revenue</v>
          </cell>
          <cell r="G1218" t="str">
            <v>Euros</v>
          </cell>
          <cell r="H1218" t="str">
            <v>Mining_revenue#Abs#Mining_revenue</v>
          </cell>
        </row>
        <row r="1219">
          <cell r="A1219" t="str">
            <v>Mining_revenue</v>
          </cell>
          <cell r="B1219" t="str">
            <v>Economy</v>
          </cell>
          <cell r="C1219" t="str">
            <v>Industry</v>
          </cell>
          <cell r="D1219" t="str">
            <v>Mining</v>
          </cell>
          <cell r="E1219" t="str">
            <v>industry</v>
          </cell>
          <cell r="F1219" t="str">
            <v>Mining_revenue#Per#GDP</v>
          </cell>
          <cell r="H1219" t="str">
            <v>Mining_revenue#Per#GDP</v>
          </cell>
        </row>
        <row r="1220">
          <cell r="A1220" t="str">
            <v>Mining_revenue</v>
          </cell>
          <cell r="B1220" t="str">
            <v>Economy</v>
          </cell>
          <cell r="C1220" t="str">
            <v>Industry</v>
          </cell>
          <cell r="D1220" t="str">
            <v>Mining</v>
          </cell>
          <cell r="E1220" t="str">
            <v>industry</v>
          </cell>
          <cell r="F1220" t="str">
            <v>Mining_revenue#Per#Population</v>
          </cell>
          <cell r="H1220" t="str">
            <v>Mining_revenue#Per#Population</v>
          </cell>
        </row>
        <row r="1221">
          <cell r="A1221" t="str">
            <v>Motherhood</v>
          </cell>
          <cell r="B1221" t="str">
            <v>Population</v>
          </cell>
          <cell r="C1221" t="str">
            <v>Socio-demo</v>
          </cell>
          <cell r="D1221" t="str">
            <v>Birth_Death</v>
          </cell>
          <cell r="E1221" t="str">
            <v>age_motherhood</v>
          </cell>
          <cell r="F1221" t="str">
            <v>Mean age of women at childbirth</v>
          </cell>
          <cell r="G1221" t="str">
            <v>Age</v>
          </cell>
          <cell r="H1221" t="str">
            <v>Motherhood#Age#Year</v>
          </cell>
        </row>
        <row r="1222">
          <cell r="A1222" t="str">
            <v>Murders</v>
          </cell>
          <cell r="B1222" t="str">
            <v>Population</v>
          </cell>
          <cell r="C1222" t="str">
            <v>Values</v>
          </cell>
          <cell r="D1222" t="str">
            <v>Justice</v>
          </cell>
          <cell r="E1222" t="str">
            <v>crimes</v>
          </cell>
          <cell r="F1222" t="str">
            <v>Crimes Intentional homicides</v>
          </cell>
          <cell r="G1222" t="str">
            <v>HC</v>
          </cell>
          <cell r="H1222" t="str">
            <v>Murders#Abs#Murders</v>
          </cell>
        </row>
        <row r="1223">
          <cell r="A1223" t="str">
            <v>Murders</v>
          </cell>
          <cell r="B1223" t="str">
            <v>Population</v>
          </cell>
          <cell r="C1223" t="str">
            <v>Values</v>
          </cell>
          <cell r="D1223" t="str">
            <v>Justice</v>
          </cell>
          <cell r="E1223" t="str">
            <v>crimes</v>
          </cell>
          <cell r="F1223" t="str">
            <v>Murders#Per#Population</v>
          </cell>
          <cell r="G1223" t="str">
            <v>HC</v>
          </cell>
          <cell r="H1223" t="str">
            <v>Murders#Per#Population</v>
          </cell>
        </row>
        <row r="1224">
          <cell r="A1224" t="str">
            <v>Museum_spent</v>
          </cell>
          <cell r="B1224" t="str">
            <v>Population</v>
          </cell>
          <cell r="C1224" t="str">
            <v>Values</v>
          </cell>
          <cell r="D1224" t="str">
            <v>Culture</v>
          </cell>
          <cell r="E1224" t="str">
            <v>culture_spent</v>
          </cell>
          <cell r="F1224" t="str">
            <v>Museums, libraries, zoological gardens  spent in PPS</v>
          </cell>
          <cell r="G1224" t="str">
            <v>PPS</v>
          </cell>
          <cell r="H1224" t="str">
            <v>Museum_spent#Ratio#PPS</v>
          </cell>
        </row>
        <row r="1225">
          <cell r="A1225" t="str">
            <v>Muslim</v>
          </cell>
          <cell r="B1225" t="str">
            <v>Population</v>
          </cell>
          <cell r="C1225" t="str">
            <v>Values</v>
          </cell>
          <cell r="D1225" t="str">
            <v>Religion</v>
          </cell>
          <cell r="E1225" t="str">
            <v>religions</v>
          </cell>
          <cell r="F1225" t="str">
            <v>Muslim#Abs#Muslim</v>
          </cell>
          <cell r="G1225" t="str">
            <v>Percent</v>
          </cell>
          <cell r="H1225" t="str">
            <v>Muslim#Abs#Muslim</v>
          </cell>
        </row>
        <row r="1226">
          <cell r="A1226" t="str">
            <v>Muslim</v>
          </cell>
          <cell r="B1226" t="str">
            <v>Population</v>
          </cell>
          <cell r="C1226" t="str">
            <v>Values</v>
          </cell>
          <cell r="D1226" t="str">
            <v>Religion</v>
          </cell>
          <cell r="E1226" t="str">
            <v>religions</v>
          </cell>
          <cell r="F1226" t="str">
            <v>Muslim#Per#Population</v>
          </cell>
          <cell r="G1226" t="str">
            <v>Percent</v>
          </cell>
          <cell r="H1226" t="str">
            <v>Muslim#Per#Population</v>
          </cell>
        </row>
        <row r="1227">
          <cell r="A1227" t="str">
            <v>Muslim</v>
          </cell>
          <cell r="B1227" t="str">
            <v>Population</v>
          </cell>
          <cell r="C1227" t="str">
            <v>Values</v>
          </cell>
          <cell r="D1227" t="str">
            <v>Religion</v>
          </cell>
          <cell r="E1227" t="str">
            <v>religions</v>
          </cell>
          <cell r="F1227" t="str">
            <v>Muslims</v>
          </cell>
          <cell r="G1227" t="str">
            <v>Percent</v>
          </cell>
          <cell r="H1227" t="str">
            <v>Muslim#Percent#Population</v>
          </cell>
        </row>
        <row r="1228">
          <cell r="A1228" t="str">
            <v>Neonatal</v>
          </cell>
          <cell r="B1228" t="str">
            <v>Population</v>
          </cell>
          <cell r="C1228" t="str">
            <v>Socio-demo</v>
          </cell>
          <cell r="D1228" t="str">
            <v>Birth_Death</v>
          </cell>
          <cell r="E1228" t="str">
            <v>Death_Causes</v>
          </cell>
          <cell r="F1228" t="str">
            <v>Neonatal disorders</v>
          </cell>
          <cell r="G1228" t="str">
            <v>HC</v>
          </cell>
          <cell r="H1228" t="str">
            <v>Neonatal#Abs#Neonatal</v>
          </cell>
        </row>
        <row r="1229">
          <cell r="A1229" t="str">
            <v>Neonatal</v>
          </cell>
          <cell r="B1229" t="str">
            <v>Population</v>
          </cell>
          <cell r="C1229" t="str">
            <v>Socio-demo</v>
          </cell>
          <cell r="D1229" t="str">
            <v>Birth_Death</v>
          </cell>
          <cell r="E1229" t="str">
            <v>Death_Causes</v>
          </cell>
          <cell r="F1229" t="str">
            <v>Neonatal#Per#Population</v>
          </cell>
          <cell r="G1229" t="str">
            <v>HC</v>
          </cell>
          <cell r="H1229" t="str">
            <v>Neonatal#Per#Population</v>
          </cell>
        </row>
        <row r="1230">
          <cell r="A1230" t="str">
            <v>Newspaper</v>
          </cell>
          <cell r="B1230" t="str">
            <v>Population</v>
          </cell>
          <cell r="C1230" t="str">
            <v>Values</v>
          </cell>
          <cell r="D1230" t="str">
            <v>Culture</v>
          </cell>
          <cell r="E1230" t="str">
            <v>culture_spent</v>
          </cell>
          <cell r="F1230" t="str">
            <v>Newspapers and periodicals  spent in PPS</v>
          </cell>
          <cell r="G1230" t="str">
            <v>PPS</v>
          </cell>
          <cell r="H1230" t="str">
            <v>Newspaper#Ratio#PPS</v>
          </cell>
        </row>
        <row r="1231">
          <cell r="A1231" t="str">
            <v>Nitrogen</v>
          </cell>
          <cell r="B1231" t="str">
            <v>Environment</v>
          </cell>
          <cell r="C1231" t="str">
            <v>Air</v>
          </cell>
          <cell r="D1231" t="str">
            <v>Pollution</v>
          </cell>
          <cell r="E1231" t="str">
            <v>air_pollution</v>
          </cell>
          <cell r="F1231" t="str">
            <v>Nitrogen oxides in tonnes</v>
          </cell>
          <cell r="G1231" t="str">
            <v>Tonnes</v>
          </cell>
          <cell r="H1231" t="str">
            <v>Nitrogen#Abs#Nitrogen</v>
          </cell>
        </row>
        <row r="1232">
          <cell r="A1232" t="str">
            <v>Nitrogen</v>
          </cell>
          <cell r="B1232" t="str">
            <v>Environment</v>
          </cell>
          <cell r="C1232" t="str">
            <v>Air</v>
          </cell>
          <cell r="D1232" t="str">
            <v>Pollution</v>
          </cell>
          <cell r="E1232" t="str">
            <v>air_pollution</v>
          </cell>
          <cell r="F1232" t="str">
            <v>Nitrogen#Per#Land</v>
          </cell>
          <cell r="H1232" t="str">
            <v>Nitrogen#Per#Land</v>
          </cell>
        </row>
        <row r="1233">
          <cell r="A1233" t="str">
            <v>Nitrogen</v>
          </cell>
          <cell r="B1233" t="str">
            <v>Environment</v>
          </cell>
          <cell r="C1233" t="str">
            <v>Air</v>
          </cell>
          <cell r="D1233" t="str">
            <v>Pollution</v>
          </cell>
          <cell r="E1233" t="str">
            <v>air_pollution</v>
          </cell>
          <cell r="F1233" t="str">
            <v>Nitrogen#Per#Population</v>
          </cell>
          <cell r="H1233" t="str">
            <v>Nitrogen#Per#Population</v>
          </cell>
        </row>
        <row r="1234">
          <cell r="A1234" t="str">
            <v>Nitrous_oxide</v>
          </cell>
          <cell r="B1234" t="str">
            <v>Environment</v>
          </cell>
          <cell r="C1234" t="str">
            <v>Air</v>
          </cell>
          <cell r="D1234" t="str">
            <v>Pollution</v>
          </cell>
          <cell r="E1234" t="str">
            <v>air_pollution_by_activity</v>
          </cell>
          <cell r="F1234" t="str">
            <v>Nitrous oxide total in tonnes</v>
          </cell>
          <cell r="G1234" t="str">
            <v>Tonnes</v>
          </cell>
          <cell r="H1234" t="str">
            <v>Nitrous_oxide#Abs#Nitrous_oxide</v>
          </cell>
        </row>
        <row r="1235">
          <cell r="A1235" t="str">
            <v>Nitrous_oxide</v>
          </cell>
          <cell r="B1235" t="str">
            <v>Environment</v>
          </cell>
          <cell r="C1235" t="str">
            <v>Air</v>
          </cell>
          <cell r="D1235" t="str">
            <v>Pollution</v>
          </cell>
          <cell r="E1235" t="str">
            <v>air_pollution_by_activity</v>
          </cell>
          <cell r="F1235" t="str">
            <v>Nitrous_oxide#Per#Land</v>
          </cell>
          <cell r="H1235" t="str">
            <v>Nitrous_oxide#Per#Land</v>
          </cell>
        </row>
        <row r="1236">
          <cell r="A1236" t="str">
            <v>Nitrous_oxide</v>
          </cell>
          <cell r="B1236" t="str">
            <v>Environment</v>
          </cell>
          <cell r="C1236" t="str">
            <v>Air</v>
          </cell>
          <cell r="D1236" t="str">
            <v>Pollution</v>
          </cell>
          <cell r="E1236" t="str">
            <v>air_pollution_by_activity</v>
          </cell>
          <cell r="F1236" t="str">
            <v>Nitrous_oxide#Per#Population</v>
          </cell>
          <cell r="H1236" t="str">
            <v>Nitrous_oxide#Per#Population</v>
          </cell>
        </row>
        <row r="1237">
          <cell r="A1237" t="str">
            <v>Nitrous_oxide_agri</v>
          </cell>
          <cell r="B1237" t="str">
            <v>Environment</v>
          </cell>
          <cell r="C1237" t="str">
            <v>Air</v>
          </cell>
          <cell r="D1237" t="str">
            <v>Pollution</v>
          </cell>
          <cell r="E1237" t="str">
            <v>air_pollution_by_activity</v>
          </cell>
          <cell r="F1237" t="str">
            <v>Nitrous oxide total in tonnes Agriculture</v>
          </cell>
          <cell r="G1237" t="str">
            <v>Tonnes</v>
          </cell>
          <cell r="H1237" t="str">
            <v>Nitrous_oxide_agri#Abs#Nitrous_oxide_agri</v>
          </cell>
        </row>
        <row r="1238">
          <cell r="A1238" t="str">
            <v>Nitrous_oxide_agri</v>
          </cell>
          <cell r="B1238" t="str">
            <v>Environment</v>
          </cell>
          <cell r="C1238" t="str">
            <v>Air</v>
          </cell>
          <cell r="D1238" t="str">
            <v>Pollution</v>
          </cell>
          <cell r="E1238" t="str">
            <v>air_pollution_by_activity</v>
          </cell>
          <cell r="F1238" t="str">
            <v>Nitrous_oxide_agri#Per#Land</v>
          </cell>
          <cell r="H1238" t="str">
            <v>Nitrous_oxide_agri#Per#Land</v>
          </cell>
        </row>
        <row r="1239">
          <cell r="A1239" t="str">
            <v>Nitrous_oxide_agri</v>
          </cell>
          <cell r="B1239" t="str">
            <v>Environment</v>
          </cell>
          <cell r="C1239" t="str">
            <v>Air</v>
          </cell>
          <cell r="D1239" t="str">
            <v>Pollution</v>
          </cell>
          <cell r="E1239" t="str">
            <v>air_pollution_by_activity</v>
          </cell>
          <cell r="F1239" t="str">
            <v>Nitrous_oxide_agri#Per#Population</v>
          </cell>
          <cell r="H1239" t="str">
            <v>Nitrous_oxide_agri#Per#Population</v>
          </cell>
        </row>
        <row r="1240">
          <cell r="A1240" t="str">
            <v>Nurse&amp;Midwife</v>
          </cell>
          <cell r="B1240" t="str">
            <v>Population</v>
          </cell>
          <cell r="C1240" t="str">
            <v>Health</v>
          </cell>
          <cell r="D1240" t="str">
            <v>Healthcare</v>
          </cell>
          <cell r="E1240" t="str">
            <v>nurses</v>
          </cell>
          <cell r="F1240" t="str">
            <v>Nurse&amp;Midwife#Abs#Nurse&amp;Midwife</v>
          </cell>
          <cell r="G1240" t="str">
            <v>Per_Capita</v>
          </cell>
          <cell r="H1240" t="str">
            <v>Nurse&amp;Midwife#Abs#Nurse&amp;Midwife</v>
          </cell>
        </row>
        <row r="1241">
          <cell r="A1241" t="str">
            <v>Nurse&amp;Midwife</v>
          </cell>
          <cell r="B1241" t="str">
            <v>Population</v>
          </cell>
          <cell r="C1241" t="str">
            <v>Health</v>
          </cell>
          <cell r="D1241" t="str">
            <v>Healthcare</v>
          </cell>
          <cell r="E1241" t="str">
            <v>nurses</v>
          </cell>
          <cell r="F1241" t="str">
            <v>Nurse&amp;Midwife#Per#Population</v>
          </cell>
          <cell r="G1241" t="str">
            <v>Per_Capita</v>
          </cell>
          <cell r="H1241" t="str">
            <v>Nurse&amp;Midwife#Per#Population</v>
          </cell>
        </row>
        <row r="1242">
          <cell r="A1242" t="str">
            <v>Nutrition_death</v>
          </cell>
          <cell r="B1242" t="str">
            <v>Population</v>
          </cell>
          <cell r="C1242" t="str">
            <v>Socio-demo</v>
          </cell>
          <cell r="D1242" t="str">
            <v>Birth_Death</v>
          </cell>
          <cell r="E1242" t="str">
            <v>Death_Causes</v>
          </cell>
          <cell r="F1242" t="str">
            <v>Nutrition_death#Abs#Nutrition_death</v>
          </cell>
          <cell r="G1242" t="str">
            <v>HC</v>
          </cell>
          <cell r="H1242" t="str">
            <v>Nutrition_death#Abs#Nutrition_death</v>
          </cell>
        </row>
        <row r="1243">
          <cell r="A1243" t="str">
            <v>Nutrition_death</v>
          </cell>
          <cell r="B1243" t="str">
            <v>Population</v>
          </cell>
          <cell r="C1243" t="str">
            <v>Socio-demo</v>
          </cell>
          <cell r="D1243" t="str">
            <v>Birth_Death</v>
          </cell>
          <cell r="E1243" t="str">
            <v>Death_Causes</v>
          </cell>
          <cell r="F1243" t="str">
            <v>Nutrition_death#Per#Population</v>
          </cell>
          <cell r="G1243" t="str">
            <v>Per_Capita</v>
          </cell>
          <cell r="H1243" t="str">
            <v>Nutrition_death#Per#Population</v>
          </cell>
        </row>
        <row r="1244">
          <cell r="A1244" t="str">
            <v>Nutritional</v>
          </cell>
          <cell r="B1244" t="str">
            <v>Population</v>
          </cell>
          <cell r="C1244" t="str">
            <v>Socio-demo</v>
          </cell>
          <cell r="D1244" t="str">
            <v>Birth_Death</v>
          </cell>
          <cell r="E1244" t="str">
            <v>Death_Causes</v>
          </cell>
          <cell r="F1244" t="str">
            <v>Nutritional deficiencies</v>
          </cell>
          <cell r="G1244" t="str">
            <v>HC</v>
          </cell>
          <cell r="H1244" t="str">
            <v>Nutritional#Abs#Nutritional</v>
          </cell>
        </row>
        <row r="1245">
          <cell r="A1245" t="str">
            <v>Nutritional</v>
          </cell>
          <cell r="B1245" t="str">
            <v>Population</v>
          </cell>
          <cell r="C1245" t="str">
            <v>Socio-demo</v>
          </cell>
          <cell r="D1245" t="str">
            <v>Birth_Death</v>
          </cell>
          <cell r="E1245" t="str">
            <v>Death_Causes</v>
          </cell>
          <cell r="F1245" t="str">
            <v>Nutritional#Per#Population</v>
          </cell>
          <cell r="G1245" t="str">
            <v>HC</v>
          </cell>
          <cell r="H1245" t="str">
            <v>Nutritional#Per#Population</v>
          </cell>
        </row>
        <row r="1246">
          <cell r="A1246" t="str">
            <v>Obesity</v>
          </cell>
          <cell r="B1246" t="str">
            <v>Population</v>
          </cell>
          <cell r="C1246" t="str">
            <v>Health</v>
          </cell>
          <cell r="D1246" t="str">
            <v>Healthy</v>
          </cell>
          <cell r="E1246" t="str">
            <v>obesity</v>
          </cell>
          <cell r="F1246" t="str">
            <v>Obesity#Abs#Obesity</v>
          </cell>
          <cell r="G1246" t="str">
            <v>Percent</v>
          </cell>
          <cell r="H1246" t="str">
            <v>Obesity#Abs#Obesity</v>
          </cell>
        </row>
        <row r="1247">
          <cell r="A1247" t="str">
            <v>Obesity</v>
          </cell>
          <cell r="B1247" t="str">
            <v>Population</v>
          </cell>
          <cell r="C1247" t="str">
            <v>Health</v>
          </cell>
          <cell r="D1247" t="str">
            <v>Healthy</v>
          </cell>
          <cell r="E1247" t="str">
            <v>obesity</v>
          </cell>
          <cell r="F1247" t="str">
            <v>Obesity#Per#Population</v>
          </cell>
          <cell r="G1247" t="str">
            <v>Percent</v>
          </cell>
          <cell r="H1247" t="str">
            <v>Obesity#Per#Population</v>
          </cell>
        </row>
        <row r="1248">
          <cell r="A1248" t="str">
            <v>Obesity</v>
          </cell>
          <cell r="B1248" t="str">
            <v>Population</v>
          </cell>
          <cell r="C1248" t="str">
            <v>Health</v>
          </cell>
          <cell r="D1248" t="str">
            <v>Healthy</v>
          </cell>
          <cell r="E1248" t="str">
            <v>obesity</v>
          </cell>
          <cell r="F1248" t="str">
            <v>Share Adults in obesity %</v>
          </cell>
          <cell r="G1248" t="str">
            <v>Percent</v>
          </cell>
          <cell r="H1248" t="str">
            <v>Obesity#Percent#Adult</v>
          </cell>
        </row>
        <row r="1249">
          <cell r="A1249" t="str">
            <v>Obesity</v>
          </cell>
          <cell r="B1249" t="str">
            <v>Population</v>
          </cell>
          <cell r="C1249" t="str">
            <v>Health</v>
          </cell>
          <cell r="D1249" t="str">
            <v>Healthy</v>
          </cell>
          <cell r="E1249" t="str">
            <v>obesity child</v>
          </cell>
          <cell r="F1249" t="str">
            <v>Share Child in obesity %</v>
          </cell>
          <cell r="G1249" t="str">
            <v>Percent</v>
          </cell>
          <cell r="H1249" t="str">
            <v>Obesity#Percent#Child</v>
          </cell>
        </row>
        <row r="1250">
          <cell r="A1250" t="str">
            <v>Ocean</v>
          </cell>
          <cell r="B1250" t="str">
            <v>Environment</v>
          </cell>
          <cell r="C1250" t="str">
            <v>Ocean</v>
          </cell>
          <cell r="D1250" t="str">
            <v>Ocean</v>
          </cell>
          <cell r="E1250" t="str">
            <v>protected_areas</v>
          </cell>
          <cell r="F1250" t="str">
            <v>Marine area (km2)</v>
          </cell>
          <cell r="G1250" t="str">
            <v>KM2</v>
          </cell>
          <cell r="H1250" t="str">
            <v>Ocean#Abs#Ocean</v>
          </cell>
        </row>
        <row r="1251">
          <cell r="A1251" t="str">
            <v>Ocean</v>
          </cell>
          <cell r="B1251" t="str">
            <v>Environment</v>
          </cell>
          <cell r="C1251" t="str">
            <v>Ocean</v>
          </cell>
          <cell r="D1251" t="str">
            <v>Ocean</v>
          </cell>
          <cell r="E1251" t="str">
            <v>protected_areas</v>
          </cell>
          <cell r="F1251" t="str">
            <v>Ocean#Per#Land</v>
          </cell>
          <cell r="H1251" t="str">
            <v>Ocean#Per#Land</v>
          </cell>
        </row>
        <row r="1252">
          <cell r="A1252" t="str">
            <v>Ocean</v>
          </cell>
          <cell r="B1252" t="str">
            <v>Environment</v>
          </cell>
          <cell r="C1252" t="str">
            <v>Ocean</v>
          </cell>
          <cell r="D1252" t="str">
            <v>Ocean</v>
          </cell>
          <cell r="E1252" t="str">
            <v>protected_areas</v>
          </cell>
          <cell r="F1252" t="str">
            <v>Ocean#Per#Population</v>
          </cell>
          <cell r="H1252" t="str">
            <v>Ocean#Per#Population</v>
          </cell>
        </row>
        <row r="1253">
          <cell r="A1253" t="str">
            <v>Ocean_freight</v>
          </cell>
          <cell r="B1253" t="str">
            <v>Economy</v>
          </cell>
          <cell r="C1253" t="str">
            <v>Transport</v>
          </cell>
          <cell r="D1253" t="str">
            <v>Ocean</v>
          </cell>
          <cell r="E1253" t="str">
            <v>maritime_freight</v>
          </cell>
          <cell r="F1253" t="str">
            <v>Ocean_freight#Abs#Ocean_freight</v>
          </cell>
          <cell r="G1253" t="str">
            <v>Tonnes</v>
          </cell>
          <cell r="H1253" t="str">
            <v>Ocean_freight#Abs#Ocean_freight</v>
          </cell>
        </row>
        <row r="1254">
          <cell r="A1254" t="str">
            <v>Ocean_freight</v>
          </cell>
          <cell r="B1254" t="str">
            <v>Economy</v>
          </cell>
          <cell r="C1254" t="str">
            <v>Transport</v>
          </cell>
          <cell r="D1254" t="str">
            <v>Ocean</v>
          </cell>
          <cell r="E1254" t="str">
            <v>maritime_freight</v>
          </cell>
          <cell r="F1254" t="str">
            <v>Ocean_freight#Per#GDP</v>
          </cell>
          <cell r="H1254" t="str">
            <v>Ocean_freight#Per#GDP</v>
          </cell>
        </row>
        <row r="1255">
          <cell r="A1255" t="str">
            <v>Ocean_freight</v>
          </cell>
          <cell r="B1255" t="str">
            <v>Economy</v>
          </cell>
          <cell r="C1255" t="str">
            <v>Transport</v>
          </cell>
          <cell r="D1255" t="str">
            <v>Ocean</v>
          </cell>
          <cell r="E1255" t="str">
            <v>maritime_freight</v>
          </cell>
          <cell r="F1255" t="str">
            <v>Ocean_freight#Per#Population</v>
          </cell>
          <cell r="H1255" t="str">
            <v>Ocean_freight#Per#Population</v>
          </cell>
        </row>
        <row r="1256">
          <cell r="A1256" t="str">
            <v>Ocean_protected</v>
          </cell>
          <cell r="B1256" t="str">
            <v>Environment</v>
          </cell>
          <cell r="C1256" t="str">
            <v>Ocean</v>
          </cell>
          <cell r="D1256" t="str">
            <v>Protection</v>
          </cell>
          <cell r="E1256" t="str">
            <v>protected_areas</v>
          </cell>
          <cell r="F1256" t="str">
            <v>Marine protected area (km2)</v>
          </cell>
          <cell r="G1256" t="str">
            <v>KM2</v>
          </cell>
          <cell r="H1256" t="str">
            <v>Ocean_protected#Abs#Ocean_protected</v>
          </cell>
        </row>
        <row r="1257">
          <cell r="A1257" t="str">
            <v>Ocean_protected</v>
          </cell>
          <cell r="B1257" t="str">
            <v>Environment</v>
          </cell>
          <cell r="C1257" t="str">
            <v>Ocean</v>
          </cell>
          <cell r="D1257" t="str">
            <v>Protection</v>
          </cell>
          <cell r="E1257" t="str">
            <v>protected_areas</v>
          </cell>
          <cell r="F1257" t="str">
            <v>Ocean_protected#Per#Land</v>
          </cell>
          <cell r="H1257" t="str">
            <v>Ocean_protected#Per#Land</v>
          </cell>
        </row>
        <row r="1258">
          <cell r="A1258" t="str">
            <v>Ocean_protected</v>
          </cell>
          <cell r="B1258" t="str">
            <v>Environment</v>
          </cell>
          <cell r="C1258" t="str">
            <v>Ocean</v>
          </cell>
          <cell r="D1258" t="str">
            <v>Protection</v>
          </cell>
          <cell r="E1258" t="str">
            <v>protected_areas</v>
          </cell>
          <cell r="F1258" t="str">
            <v>Ocean_protected#Per#Population</v>
          </cell>
          <cell r="H1258" t="str">
            <v>Ocean_protected#Per#Population</v>
          </cell>
        </row>
        <row r="1259">
          <cell r="A1259" t="str">
            <v>Oil_export</v>
          </cell>
          <cell r="B1259" t="str">
            <v>Economy</v>
          </cell>
          <cell r="C1259" t="str">
            <v>Energy</v>
          </cell>
          <cell r="D1259" t="str">
            <v>Exchange</v>
          </cell>
          <cell r="E1259" t="str">
            <v>energy_oil</v>
          </cell>
          <cell r="F1259" t="str">
            <v>Oil_export#Abs#Oil_export</v>
          </cell>
          <cell r="G1259" t="str">
            <v>Tonnes</v>
          </cell>
          <cell r="H1259" t="str">
            <v>Oil_export#Abs#Oil_export</v>
          </cell>
        </row>
        <row r="1260">
          <cell r="A1260" t="str">
            <v>Oil_export</v>
          </cell>
          <cell r="B1260" t="str">
            <v>Economy</v>
          </cell>
          <cell r="C1260" t="str">
            <v>Energy</v>
          </cell>
          <cell r="D1260" t="str">
            <v>Use</v>
          </cell>
          <cell r="E1260" t="str">
            <v>energy_oil</v>
          </cell>
          <cell r="F1260" t="str">
            <v>Oil_export#Per#GDP</v>
          </cell>
          <cell r="H1260" t="str">
            <v>Oil_export#Per#GDP</v>
          </cell>
        </row>
        <row r="1261">
          <cell r="A1261" t="str">
            <v>Oil_export</v>
          </cell>
          <cell r="B1261" t="str">
            <v>Economy</v>
          </cell>
          <cell r="C1261" t="str">
            <v>Energy</v>
          </cell>
          <cell r="D1261" t="str">
            <v>Use</v>
          </cell>
          <cell r="E1261" t="str">
            <v>energy_oil</v>
          </cell>
          <cell r="F1261" t="str">
            <v>Oil_export#Per#Population</v>
          </cell>
          <cell r="H1261" t="str">
            <v>Oil_export#Per#Population</v>
          </cell>
        </row>
        <row r="1262">
          <cell r="A1262" t="str">
            <v>Oil_import</v>
          </cell>
          <cell r="B1262" t="str">
            <v>Economy</v>
          </cell>
          <cell r="C1262" t="str">
            <v>Energy</v>
          </cell>
          <cell r="D1262" t="str">
            <v>Exchange</v>
          </cell>
          <cell r="E1262" t="str">
            <v>energy_oil</v>
          </cell>
          <cell r="F1262" t="str">
            <v>Oil_import#Abs#Oil_import</v>
          </cell>
          <cell r="G1262" t="str">
            <v>Tonnes</v>
          </cell>
          <cell r="H1262" t="str">
            <v>Oil_import#Abs#Oil_import</v>
          </cell>
        </row>
        <row r="1263">
          <cell r="A1263" t="str">
            <v>Oil_import</v>
          </cell>
          <cell r="B1263" t="str">
            <v>Economy</v>
          </cell>
          <cell r="C1263" t="str">
            <v>Energy</v>
          </cell>
          <cell r="D1263" t="str">
            <v>Use</v>
          </cell>
          <cell r="E1263" t="str">
            <v>energy_oil</v>
          </cell>
          <cell r="F1263" t="str">
            <v>Oil_import#Per#GDP</v>
          </cell>
          <cell r="H1263" t="str">
            <v>Oil_import#Per#GDP</v>
          </cell>
        </row>
        <row r="1264">
          <cell r="A1264" t="str">
            <v>Oil_import</v>
          </cell>
          <cell r="B1264" t="str">
            <v>Economy</v>
          </cell>
          <cell r="C1264" t="str">
            <v>Energy</v>
          </cell>
          <cell r="D1264" t="str">
            <v>Use</v>
          </cell>
          <cell r="E1264" t="str">
            <v>energy_oil</v>
          </cell>
          <cell r="F1264" t="str">
            <v>Oil_import#Per#Population</v>
          </cell>
          <cell r="H1264" t="str">
            <v>Oil_import#Per#Population</v>
          </cell>
        </row>
        <row r="1265">
          <cell r="A1265" t="str">
            <v>Oil_use</v>
          </cell>
          <cell r="B1265" t="str">
            <v>Economy</v>
          </cell>
          <cell r="C1265" t="str">
            <v>Energy</v>
          </cell>
          <cell r="D1265" t="str">
            <v>Use</v>
          </cell>
          <cell r="E1265" t="str">
            <v>energy_oil</v>
          </cell>
          <cell r="F1265" t="str">
            <v>Oil_use#Abs#Oil_use</v>
          </cell>
          <cell r="G1265" t="str">
            <v>Tonnes</v>
          </cell>
          <cell r="H1265" t="str">
            <v>Oil_use#Abs#Oil_use</v>
          </cell>
        </row>
        <row r="1266">
          <cell r="A1266" t="str">
            <v>Oil_use</v>
          </cell>
          <cell r="B1266" t="str">
            <v>Economy</v>
          </cell>
          <cell r="C1266" t="str">
            <v>Energy</v>
          </cell>
          <cell r="D1266" t="str">
            <v>Use</v>
          </cell>
          <cell r="E1266" t="str">
            <v>energy_oil</v>
          </cell>
          <cell r="F1266" t="str">
            <v>Oil_use#Per#GDP</v>
          </cell>
          <cell r="H1266" t="str">
            <v>Oil_use#Per#GDP</v>
          </cell>
        </row>
        <row r="1267">
          <cell r="A1267" t="str">
            <v>Oil_use</v>
          </cell>
          <cell r="B1267" t="str">
            <v>Economy</v>
          </cell>
          <cell r="C1267" t="str">
            <v>Energy</v>
          </cell>
          <cell r="D1267" t="str">
            <v>Use</v>
          </cell>
          <cell r="E1267" t="str">
            <v>energy_oil</v>
          </cell>
          <cell r="F1267" t="str">
            <v>Oil_use#Per#Population</v>
          </cell>
          <cell r="H1267" t="str">
            <v>Oil_use#Per#Population</v>
          </cell>
        </row>
        <row r="1268">
          <cell r="A1268" t="str">
            <v>Online_shopping</v>
          </cell>
          <cell r="B1268" t="str">
            <v>Population</v>
          </cell>
          <cell r="C1268" t="str">
            <v>Activity</v>
          </cell>
          <cell r="D1268" t="str">
            <v>Digital</v>
          </cell>
          <cell r="E1268" t="str">
            <v>e_commerce</v>
          </cell>
          <cell r="F1268" t="str">
            <v>Online_shopping#Abs#Online_shopping</v>
          </cell>
          <cell r="G1268" t="str">
            <v>Percent</v>
          </cell>
          <cell r="H1268" t="str">
            <v>Online_shopping#Abs#Online_shopping</v>
          </cell>
        </row>
        <row r="1269">
          <cell r="A1269" t="str">
            <v>Online_shopping</v>
          </cell>
          <cell r="B1269" t="str">
            <v>Population</v>
          </cell>
          <cell r="C1269" t="str">
            <v>Activity</v>
          </cell>
          <cell r="D1269" t="str">
            <v>Digital</v>
          </cell>
          <cell r="E1269" t="str">
            <v>e_commerce</v>
          </cell>
          <cell r="F1269" t="str">
            <v>Online_shopping#Per#Population</v>
          </cell>
          <cell r="G1269" t="str">
            <v>Percent</v>
          </cell>
          <cell r="H1269" t="str">
            <v>Online_shopping#Per#Population</v>
          </cell>
        </row>
        <row r="1270">
          <cell r="A1270" t="str">
            <v>Online_shopping</v>
          </cell>
          <cell r="B1270" t="str">
            <v>Population</v>
          </cell>
          <cell r="C1270" t="str">
            <v>Activity</v>
          </cell>
          <cell r="D1270" t="str">
            <v>Digital</v>
          </cell>
          <cell r="E1270" t="str">
            <v>e_commerce</v>
          </cell>
          <cell r="F1270" t="str">
            <v>Last online purchase in the last 3 months Percentage of individuals</v>
          </cell>
          <cell r="G1270" t="str">
            <v>Percent</v>
          </cell>
          <cell r="H1270" t="str">
            <v>Online_shopping#Percent#Population</v>
          </cell>
        </row>
        <row r="1271">
          <cell r="A1271" t="str">
            <v>Organisational_work</v>
          </cell>
          <cell r="B1271" t="str">
            <v>Population</v>
          </cell>
          <cell r="C1271" t="str">
            <v>Activity</v>
          </cell>
          <cell r="D1271" t="str">
            <v>Time</v>
          </cell>
          <cell r="E1271" t="str">
            <v>timing</v>
          </cell>
          <cell r="F1271" t="str">
            <v>Time spent (hhmm) in Organisational work</v>
          </cell>
          <cell r="G1271" t="str">
            <v>Time</v>
          </cell>
          <cell r="H1271" t="str">
            <v>Organisational_work#Ratio#Time</v>
          </cell>
        </row>
        <row r="1272">
          <cell r="A1272" t="str">
            <v>Other_Beliefs</v>
          </cell>
          <cell r="B1272" t="str">
            <v>Population</v>
          </cell>
          <cell r="C1272" t="str">
            <v>Values</v>
          </cell>
          <cell r="D1272" t="str">
            <v>Religion</v>
          </cell>
          <cell r="E1272" t="str">
            <v>religions</v>
          </cell>
          <cell r="F1272" t="str">
            <v>Other_Beliefs#Abs#Other_Beliefs</v>
          </cell>
          <cell r="G1272" t="str">
            <v>HC</v>
          </cell>
          <cell r="H1272" t="str">
            <v>Other_Beliefs#Abs#Other_Beliefs</v>
          </cell>
        </row>
        <row r="1273">
          <cell r="A1273" t="str">
            <v>Other_Beliefs</v>
          </cell>
          <cell r="B1273" t="str">
            <v>Population</v>
          </cell>
          <cell r="C1273" t="str">
            <v>Values</v>
          </cell>
          <cell r="D1273" t="str">
            <v>Religion</v>
          </cell>
          <cell r="E1273" t="str">
            <v>religions</v>
          </cell>
          <cell r="F1273" t="str">
            <v>Other_Beliefs#Per#Population</v>
          </cell>
          <cell r="G1273" t="str">
            <v>Per_Capita</v>
          </cell>
          <cell r="H1273" t="str">
            <v>Other_Beliefs#Per#Population</v>
          </cell>
        </row>
        <row r="1274">
          <cell r="A1274" t="str">
            <v>Other_Beliefs</v>
          </cell>
          <cell r="B1274" t="str">
            <v>Population</v>
          </cell>
          <cell r="C1274" t="str">
            <v>Values</v>
          </cell>
          <cell r="D1274" t="str">
            <v>Religion</v>
          </cell>
          <cell r="E1274" t="str">
            <v>religions</v>
          </cell>
          <cell r="F1274" t="str">
            <v>Other_Beliefs</v>
          </cell>
          <cell r="G1274" t="str">
            <v>Percent</v>
          </cell>
          <cell r="H1274" t="str">
            <v>Other_Beliefs#Percent#Population</v>
          </cell>
        </row>
        <row r="1275">
          <cell r="A1275" t="str">
            <v>Other_house</v>
          </cell>
          <cell r="B1275" t="str">
            <v>Economy</v>
          </cell>
          <cell r="C1275" t="str">
            <v>Construction</v>
          </cell>
          <cell r="D1275" t="str">
            <v>House</v>
          </cell>
          <cell r="E1275" t="str">
            <v>logement europe</v>
          </cell>
          <cell r="F1275" t="str">
            <v>Other_house#Per#GDP</v>
          </cell>
          <cell r="H1275" t="str">
            <v>Other_house#Per#GDP</v>
          </cell>
        </row>
        <row r="1276">
          <cell r="A1276" t="str">
            <v>Other_house</v>
          </cell>
          <cell r="B1276" t="str">
            <v>Economy</v>
          </cell>
          <cell r="C1276" t="str">
            <v>Construction</v>
          </cell>
          <cell r="D1276" t="str">
            <v>House</v>
          </cell>
          <cell r="E1276" t="str">
            <v>logement europe</v>
          </cell>
          <cell r="F1276" t="str">
            <v>Other_house#Per#Population</v>
          </cell>
          <cell r="H1276" t="str">
            <v>Other_house#Per#Population</v>
          </cell>
        </row>
        <row r="1277">
          <cell r="A1277" t="str">
            <v>Other_house</v>
          </cell>
          <cell r="B1277" t="str">
            <v>Economy</v>
          </cell>
          <cell r="C1277" t="str">
            <v>Construction</v>
          </cell>
          <cell r="D1277" t="str">
            <v>House</v>
          </cell>
          <cell r="E1277" t="str">
            <v>logement europe</v>
          </cell>
          <cell r="F1277" t="str">
            <v>Autres type de Résidences principales %</v>
          </cell>
          <cell r="G1277" t="str">
            <v>Percent</v>
          </cell>
          <cell r="H1277" t="str">
            <v>Other_house#Percent#Home</v>
          </cell>
        </row>
        <row r="1278">
          <cell r="A1278" t="str">
            <v>Other_house</v>
          </cell>
          <cell r="B1278" t="str">
            <v>Economy</v>
          </cell>
          <cell r="C1278" t="str">
            <v>Construction</v>
          </cell>
          <cell r="D1278" t="str">
            <v>Real_Estate</v>
          </cell>
          <cell r="E1278" t="str">
            <v>logement europe</v>
          </cell>
          <cell r="F1278" t="str">
            <v>Other_house#Abs#Other_house</v>
          </cell>
          <cell r="G1278" t="str">
            <v>Percent</v>
          </cell>
          <cell r="H1278" t="str">
            <v>Other_house#Abs#Other_house</v>
          </cell>
        </row>
        <row r="1279">
          <cell r="A1279" t="str">
            <v>Other_Party</v>
          </cell>
          <cell r="B1279" t="str">
            <v>Population</v>
          </cell>
          <cell r="C1279" t="str">
            <v>Activity</v>
          </cell>
          <cell r="D1279" t="str">
            <v>Time</v>
          </cell>
          <cell r="E1279" t="str">
            <v>timing</v>
          </cell>
          <cell r="F1279" t="str">
            <v>Time spent (hhmm) in Other social life</v>
          </cell>
          <cell r="G1279" t="str">
            <v>Time</v>
          </cell>
          <cell r="H1279" t="str">
            <v>Other_Party#Ratio#Time</v>
          </cell>
        </row>
        <row r="1280">
          <cell r="A1280" t="str">
            <v>Other_travel</v>
          </cell>
          <cell r="B1280" t="str">
            <v>Population</v>
          </cell>
          <cell r="C1280" t="str">
            <v>Activity</v>
          </cell>
          <cell r="D1280" t="str">
            <v>Time</v>
          </cell>
          <cell r="E1280" t="str">
            <v>timing</v>
          </cell>
          <cell r="F1280" t="str">
            <v>Time spent (hhmm) in Travel related to other household purposes</v>
          </cell>
          <cell r="G1280" t="str">
            <v>Time</v>
          </cell>
          <cell r="H1280" t="str">
            <v>Other_travel#Ratio#Time</v>
          </cell>
        </row>
        <row r="1281">
          <cell r="A1281" t="str">
            <v>Parkinson</v>
          </cell>
          <cell r="B1281" t="str">
            <v>Population</v>
          </cell>
          <cell r="C1281" t="str">
            <v>Socio-demo</v>
          </cell>
          <cell r="D1281" t="str">
            <v>Birth_Death</v>
          </cell>
          <cell r="E1281" t="str">
            <v>Death_Causes</v>
          </cell>
          <cell r="F1281" t="str">
            <v>Parkinson disease</v>
          </cell>
          <cell r="G1281" t="str">
            <v>HC</v>
          </cell>
          <cell r="H1281" t="str">
            <v>Parkinson#Abs#Parkinson</v>
          </cell>
        </row>
        <row r="1282">
          <cell r="A1282" t="str">
            <v>Parkinson</v>
          </cell>
          <cell r="B1282" t="str">
            <v>Population</v>
          </cell>
          <cell r="C1282" t="str">
            <v>Socio-demo</v>
          </cell>
          <cell r="D1282" t="str">
            <v>Birth_Death</v>
          </cell>
          <cell r="E1282" t="str">
            <v>Death_Causes</v>
          </cell>
          <cell r="F1282" t="str">
            <v>Parkinson#Per#Population</v>
          </cell>
          <cell r="G1282" t="str">
            <v>HC</v>
          </cell>
          <cell r="H1282" t="str">
            <v>Parkinson#Per#Population</v>
          </cell>
        </row>
        <row r="1283">
          <cell r="A1283" t="str">
            <v>Particulates_10</v>
          </cell>
          <cell r="B1283" t="str">
            <v>Environment</v>
          </cell>
          <cell r="C1283" t="str">
            <v>Air</v>
          </cell>
          <cell r="D1283" t="str">
            <v>Pollution</v>
          </cell>
          <cell r="E1283" t="str">
            <v>air_pollution_by_activity</v>
          </cell>
          <cell r="F1283" t="str">
            <v>Particulates &lt; 10µm Total in tonnes</v>
          </cell>
          <cell r="G1283" t="str">
            <v>Tonnes</v>
          </cell>
          <cell r="H1283" t="str">
            <v>Particulates_10#Abs#Particulates_10</v>
          </cell>
        </row>
        <row r="1284">
          <cell r="A1284" t="str">
            <v>Particulates_10</v>
          </cell>
          <cell r="B1284" t="str">
            <v>Environment</v>
          </cell>
          <cell r="C1284" t="str">
            <v>Air</v>
          </cell>
          <cell r="D1284" t="str">
            <v>Pollution</v>
          </cell>
          <cell r="E1284" t="str">
            <v>air_pollution_by_activity</v>
          </cell>
          <cell r="F1284" t="str">
            <v>Particulates_10#Per#Land</v>
          </cell>
          <cell r="H1284" t="str">
            <v>Particulates_10#Per#Land</v>
          </cell>
        </row>
        <row r="1285">
          <cell r="A1285" t="str">
            <v>Particulates_10</v>
          </cell>
          <cell r="B1285" t="str">
            <v>Environment</v>
          </cell>
          <cell r="C1285" t="str">
            <v>Air</v>
          </cell>
          <cell r="D1285" t="str">
            <v>Pollution</v>
          </cell>
          <cell r="E1285" t="str">
            <v>air_pollution_by_activity</v>
          </cell>
          <cell r="F1285" t="str">
            <v>Particulates_10#Per#Population</v>
          </cell>
          <cell r="H1285" t="str">
            <v>Particulates_10#Per#Population</v>
          </cell>
        </row>
        <row r="1286">
          <cell r="A1286" t="str">
            <v>Particulates_10_agri</v>
          </cell>
          <cell r="B1286" t="str">
            <v>Environment</v>
          </cell>
          <cell r="C1286" t="str">
            <v>Air</v>
          </cell>
          <cell r="D1286" t="str">
            <v>Pollution</v>
          </cell>
          <cell r="E1286" t="str">
            <v>air_pollution_by_activity</v>
          </cell>
          <cell r="F1286" t="str">
            <v>Particulates &lt; 10µm  in tonnes Agriculture</v>
          </cell>
          <cell r="G1286" t="str">
            <v>Tonnes</v>
          </cell>
          <cell r="H1286" t="str">
            <v>Particulates_10_agri#Abs#Particulates_10_agri</v>
          </cell>
        </row>
        <row r="1287">
          <cell r="A1287" t="str">
            <v>Particulates_10_agri</v>
          </cell>
          <cell r="B1287" t="str">
            <v>Environment</v>
          </cell>
          <cell r="C1287" t="str">
            <v>Air</v>
          </cell>
          <cell r="D1287" t="str">
            <v>Pollution</v>
          </cell>
          <cell r="E1287" t="str">
            <v>air_pollution_by_activity</v>
          </cell>
          <cell r="F1287" t="str">
            <v>Particulates_10_agri#Per#Land</v>
          </cell>
          <cell r="H1287" t="str">
            <v>Particulates_10_agri#Per#Land</v>
          </cell>
        </row>
        <row r="1288">
          <cell r="A1288" t="str">
            <v>Particulates_10_agri</v>
          </cell>
          <cell r="B1288" t="str">
            <v>Environment</v>
          </cell>
          <cell r="C1288" t="str">
            <v>Air</v>
          </cell>
          <cell r="D1288" t="str">
            <v>Pollution</v>
          </cell>
          <cell r="E1288" t="str">
            <v>air_pollution_by_activity</v>
          </cell>
          <cell r="F1288" t="str">
            <v>Particulates_10_agri#Per#Population</v>
          </cell>
          <cell r="H1288" t="str">
            <v>Particulates_10_agri#Per#Population</v>
          </cell>
        </row>
        <row r="1289">
          <cell r="A1289" t="str">
            <v>Particulates_10_construction</v>
          </cell>
          <cell r="B1289" t="str">
            <v>Environment</v>
          </cell>
          <cell r="C1289" t="str">
            <v>Air</v>
          </cell>
          <cell r="D1289" t="str">
            <v>Pollution</v>
          </cell>
          <cell r="E1289" t="str">
            <v>air_pollution_by_activity</v>
          </cell>
          <cell r="F1289" t="str">
            <v>Particulates &lt; 10µm  in tonnes Construction</v>
          </cell>
          <cell r="G1289" t="str">
            <v>Tonnes</v>
          </cell>
          <cell r="H1289" t="str">
            <v>Particulates_10_construction#Abs#Particulates_10_construction</v>
          </cell>
        </row>
        <row r="1290">
          <cell r="A1290" t="str">
            <v>Particulates_10_construction</v>
          </cell>
          <cell r="B1290" t="str">
            <v>Environment</v>
          </cell>
          <cell r="C1290" t="str">
            <v>Air</v>
          </cell>
          <cell r="D1290" t="str">
            <v>Pollution</v>
          </cell>
          <cell r="E1290" t="str">
            <v>air_pollution_by_activity</v>
          </cell>
          <cell r="F1290" t="str">
            <v>Particulates_10_construction#Per#Land</v>
          </cell>
          <cell r="H1290" t="str">
            <v>Particulates_10_construction#Per#Land</v>
          </cell>
        </row>
        <row r="1291">
          <cell r="A1291" t="str">
            <v>Particulates_10_construction</v>
          </cell>
          <cell r="B1291" t="str">
            <v>Environment</v>
          </cell>
          <cell r="C1291" t="str">
            <v>Air</v>
          </cell>
          <cell r="D1291" t="str">
            <v>Pollution</v>
          </cell>
          <cell r="E1291" t="str">
            <v>air_pollution_by_activity</v>
          </cell>
          <cell r="F1291" t="str">
            <v>Particulates_10_construction#Per#Population</v>
          </cell>
          <cell r="H1291" t="str">
            <v>Particulates_10_construction#Per#Population</v>
          </cell>
        </row>
        <row r="1292">
          <cell r="A1292" t="str">
            <v>Particulates_10_manufacturing</v>
          </cell>
          <cell r="B1292" t="str">
            <v>Environment</v>
          </cell>
          <cell r="C1292" t="str">
            <v>Air</v>
          </cell>
          <cell r="D1292" t="str">
            <v>Pollution</v>
          </cell>
          <cell r="E1292" t="str">
            <v>air_pollution_by_activity</v>
          </cell>
          <cell r="F1292" t="str">
            <v>Particulates &lt; 10µm  in tonnes Manufacturing</v>
          </cell>
          <cell r="G1292" t="str">
            <v>Tonnes</v>
          </cell>
          <cell r="H1292" t="str">
            <v>Particulates_10_manufacturing#Abs#Particulates_10_manufacturing</v>
          </cell>
        </row>
        <row r="1293">
          <cell r="A1293" t="str">
            <v>Particulates_10_manufacturing</v>
          </cell>
          <cell r="B1293" t="str">
            <v>Environment</v>
          </cell>
          <cell r="C1293" t="str">
            <v>Air</v>
          </cell>
          <cell r="D1293" t="str">
            <v>Pollution</v>
          </cell>
          <cell r="E1293" t="str">
            <v>air_pollution_by_activity</v>
          </cell>
          <cell r="F1293" t="str">
            <v>Particulates_10_manufacturing#Per#Land</v>
          </cell>
          <cell r="H1293" t="str">
            <v>Particulates_10_manufacturing#Per#Land</v>
          </cell>
        </row>
        <row r="1294">
          <cell r="A1294" t="str">
            <v>Particulates_10_manufacturing</v>
          </cell>
          <cell r="B1294" t="str">
            <v>Environment</v>
          </cell>
          <cell r="C1294" t="str">
            <v>Air</v>
          </cell>
          <cell r="D1294" t="str">
            <v>Pollution</v>
          </cell>
          <cell r="E1294" t="str">
            <v>air_pollution_by_activity</v>
          </cell>
          <cell r="F1294" t="str">
            <v>Particulates_10_manufacturing#Per#Population</v>
          </cell>
          <cell r="H1294" t="str">
            <v>Particulates_10_manufacturing#Per#Population</v>
          </cell>
        </row>
        <row r="1295">
          <cell r="A1295" t="str">
            <v>Particulates_10_transport</v>
          </cell>
          <cell r="B1295" t="str">
            <v>Environment</v>
          </cell>
          <cell r="C1295" t="str">
            <v>Air</v>
          </cell>
          <cell r="D1295" t="str">
            <v>Pollution</v>
          </cell>
          <cell r="E1295" t="str">
            <v>air_pollution_by_activity</v>
          </cell>
          <cell r="F1295" t="str">
            <v>Particulates &lt; 10µm  in tonnes Transport</v>
          </cell>
          <cell r="G1295" t="str">
            <v>Tonnes</v>
          </cell>
          <cell r="H1295" t="str">
            <v>Particulates_10_transport#Abs#Particulates_10_transport</v>
          </cell>
        </row>
        <row r="1296">
          <cell r="A1296" t="str">
            <v>Particulates_10_transport</v>
          </cell>
          <cell r="B1296" t="str">
            <v>Environment</v>
          </cell>
          <cell r="C1296" t="str">
            <v>Air</v>
          </cell>
          <cell r="D1296" t="str">
            <v>Pollution</v>
          </cell>
          <cell r="E1296" t="str">
            <v>air_pollution_by_activity</v>
          </cell>
          <cell r="F1296" t="str">
            <v>Particulates_10_transport#Per#Land</v>
          </cell>
          <cell r="H1296" t="str">
            <v>Particulates_10_transport#Per#Land</v>
          </cell>
        </row>
        <row r="1297">
          <cell r="A1297" t="str">
            <v>Particulates_10_transport</v>
          </cell>
          <cell r="B1297" t="str">
            <v>Environment</v>
          </cell>
          <cell r="C1297" t="str">
            <v>Air</v>
          </cell>
          <cell r="D1297" t="str">
            <v>Pollution</v>
          </cell>
          <cell r="E1297" t="str">
            <v>air_pollution_by_activity</v>
          </cell>
          <cell r="F1297" t="str">
            <v>Particulates_10_transport#Per#Population</v>
          </cell>
          <cell r="H1297" t="str">
            <v>Particulates_10_transport#Per#Population</v>
          </cell>
        </row>
        <row r="1298">
          <cell r="A1298" t="str">
            <v>Particulates_2.5</v>
          </cell>
          <cell r="B1298" t="str">
            <v>Environment</v>
          </cell>
          <cell r="C1298" t="str">
            <v>Air</v>
          </cell>
          <cell r="D1298" t="str">
            <v>Pollution</v>
          </cell>
          <cell r="E1298" t="str">
            <v>air_pollution_by_activity</v>
          </cell>
          <cell r="F1298" t="str">
            <v>Particulates &lt; 2.5µm Total in Tonnes</v>
          </cell>
          <cell r="G1298" t="str">
            <v>Tonnes</v>
          </cell>
          <cell r="H1298" t="str">
            <v>Particulates_2.5#Abs#Particulates_2.5</v>
          </cell>
        </row>
        <row r="1299">
          <cell r="A1299" t="str">
            <v>Particulates_2.5</v>
          </cell>
          <cell r="B1299" t="str">
            <v>Environment</v>
          </cell>
          <cell r="C1299" t="str">
            <v>Air</v>
          </cell>
          <cell r="D1299" t="str">
            <v>Pollution</v>
          </cell>
          <cell r="E1299" t="str">
            <v>air_pollution_by_activity</v>
          </cell>
          <cell r="F1299" t="str">
            <v>Particulates_2.5#Per#Land</v>
          </cell>
          <cell r="H1299" t="str">
            <v>Particulates_2.5#Per#Land</v>
          </cell>
        </row>
        <row r="1300">
          <cell r="A1300" t="str">
            <v>Particulates_2.5</v>
          </cell>
          <cell r="B1300" t="str">
            <v>Environment</v>
          </cell>
          <cell r="C1300" t="str">
            <v>Air</v>
          </cell>
          <cell r="D1300" t="str">
            <v>Pollution</v>
          </cell>
          <cell r="E1300" t="str">
            <v>air_pollution_by_activity</v>
          </cell>
          <cell r="F1300" t="str">
            <v>Particulates_2.5#Per#Population</v>
          </cell>
          <cell r="H1300" t="str">
            <v>Particulates_2.5#Per#Population</v>
          </cell>
        </row>
        <row r="1301">
          <cell r="A1301" t="str">
            <v>Particulates_2.5_agri</v>
          </cell>
          <cell r="B1301" t="str">
            <v>Environment</v>
          </cell>
          <cell r="C1301" t="str">
            <v>Air</v>
          </cell>
          <cell r="D1301" t="str">
            <v>Pollution</v>
          </cell>
          <cell r="E1301" t="str">
            <v>air_pollution_by_activity</v>
          </cell>
          <cell r="F1301" t="str">
            <v>Particulates &lt; 2.5µm Total in Tonnes Agriculture</v>
          </cell>
          <cell r="G1301" t="str">
            <v>Tonnes</v>
          </cell>
          <cell r="H1301" t="str">
            <v>Particulates_2.5_agri#Abs#Particulates_2.5_agri</v>
          </cell>
        </row>
        <row r="1302">
          <cell r="A1302" t="str">
            <v>Particulates_2.5_agri</v>
          </cell>
          <cell r="B1302" t="str">
            <v>Environment</v>
          </cell>
          <cell r="C1302" t="str">
            <v>Air</v>
          </cell>
          <cell r="D1302" t="str">
            <v>Pollution</v>
          </cell>
          <cell r="E1302" t="str">
            <v>air_pollution_by_activity</v>
          </cell>
          <cell r="F1302" t="str">
            <v>Particulates_2.5_agri#Per#Land</v>
          </cell>
          <cell r="H1302" t="str">
            <v>Particulates_2.5_agri#Per#Land</v>
          </cell>
        </row>
        <row r="1303">
          <cell r="A1303" t="str">
            <v>Particulates_2.5_agri</v>
          </cell>
          <cell r="B1303" t="str">
            <v>Environment</v>
          </cell>
          <cell r="C1303" t="str">
            <v>Air</v>
          </cell>
          <cell r="D1303" t="str">
            <v>Pollution</v>
          </cell>
          <cell r="E1303" t="str">
            <v>air_pollution_by_activity</v>
          </cell>
          <cell r="F1303" t="str">
            <v>Particulates_2.5_agri#Per#Population</v>
          </cell>
          <cell r="H1303" t="str">
            <v>Particulates_2.5_agri#Per#Population</v>
          </cell>
        </row>
        <row r="1304">
          <cell r="A1304" t="str">
            <v>Particulates_2.5_manufacturing</v>
          </cell>
          <cell r="B1304" t="str">
            <v>Environment</v>
          </cell>
          <cell r="C1304" t="str">
            <v>Air</v>
          </cell>
          <cell r="D1304" t="str">
            <v>Pollution</v>
          </cell>
          <cell r="E1304" t="str">
            <v>air_pollution_by_activity</v>
          </cell>
          <cell r="F1304" t="str">
            <v>Particulates &lt; 2.5µm Total in Tonnes Manufacturing</v>
          </cell>
          <cell r="G1304" t="str">
            <v>Tonnes</v>
          </cell>
          <cell r="H1304" t="str">
            <v>Particulates_2.5_manufacturing#Abs#Particulates_2.5_manufacturing</v>
          </cell>
        </row>
        <row r="1305">
          <cell r="A1305" t="str">
            <v>Particulates_2.5_manufacturing</v>
          </cell>
          <cell r="B1305" t="str">
            <v>Environment</v>
          </cell>
          <cell r="C1305" t="str">
            <v>Air</v>
          </cell>
          <cell r="D1305" t="str">
            <v>Pollution</v>
          </cell>
          <cell r="E1305" t="str">
            <v>air_pollution_by_activity</v>
          </cell>
          <cell r="F1305" t="str">
            <v>Particulates_2.5_manufacturing#Per#Land</v>
          </cell>
          <cell r="H1305" t="str">
            <v>Particulates_2.5_manufacturing#Per#Land</v>
          </cell>
        </row>
        <row r="1306">
          <cell r="A1306" t="str">
            <v>Particulates_2.5_manufacturing</v>
          </cell>
          <cell r="B1306" t="str">
            <v>Environment</v>
          </cell>
          <cell r="C1306" t="str">
            <v>Air</v>
          </cell>
          <cell r="D1306" t="str">
            <v>Pollution</v>
          </cell>
          <cell r="E1306" t="str">
            <v>air_pollution_by_activity</v>
          </cell>
          <cell r="F1306" t="str">
            <v>Particulates_2.5_manufacturing#Per#Population</v>
          </cell>
          <cell r="H1306" t="str">
            <v>Particulates_2.5_manufacturing#Per#Population</v>
          </cell>
        </row>
        <row r="1307">
          <cell r="A1307" t="str">
            <v>Particulates_2.5_transport</v>
          </cell>
          <cell r="B1307" t="str">
            <v>Environment</v>
          </cell>
          <cell r="C1307" t="str">
            <v>Air</v>
          </cell>
          <cell r="D1307" t="str">
            <v>Pollution</v>
          </cell>
          <cell r="E1307" t="str">
            <v>air_pollution_by_activity</v>
          </cell>
          <cell r="F1307" t="str">
            <v>Particulates &lt; 2.5µm Total in Tonnes Transport</v>
          </cell>
          <cell r="G1307" t="str">
            <v>Tonnes</v>
          </cell>
          <cell r="H1307" t="str">
            <v>Particulates_2.5_transport#Abs#Particulates_2.5_transport</v>
          </cell>
        </row>
        <row r="1308">
          <cell r="A1308" t="str">
            <v>Particulates_2.5_transport</v>
          </cell>
          <cell r="B1308" t="str">
            <v>Environment</v>
          </cell>
          <cell r="C1308" t="str">
            <v>Air</v>
          </cell>
          <cell r="D1308" t="str">
            <v>Pollution</v>
          </cell>
          <cell r="E1308" t="str">
            <v>air_pollution_by_activity</v>
          </cell>
          <cell r="F1308" t="str">
            <v>Particulates_2.5_transport#Per#Land</v>
          </cell>
          <cell r="H1308" t="str">
            <v>Particulates_2.5_transport#Per#Land</v>
          </cell>
        </row>
        <row r="1309">
          <cell r="A1309" t="str">
            <v>Particulates_2.5_transport</v>
          </cell>
          <cell r="B1309" t="str">
            <v>Environment</v>
          </cell>
          <cell r="C1309" t="str">
            <v>Air</v>
          </cell>
          <cell r="D1309" t="str">
            <v>Pollution</v>
          </cell>
          <cell r="E1309" t="str">
            <v>air_pollution_by_activity</v>
          </cell>
          <cell r="F1309" t="str">
            <v>Particulates_2.5_transport#Per#Population</v>
          </cell>
          <cell r="H1309" t="str">
            <v>Particulates_2.5_transport#Per#Population</v>
          </cell>
        </row>
        <row r="1310">
          <cell r="A1310" t="str">
            <v>Party</v>
          </cell>
          <cell r="B1310" t="str">
            <v>Population</v>
          </cell>
          <cell r="C1310" t="str">
            <v>Activity</v>
          </cell>
          <cell r="D1310" t="str">
            <v>Time</v>
          </cell>
          <cell r="E1310" t="str">
            <v>timing</v>
          </cell>
          <cell r="F1310" t="str">
            <v>Time spent (hhmm) in Visiting and feasts</v>
          </cell>
          <cell r="G1310" t="str">
            <v>Time</v>
          </cell>
          <cell r="H1310" t="str">
            <v>Party#Ratio#Time</v>
          </cell>
        </row>
        <row r="1311">
          <cell r="A1311" t="str">
            <v>Pensioneers</v>
          </cell>
          <cell r="B1311" t="str">
            <v>Population</v>
          </cell>
          <cell r="C1311" t="str">
            <v>Activity</v>
          </cell>
          <cell r="D1311" t="str">
            <v>Retirement</v>
          </cell>
          <cell r="E1311" t="str">
            <v>Pensionneers</v>
          </cell>
          <cell r="F1311" t="str">
            <v>Pensions beneficiaries in HC</v>
          </cell>
          <cell r="G1311" t="str">
            <v>HC</v>
          </cell>
          <cell r="H1311" t="str">
            <v>Pensioneers#Abs#Pensioneers</v>
          </cell>
        </row>
        <row r="1312">
          <cell r="A1312" t="str">
            <v>Pensioneers</v>
          </cell>
          <cell r="B1312" t="str">
            <v>Population</v>
          </cell>
          <cell r="C1312" t="str">
            <v>Activity</v>
          </cell>
          <cell r="D1312" t="str">
            <v>Retirement</v>
          </cell>
          <cell r="E1312" t="str">
            <v>Pensionneers</v>
          </cell>
          <cell r="F1312" t="str">
            <v>Pensioneers#Per#Population</v>
          </cell>
          <cell r="G1312" t="str">
            <v>HC</v>
          </cell>
          <cell r="H1312" t="str">
            <v>Pensioneers#Per#Population</v>
          </cell>
        </row>
        <row r="1313">
          <cell r="A1313" t="str">
            <v>Pensions</v>
          </cell>
          <cell r="B1313" t="str">
            <v>Population</v>
          </cell>
          <cell r="C1313" t="str">
            <v>Activity</v>
          </cell>
          <cell r="D1313" t="str">
            <v>Retirement</v>
          </cell>
          <cell r="E1313" t="str">
            <v>Pensions</v>
          </cell>
          <cell r="F1313" t="str">
            <v>Pensions#Abs#Pensions</v>
          </cell>
          <cell r="G1313" t="str">
            <v>Euros</v>
          </cell>
          <cell r="H1313" t="str">
            <v>Pensions#Abs#Pensions</v>
          </cell>
        </row>
        <row r="1314">
          <cell r="A1314" t="str">
            <v>Pensions</v>
          </cell>
          <cell r="B1314" t="str">
            <v>Population</v>
          </cell>
          <cell r="C1314" t="str">
            <v>Activity</v>
          </cell>
          <cell r="D1314" t="str">
            <v>Retirement</v>
          </cell>
          <cell r="E1314" t="str">
            <v>Pensions</v>
          </cell>
          <cell r="F1314" t="str">
            <v>Pensions#Per#Population</v>
          </cell>
          <cell r="G1314" t="str">
            <v>Euros</v>
          </cell>
          <cell r="H1314" t="str">
            <v>Pensions#Per#Population</v>
          </cell>
        </row>
        <row r="1315">
          <cell r="A1315" t="str">
            <v>Cloth</v>
          </cell>
          <cell r="B1315" t="str">
            <v>Economy</v>
          </cell>
          <cell r="C1315" t="str">
            <v>GDP</v>
          </cell>
          <cell r="D1315" t="str">
            <v>Consumption</v>
          </cell>
          <cell r="E1315" t="str">
            <v>gdp_PPP</v>
          </cell>
          <cell r="F1315" t="str">
            <v>Cloth#Per#Consumption_household</v>
          </cell>
          <cell r="H1315" t="str">
            <v>Cloth#Per#Consumption_household</v>
          </cell>
        </row>
        <row r="1316">
          <cell r="A1316" t="str">
            <v>Communication</v>
          </cell>
          <cell r="B1316" t="str">
            <v>Economy</v>
          </cell>
          <cell r="C1316" t="str">
            <v>GDP</v>
          </cell>
          <cell r="D1316" t="str">
            <v>Consumption</v>
          </cell>
          <cell r="E1316" t="str">
            <v>gdp_PPP</v>
          </cell>
          <cell r="F1316" t="str">
            <v>Communication#Per#Consumption_household</v>
          </cell>
          <cell r="H1316" t="str">
            <v>Communication#Per#Consumption_household</v>
          </cell>
        </row>
        <row r="1317">
          <cell r="A1317" t="str">
            <v>Culture</v>
          </cell>
          <cell r="B1317" t="str">
            <v>Economy</v>
          </cell>
          <cell r="C1317" t="str">
            <v>GDP</v>
          </cell>
          <cell r="D1317" t="str">
            <v>Consumption</v>
          </cell>
          <cell r="E1317" t="str">
            <v>gdp_PPP</v>
          </cell>
          <cell r="F1317" t="str">
            <v>Culture#Per#Consumption_household</v>
          </cell>
          <cell r="H1317" t="str">
            <v>Culture#Per#Consumption_household</v>
          </cell>
        </row>
        <row r="1318">
          <cell r="A1318" t="str">
            <v>Education</v>
          </cell>
          <cell r="B1318" t="str">
            <v>Economy</v>
          </cell>
          <cell r="C1318" t="str">
            <v>GDP</v>
          </cell>
          <cell r="D1318" t="str">
            <v>Consumption</v>
          </cell>
          <cell r="E1318" t="str">
            <v>gdp_PPP</v>
          </cell>
          <cell r="F1318" t="str">
            <v>Education#Per#Consumption_household</v>
          </cell>
          <cell r="H1318" t="str">
            <v>Education#Per#Consumption_household</v>
          </cell>
        </row>
        <row r="1319">
          <cell r="A1319" t="str">
            <v>Food</v>
          </cell>
          <cell r="B1319" t="str">
            <v>Economy</v>
          </cell>
          <cell r="C1319" t="str">
            <v>GDP</v>
          </cell>
          <cell r="D1319" t="str">
            <v>Consumption</v>
          </cell>
          <cell r="E1319" t="str">
            <v>gdp_PPP</v>
          </cell>
          <cell r="F1319" t="str">
            <v>Food#Per#Consumption_household</v>
          </cell>
          <cell r="H1319" t="str">
            <v>Food#Per#Consumption_household</v>
          </cell>
        </row>
        <row r="1320">
          <cell r="A1320" t="str">
            <v>Furniture</v>
          </cell>
          <cell r="B1320" t="str">
            <v>Economy</v>
          </cell>
          <cell r="C1320" t="str">
            <v>GDP</v>
          </cell>
          <cell r="D1320" t="str">
            <v>Consumption</v>
          </cell>
          <cell r="E1320" t="str">
            <v>gdp_PPP</v>
          </cell>
          <cell r="F1320" t="str">
            <v>Furniture#Per#Consumption_household</v>
          </cell>
          <cell r="H1320" t="str">
            <v>Furniture#Per#Consumption_household</v>
          </cell>
        </row>
        <row r="1321">
          <cell r="A1321" t="str">
            <v>Health</v>
          </cell>
          <cell r="B1321" t="str">
            <v>Economy</v>
          </cell>
          <cell r="C1321" t="str">
            <v>GDP</v>
          </cell>
          <cell r="D1321" t="str">
            <v>Consumption</v>
          </cell>
          <cell r="E1321" t="str">
            <v>gdp_PPP</v>
          </cell>
          <cell r="F1321" t="str">
            <v>Health#Per#Consumption_household</v>
          </cell>
          <cell r="H1321" t="str">
            <v>Health#Per#Consumption_household</v>
          </cell>
        </row>
        <row r="1322">
          <cell r="A1322" t="str">
            <v>Horeca</v>
          </cell>
          <cell r="B1322" t="str">
            <v>Economy</v>
          </cell>
          <cell r="C1322" t="str">
            <v>GDP</v>
          </cell>
          <cell r="D1322" t="str">
            <v>Consumption</v>
          </cell>
          <cell r="E1322" t="str">
            <v>gdp_PPP</v>
          </cell>
          <cell r="F1322" t="str">
            <v>Horeca#Per#Consumption_household</v>
          </cell>
          <cell r="H1322" t="str">
            <v>Horeca#Per#Consumption_household</v>
          </cell>
        </row>
        <row r="1323">
          <cell r="A1323" t="str">
            <v>House&amp;Energy</v>
          </cell>
          <cell r="B1323" t="str">
            <v>Economy</v>
          </cell>
          <cell r="C1323" t="str">
            <v>GDP</v>
          </cell>
          <cell r="D1323" t="str">
            <v>Consumption</v>
          </cell>
          <cell r="E1323" t="str">
            <v>gdp_PPP</v>
          </cell>
          <cell r="F1323" t="str">
            <v>House&amp;Energy#Per#Consumption_household</v>
          </cell>
          <cell r="H1323" t="str">
            <v>House&amp;Energy#Per#Consumption_household</v>
          </cell>
        </row>
        <row r="1324">
          <cell r="A1324" t="str">
            <v>Transport</v>
          </cell>
          <cell r="B1324" t="str">
            <v>Economy</v>
          </cell>
          <cell r="C1324" t="str">
            <v>GDP</v>
          </cell>
          <cell r="D1324" t="str">
            <v>Consumption</v>
          </cell>
          <cell r="E1324" t="str">
            <v>gdp_PPP</v>
          </cell>
          <cell r="F1324" t="str">
            <v>Transport#Per#Consumption_household</v>
          </cell>
          <cell r="H1324" t="str">
            <v>Transport#Per#Consumption_household</v>
          </cell>
        </row>
        <row r="1325">
          <cell r="A1325" t="str">
            <v>Pers_care</v>
          </cell>
          <cell r="B1325" t="str">
            <v>Population</v>
          </cell>
          <cell r="C1325" t="str">
            <v>Activity</v>
          </cell>
          <cell r="D1325" t="str">
            <v>Time</v>
          </cell>
          <cell r="F1325" t="str">
            <v>Pers_care#Ratio#Time</v>
          </cell>
          <cell r="H1325" t="str">
            <v>Pers_care#Ratio#Time</v>
          </cell>
        </row>
        <row r="1326">
          <cell r="A1326" t="str">
            <v>Personal_care</v>
          </cell>
          <cell r="B1326" t="str">
            <v>Population</v>
          </cell>
          <cell r="C1326" t="str">
            <v>Activity</v>
          </cell>
          <cell r="D1326" t="str">
            <v>Time</v>
          </cell>
          <cell r="E1326" t="str">
            <v>timing</v>
          </cell>
          <cell r="F1326" t="str">
            <v>Time spent (hhmm) in Personal care</v>
          </cell>
          <cell r="G1326" t="str">
            <v>Time</v>
          </cell>
          <cell r="H1326" t="str">
            <v>Personal_care#Ratio#Time</v>
          </cell>
        </row>
        <row r="1327">
          <cell r="A1327" t="str">
            <v>Personal_care2</v>
          </cell>
          <cell r="B1327" t="str">
            <v>Population</v>
          </cell>
          <cell r="C1327" t="str">
            <v>Activity</v>
          </cell>
          <cell r="D1327" t="str">
            <v>Time</v>
          </cell>
          <cell r="E1327" t="str">
            <v>timing</v>
          </cell>
          <cell r="F1327" t="str">
            <v>Time spent (hhmm) in Other and/or unspecified personal care</v>
          </cell>
          <cell r="G1327" t="str">
            <v>Time</v>
          </cell>
          <cell r="H1327" t="str">
            <v>Personal_care2#Ratio#Time</v>
          </cell>
        </row>
        <row r="1328">
          <cell r="A1328" t="str">
            <v>Pet</v>
          </cell>
          <cell r="B1328" t="str">
            <v>Population</v>
          </cell>
          <cell r="C1328" t="str">
            <v>Activity</v>
          </cell>
          <cell r="D1328" t="str">
            <v>Time</v>
          </cell>
          <cell r="F1328" t="str">
            <v>Pet#Ratio#Time</v>
          </cell>
          <cell r="H1328" t="str">
            <v>Pet#Ratio#Time</v>
          </cell>
        </row>
        <row r="1329">
          <cell r="A1329" t="str">
            <v>Pet_care</v>
          </cell>
          <cell r="B1329" t="str">
            <v>Population</v>
          </cell>
          <cell r="C1329" t="str">
            <v>Activity</v>
          </cell>
          <cell r="D1329" t="str">
            <v>Time</v>
          </cell>
          <cell r="E1329" t="str">
            <v>timing</v>
          </cell>
          <cell r="F1329" t="str">
            <v>Time spent (hhmm) in Tending domestic animals</v>
          </cell>
          <cell r="G1329" t="str">
            <v>Time</v>
          </cell>
          <cell r="H1329" t="str">
            <v>Pet_care#Ratio#Time</v>
          </cell>
        </row>
        <row r="1330">
          <cell r="A1330" t="str">
            <v>Pig</v>
          </cell>
          <cell r="B1330" t="str">
            <v>Economy</v>
          </cell>
          <cell r="C1330" t="str">
            <v>Agriculture</v>
          </cell>
          <cell r="D1330" t="str">
            <v>Animals</v>
          </cell>
          <cell r="E1330" t="str">
            <v>agri_farm_animal</v>
          </cell>
          <cell r="F1330" t="str">
            <v>Pig#Per#Land</v>
          </cell>
          <cell r="G1330" t="str">
            <v>Per</v>
          </cell>
          <cell r="H1330" t="str">
            <v>Pig#Per#Land</v>
          </cell>
        </row>
        <row r="1331">
          <cell r="A1331" t="str">
            <v>Pig</v>
          </cell>
          <cell r="B1331" t="str">
            <v>Environment</v>
          </cell>
          <cell r="C1331" t="str">
            <v>Land</v>
          </cell>
          <cell r="D1331" t="str">
            <v>Animals</v>
          </cell>
          <cell r="E1331" t="str">
            <v>agri_farm_animal</v>
          </cell>
          <cell r="F1331" t="str">
            <v>Live swine in Livestock unit (LSU)</v>
          </cell>
          <cell r="G1331" t="str">
            <v>Live stock</v>
          </cell>
          <cell r="H1331" t="str">
            <v>Pig#Abs#Pig</v>
          </cell>
        </row>
        <row r="1332">
          <cell r="A1332" t="str">
            <v>Pig</v>
          </cell>
          <cell r="B1332" t="str">
            <v>Environment</v>
          </cell>
          <cell r="C1332" t="str">
            <v>Land</v>
          </cell>
          <cell r="D1332" t="str">
            <v>Animals</v>
          </cell>
          <cell r="E1332" t="str">
            <v>agri_farm_animal</v>
          </cell>
          <cell r="F1332" t="str">
            <v>Pig#Per#Population</v>
          </cell>
          <cell r="H1332" t="str">
            <v>Pig#Per#Population</v>
          </cell>
        </row>
        <row r="1333">
          <cell r="A1333" t="str">
            <v>Pipeline_freight</v>
          </cell>
          <cell r="B1333" t="str">
            <v>Economy</v>
          </cell>
          <cell r="C1333" t="str">
            <v>Transport</v>
          </cell>
          <cell r="D1333" t="str">
            <v>Pipeline</v>
          </cell>
          <cell r="E1333" t="str">
            <v>pipeline_oil</v>
          </cell>
          <cell r="F1333" t="str">
            <v>Pipeline_freight#Abs#Pipeline_freight</v>
          </cell>
          <cell r="G1333" t="str">
            <v>Tonnes</v>
          </cell>
          <cell r="H1333" t="str">
            <v>Pipeline_freight#Abs#Pipeline_freight</v>
          </cell>
        </row>
        <row r="1334">
          <cell r="A1334" t="str">
            <v>Pipeline_freight</v>
          </cell>
          <cell r="B1334" t="str">
            <v>Economy</v>
          </cell>
          <cell r="C1334" t="str">
            <v>Transport</v>
          </cell>
          <cell r="D1334" t="str">
            <v>Pipeline</v>
          </cell>
          <cell r="E1334" t="str">
            <v>pipeline_oil</v>
          </cell>
          <cell r="F1334" t="str">
            <v>Pipeline_freight#Per#GDP</v>
          </cell>
          <cell r="H1334" t="str">
            <v>Pipeline_freight#Per#GDP</v>
          </cell>
        </row>
        <row r="1335">
          <cell r="A1335" t="str">
            <v>Pipeline_freight</v>
          </cell>
          <cell r="B1335" t="str">
            <v>Economy</v>
          </cell>
          <cell r="C1335" t="str">
            <v>Transport</v>
          </cell>
          <cell r="D1335" t="str">
            <v>Pipeline</v>
          </cell>
          <cell r="E1335" t="str">
            <v>pipeline_oil</v>
          </cell>
          <cell r="F1335" t="str">
            <v>Pipeline_freight#Per#Population</v>
          </cell>
          <cell r="H1335" t="str">
            <v>Pipeline_freight#Per#Population</v>
          </cell>
        </row>
        <row r="1336">
          <cell r="A1336" t="str">
            <v>Pisa</v>
          </cell>
          <cell r="B1336" t="str">
            <v>Population</v>
          </cell>
          <cell r="C1336" t="str">
            <v>Activity</v>
          </cell>
          <cell r="D1336" t="str">
            <v>Education</v>
          </cell>
          <cell r="F1336" t="str">
            <v>Pisa#Ratio#Female_student</v>
          </cell>
          <cell r="H1336" t="str">
            <v>Pisa#Ratio#Female_student</v>
          </cell>
        </row>
        <row r="1337">
          <cell r="A1337" t="str">
            <v>Pisa</v>
          </cell>
          <cell r="B1337" t="str">
            <v>Population</v>
          </cell>
          <cell r="C1337" t="str">
            <v>Activity</v>
          </cell>
          <cell r="D1337" t="str">
            <v>Education</v>
          </cell>
          <cell r="F1337" t="str">
            <v>Pisa#Ratio#Male_student</v>
          </cell>
          <cell r="H1337" t="str">
            <v>Pisa#Ratio#Male_student</v>
          </cell>
        </row>
        <row r="1338">
          <cell r="A1338" t="str">
            <v>Pisa</v>
          </cell>
          <cell r="B1338" t="str">
            <v>Population</v>
          </cell>
          <cell r="C1338" t="str">
            <v>Activity</v>
          </cell>
          <cell r="D1338" t="str">
            <v>Education</v>
          </cell>
          <cell r="F1338" t="str">
            <v>Pisa#Ratio#Student</v>
          </cell>
          <cell r="H1338" t="str">
            <v>Pisa#Ratio#Student</v>
          </cell>
        </row>
        <row r="1339">
          <cell r="A1339" t="str">
            <v>Plants_Threatened</v>
          </cell>
          <cell r="B1339" t="str">
            <v>Environment</v>
          </cell>
          <cell r="C1339" t="str">
            <v>Land</v>
          </cell>
          <cell r="D1339" t="str">
            <v>Biodiversity</v>
          </cell>
          <cell r="E1339" t="str">
            <v>Species_Threatened</v>
          </cell>
          <cell r="F1339" t="str">
            <v>Plants_Threatened</v>
          </cell>
          <cell r="G1339" t="str">
            <v>Count</v>
          </cell>
          <cell r="H1339" t="str">
            <v>Plants_Threatened#Abs#Plants_Threatened</v>
          </cell>
        </row>
        <row r="1340">
          <cell r="A1340" t="str">
            <v>Poisonings</v>
          </cell>
          <cell r="B1340" t="str">
            <v>Population</v>
          </cell>
          <cell r="C1340" t="str">
            <v>Socio-demo</v>
          </cell>
          <cell r="D1340" t="str">
            <v>Birth_Death</v>
          </cell>
          <cell r="E1340" t="str">
            <v>Death_Causes</v>
          </cell>
          <cell r="F1340" t="str">
            <v>Poisonings</v>
          </cell>
          <cell r="G1340" t="str">
            <v>HC</v>
          </cell>
          <cell r="H1340" t="str">
            <v>Poisonings#Abs#Poisonings</v>
          </cell>
        </row>
        <row r="1341">
          <cell r="A1341" t="str">
            <v>Poisonings</v>
          </cell>
          <cell r="B1341" t="str">
            <v>Population</v>
          </cell>
          <cell r="C1341" t="str">
            <v>Socio-demo</v>
          </cell>
          <cell r="D1341" t="str">
            <v>Birth_Death</v>
          </cell>
          <cell r="E1341" t="str">
            <v>Death_Causes</v>
          </cell>
          <cell r="F1341" t="str">
            <v>Poisonings#Per#Population</v>
          </cell>
          <cell r="G1341" t="str">
            <v>HC</v>
          </cell>
          <cell r="H1341" t="str">
            <v>Poisonings#Per#Population</v>
          </cell>
        </row>
        <row r="1342">
          <cell r="A1342" t="str">
            <v>Police_men</v>
          </cell>
          <cell r="B1342" t="str">
            <v>Population</v>
          </cell>
          <cell r="C1342" t="str">
            <v>Values</v>
          </cell>
          <cell r="D1342" t="str">
            <v>Justice</v>
          </cell>
          <cell r="E1342" t="str">
            <v>personal_justice</v>
          </cell>
          <cell r="F1342" t="str">
            <v>Policemen</v>
          </cell>
          <cell r="G1342" t="str">
            <v>HC</v>
          </cell>
          <cell r="H1342" t="str">
            <v>Police_men#Abs#Police_men</v>
          </cell>
        </row>
        <row r="1343">
          <cell r="A1343" t="str">
            <v>Police_men</v>
          </cell>
          <cell r="B1343" t="str">
            <v>Population</v>
          </cell>
          <cell r="C1343" t="str">
            <v>Values</v>
          </cell>
          <cell r="D1343" t="str">
            <v>Justice</v>
          </cell>
          <cell r="E1343" t="str">
            <v>personal_justice</v>
          </cell>
          <cell r="F1343" t="str">
            <v>Police_men#Per#Population</v>
          </cell>
          <cell r="G1343" t="str">
            <v>HC</v>
          </cell>
          <cell r="H1343" t="str">
            <v>Police_men#Per#Population</v>
          </cell>
        </row>
        <row r="1344">
          <cell r="A1344" t="str">
            <v>Police_officers</v>
          </cell>
          <cell r="B1344" t="str">
            <v>Population</v>
          </cell>
          <cell r="C1344" t="str">
            <v>Values</v>
          </cell>
          <cell r="D1344" t="str">
            <v>Justice</v>
          </cell>
          <cell r="E1344" t="str">
            <v>police_officers</v>
          </cell>
          <cell r="F1344" t="str">
            <v>Police officers</v>
          </cell>
          <cell r="G1344" t="str">
            <v>HC</v>
          </cell>
          <cell r="H1344" t="str">
            <v>Police_officers#Abs#Police_officers</v>
          </cell>
        </row>
        <row r="1345">
          <cell r="A1345" t="str">
            <v>Police_officers</v>
          </cell>
          <cell r="B1345" t="str">
            <v>Population</v>
          </cell>
          <cell r="C1345" t="str">
            <v>Values</v>
          </cell>
          <cell r="D1345" t="str">
            <v>Justice</v>
          </cell>
          <cell r="E1345" t="str">
            <v>police_officers</v>
          </cell>
          <cell r="F1345" t="str">
            <v>Police_officers#Per#Population</v>
          </cell>
          <cell r="G1345" t="str">
            <v>HC</v>
          </cell>
          <cell r="H1345" t="str">
            <v>Police_officers#Per#Population</v>
          </cell>
        </row>
        <row r="1346">
          <cell r="A1346" t="str">
            <v>Population</v>
          </cell>
          <cell r="B1346" t="str">
            <v>Population</v>
          </cell>
          <cell r="C1346" t="str">
            <v>Activity</v>
          </cell>
          <cell r="D1346" t="str">
            <v>Active</v>
          </cell>
          <cell r="E1346" t="str">
            <v>Agriculture Labor force</v>
          </cell>
          <cell r="F1346" t="str">
            <v>Population#Per#Population</v>
          </cell>
          <cell r="G1346" t="str">
            <v>Agri_job#Abs#Agri_job</v>
          </cell>
          <cell r="H1346" t="str">
            <v>Population#Per#Population</v>
          </cell>
        </row>
        <row r="1347">
          <cell r="A1347" t="str">
            <v>Population</v>
          </cell>
          <cell r="B1347" t="str">
            <v>Population</v>
          </cell>
          <cell r="C1347" t="str">
            <v>Socio-demo</v>
          </cell>
          <cell r="D1347" t="str">
            <v>Gender_Age</v>
          </cell>
          <cell r="E1347" t="str">
            <v>Population_1990_2020</v>
          </cell>
          <cell r="F1347" t="str">
            <v>Both Sexes_Total_Total</v>
          </cell>
          <cell r="G1347" t="str">
            <v>HC</v>
          </cell>
          <cell r="H1347" t="str">
            <v>Population#Abs#Population</v>
          </cell>
        </row>
        <row r="1348">
          <cell r="A1348" t="str">
            <v>Population_balance</v>
          </cell>
          <cell r="B1348" t="str">
            <v>Population</v>
          </cell>
          <cell r="C1348" t="str">
            <v>Socio-demo</v>
          </cell>
          <cell r="D1348" t="str">
            <v>Birth_Death</v>
          </cell>
          <cell r="E1348" t="str">
            <v>birth</v>
          </cell>
          <cell r="F1348" t="str">
            <v>Population_balance#Abs#Population_balance</v>
          </cell>
          <cell r="G1348" t="str">
            <v>HC</v>
          </cell>
          <cell r="H1348" t="str">
            <v>Population_balance#Abs#Population_balance</v>
          </cell>
        </row>
        <row r="1349">
          <cell r="A1349" t="str">
            <v>Population_balance</v>
          </cell>
          <cell r="B1349" t="str">
            <v>Population</v>
          </cell>
          <cell r="C1349" t="str">
            <v>Socio-demo</v>
          </cell>
          <cell r="D1349" t="str">
            <v>Birth_Death</v>
          </cell>
          <cell r="E1349" t="str">
            <v>birth</v>
          </cell>
          <cell r="F1349" t="str">
            <v>Population_balance#Per#Population</v>
          </cell>
          <cell r="G1349" t="str">
            <v>Per_Capita</v>
          </cell>
          <cell r="H1349" t="str">
            <v>Population_balance#Per#Population</v>
          </cell>
        </row>
        <row r="1350">
          <cell r="A1350" t="str">
            <v>Population_density</v>
          </cell>
          <cell r="B1350" t="str">
            <v>Environment</v>
          </cell>
          <cell r="C1350" t="str">
            <v>Land</v>
          </cell>
          <cell r="D1350" t="str">
            <v>Land</v>
          </cell>
          <cell r="F1350" t="str">
            <v>Population_density#Ratio#Land</v>
          </cell>
          <cell r="H1350" t="str">
            <v>Population_density#Ratio#Land</v>
          </cell>
        </row>
        <row r="1351">
          <cell r="A1351" t="str">
            <v>Potatoes_revenue</v>
          </cell>
          <cell r="B1351" t="str">
            <v>Economy</v>
          </cell>
          <cell r="C1351" t="str">
            <v>Agriculture</v>
          </cell>
          <cell r="D1351" t="str">
            <v>Revenue</v>
          </cell>
          <cell r="E1351" t="str">
            <v>agri_revenue</v>
          </cell>
          <cell r="F1351" t="str">
            <v>Potatoes_revenue#Abs#Potatoes_revenue</v>
          </cell>
          <cell r="G1351" t="str">
            <v>Euros</v>
          </cell>
          <cell r="H1351" t="str">
            <v>Potatoes_revenue#Abs#Potatoes_revenue</v>
          </cell>
        </row>
        <row r="1352">
          <cell r="A1352" t="str">
            <v>Potatoes_revenue</v>
          </cell>
          <cell r="B1352" t="str">
            <v>Economy</v>
          </cell>
          <cell r="C1352" t="str">
            <v>Agriculture</v>
          </cell>
          <cell r="D1352" t="str">
            <v>Revenue</v>
          </cell>
          <cell r="E1352" t="str">
            <v>agri_revenue</v>
          </cell>
          <cell r="F1352" t="str">
            <v>Potatoes_revenue#Per#GDP</v>
          </cell>
          <cell r="H1352" t="str">
            <v>Potatoes_revenue#Per#GDP</v>
          </cell>
        </row>
        <row r="1353">
          <cell r="A1353" t="str">
            <v>Potatoes_revenue</v>
          </cell>
          <cell r="B1353" t="str">
            <v>Economy</v>
          </cell>
          <cell r="C1353" t="str">
            <v>Agriculture</v>
          </cell>
          <cell r="D1353" t="str">
            <v>Revenue</v>
          </cell>
          <cell r="E1353" t="str">
            <v>agri_revenue</v>
          </cell>
          <cell r="F1353" t="str">
            <v>Potatoes_revenue#Per#Population</v>
          </cell>
          <cell r="H1353" t="str">
            <v>Potatoes_revenue#Per#Population</v>
          </cell>
        </row>
        <row r="1354">
          <cell r="A1354" t="str">
            <v>Poultry</v>
          </cell>
          <cell r="B1354" t="str">
            <v>Economy</v>
          </cell>
          <cell r="C1354" t="str">
            <v>Agriculture</v>
          </cell>
          <cell r="D1354" t="str">
            <v>Animals</v>
          </cell>
          <cell r="E1354" t="str">
            <v>agri_farm_animal</v>
          </cell>
          <cell r="F1354" t="str">
            <v>Poultry#Per#Land</v>
          </cell>
          <cell r="G1354" t="str">
            <v>Per</v>
          </cell>
          <cell r="H1354" t="str">
            <v>Poultry#Per#Land</v>
          </cell>
        </row>
        <row r="1355">
          <cell r="A1355" t="str">
            <v>Poultry</v>
          </cell>
          <cell r="B1355" t="str">
            <v>Environment</v>
          </cell>
          <cell r="C1355" t="str">
            <v>Land</v>
          </cell>
          <cell r="D1355" t="str">
            <v>Animals</v>
          </cell>
          <cell r="E1355" t="str">
            <v>agri_farm_animal</v>
          </cell>
          <cell r="F1355" t="str">
            <v>Live poultry in Livestock unit (LSU)</v>
          </cell>
          <cell r="G1355" t="str">
            <v>Live stock</v>
          </cell>
          <cell r="H1355" t="str">
            <v>Poultry#Abs#Poultry</v>
          </cell>
        </row>
        <row r="1356">
          <cell r="A1356" t="str">
            <v>Poultry</v>
          </cell>
          <cell r="B1356" t="str">
            <v>Environment</v>
          </cell>
          <cell r="C1356" t="str">
            <v>Land</v>
          </cell>
          <cell r="D1356" t="str">
            <v>Animals</v>
          </cell>
          <cell r="E1356" t="str">
            <v>agri_farm_animal</v>
          </cell>
          <cell r="F1356" t="str">
            <v>Poultry#Per#Population</v>
          </cell>
          <cell r="H1356" t="str">
            <v>Poultry#Per#Population</v>
          </cell>
        </row>
        <row r="1357">
          <cell r="A1357" t="str">
            <v>Poverty_expenditure</v>
          </cell>
          <cell r="B1357" t="str">
            <v>Economy</v>
          </cell>
          <cell r="C1357" t="str">
            <v>Wealth</v>
          </cell>
          <cell r="D1357" t="str">
            <v>Poverty</v>
          </cell>
          <cell r="E1357" t="str">
            <v>Social_exp</v>
          </cell>
          <cell r="F1357" t="str">
            <v>Poverty_expenditure#Abs#Poverty_expenditure</v>
          </cell>
          <cell r="G1357" t="str">
            <v>Euros</v>
          </cell>
          <cell r="H1357" t="str">
            <v>Poverty_expenditure#Abs#Poverty_expenditure</v>
          </cell>
        </row>
        <row r="1358">
          <cell r="A1358" t="str">
            <v>Poverty_expenditure</v>
          </cell>
          <cell r="B1358" t="str">
            <v>Economy</v>
          </cell>
          <cell r="C1358" t="str">
            <v>Wealth</v>
          </cell>
          <cell r="D1358" t="str">
            <v>Poverty</v>
          </cell>
          <cell r="E1358" t="str">
            <v>Social_exp</v>
          </cell>
          <cell r="F1358" t="str">
            <v>Poverty_expenditure#Per#GDP</v>
          </cell>
          <cell r="H1358" t="str">
            <v>Poverty_expenditure#Per#GDP</v>
          </cell>
        </row>
        <row r="1359">
          <cell r="A1359" t="str">
            <v>Poverty_expenditure</v>
          </cell>
          <cell r="B1359" t="str">
            <v>Economy</v>
          </cell>
          <cell r="C1359" t="str">
            <v>Wealth</v>
          </cell>
          <cell r="D1359" t="str">
            <v>Poverty</v>
          </cell>
          <cell r="E1359" t="str">
            <v>Social_exp</v>
          </cell>
          <cell r="F1359" t="str">
            <v>Poverty_expenditure#Per#Population</v>
          </cell>
          <cell r="H1359" t="str">
            <v>Poverty_expenditure#Per#Population</v>
          </cell>
        </row>
        <row r="1360">
          <cell r="A1360" t="str">
            <v>Poverty_less_65</v>
          </cell>
          <cell r="B1360" t="str">
            <v>Economy</v>
          </cell>
          <cell r="C1360" t="str">
            <v>Wealth</v>
          </cell>
          <cell r="D1360" t="str">
            <v>Poverty</v>
          </cell>
          <cell r="E1360" t="str">
            <v>poverty</v>
          </cell>
          <cell r="F1360" t="str">
            <v>Poverty_less_65#Abs#Poverty_less_65</v>
          </cell>
          <cell r="G1360" t="str">
            <v>Percent</v>
          </cell>
          <cell r="H1360" t="str">
            <v>Poverty_less_65#Abs#Poverty_less_65</v>
          </cell>
        </row>
        <row r="1361">
          <cell r="A1361" t="str">
            <v>Poverty_less_65</v>
          </cell>
          <cell r="B1361" t="str">
            <v>Economy</v>
          </cell>
          <cell r="C1361" t="str">
            <v>Wealth</v>
          </cell>
          <cell r="D1361" t="str">
            <v>Poverty</v>
          </cell>
          <cell r="E1361" t="str">
            <v>poverty</v>
          </cell>
          <cell r="F1361" t="str">
            <v>Poverty_less_65#Per#GDP</v>
          </cell>
          <cell r="H1361" t="str">
            <v>Poverty_less_65#Per#GDP</v>
          </cell>
        </row>
        <row r="1362">
          <cell r="A1362" t="str">
            <v>Poverty_less_65</v>
          </cell>
          <cell r="B1362" t="str">
            <v>Economy</v>
          </cell>
          <cell r="C1362" t="str">
            <v>Wealth</v>
          </cell>
          <cell r="D1362" t="str">
            <v>Poverty</v>
          </cell>
          <cell r="E1362" t="str">
            <v>poverty</v>
          </cell>
          <cell r="F1362" t="str">
            <v>Poverty_less_65#Per#Population</v>
          </cell>
          <cell r="H1362" t="str">
            <v>Poverty_less_65#Per#Population</v>
          </cell>
        </row>
        <row r="1363">
          <cell r="A1363" t="str">
            <v>Poverty_less_65</v>
          </cell>
          <cell r="B1363" t="str">
            <v>Economy</v>
          </cell>
          <cell r="C1363" t="str">
            <v>Wealth</v>
          </cell>
          <cell r="D1363" t="str">
            <v>Poverty</v>
          </cell>
          <cell r="E1363" t="str">
            <v>poverty</v>
          </cell>
          <cell r="F1363" t="str">
            <v>At risk of poverty rate Less 65 years old</v>
          </cell>
          <cell r="G1363" t="str">
            <v>Percent</v>
          </cell>
          <cell r="H1363" t="str">
            <v>Poverty_less_65#Percent#Less_65</v>
          </cell>
        </row>
        <row r="1364">
          <cell r="A1364" t="str">
            <v>Poverty_retired</v>
          </cell>
          <cell r="B1364" t="str">
            <v>Economy</v>
          </cell>
          <cell r="C1364" t="str">
            <v>Wealth</v>
          </cell>
          <cell r="D1364" t="str">
            <v>Poverty</v>
          </cell>
          <cell r="E1364" t="str">
            <v>poverty</v>
          </cell>
          <cell r="F1364" t="str">
            <v>Poverty_retired#Abs#Poverty_retired</v>
          </cell>
          <cell r="G1364" t="str">
            <v>Percent</v>
          </cell>
          <cell r="H1364" t="str">
            <v>Poverty_retired#Abs#Poverty_retired</v>
          </cell>
        </row>
        <row r="1365">
          <cell r="A1365" t="str">
            <v>Poverty_retired</v>
          </cell>
          <cell r="B1365" t="str">
            <v>Economy</v>
          </cell>
          <cell r="C1365" t="str">
            <v>Wealth</v>
          </cell>
          <cell r="D1365" t="str">
            <v>Poverty</v>
          </cell>
          <cell r="E1365" t="str">
            <v>poverty</v>
          </cell>
          <cell r="F1365" t="str">
            <v>Poverty_retired#Per#GDP</v>
          </cell>
          <cell r="H1365" t="str">
            <v>Poverty_retired#Per#GDP</v>
          </cell>
        </row>
        <row r="1366">
          <cell r="A1366" t="str">
            <v>Poverty_retired</v>
          </cell>
          <cell r="B1366" t="str">
            <v>Economy</v>
          </cell>
          <cell r="C1366" t="str">
            <v>Wealth</v>
          </cell>
          <cell r="D1366" t="str">
            <v>Poverty</v>
          </cell>
          <cell r="E1366" t="str">
            <v>poverty</v>
          </cell>
          <cell r="F1366" t="str">
            <v>Poverty_retired#Per#Population</v>
          </cell>
          <cell r="H1366" t="str">
            <v>Poverty_retired#Per#Population</v>
          </cell>
        </row>
        <row r="1367">
          <cell r="A1367" t="str">
            <v>Poverty_retired</v>
          </cell>
          <cell r="B1367" t="str">
            <v>Economy</v>
          </cell>
          <cell r="C1367" t="str">
            <v>Wealth</v>
          </cell>
          <cell r="D1367" t="str">
            <v>Poverty</v>
          </cell>
          <cell r="E1367" t="str">
            <v>poverty</v>
          </cell>
          <cell r="F1367" t="str">
            <v>At risk of poverty rate + 65 years old</v>
          </cell>
          <cell r="G1367" t="str">
            <v>Percent</v>
          </cell>
          <cell r="H1367" t="str">
            <v>Poverty_retired#Percent#Retired</v>
          </cell>
        </row>
        <row r="1368">
          <cell r="A1368" t="str">
            <v>Poverty_risk</v>
          </cell>
          <cell r="B1368" t="str">
            <v>Economy</v>
          </cell>
          <cell r="C1368" t="str">
            <v>Wealth</v>
          </cell>
          <cell r="D1368" t="str">
            <v>Poverty</v>
          </cell>
          <cell r="E1368" t="str">
            <v>poverty_risk</v>
          </cell>
          <cell r="F1368" t="str">
            <v>Poverty_risk#Abs#Poverty_risk</v>
          </cell>
          <cell r="G1368" t="str">
            <v>Percent</v>
          </cell>
          <cell r="H1368" t="str">
            <v>Poverty_risk#Abs#Poverty_risk</v>
          </cell>
        </row>
        <row r="1369">
          <cell r="A1369" t="str">
            <v>Poverty_risk</v>
          </cell>
          <cell r="B1369" t="str">
            <v>Economy</v>
          </cell>
          <cell r="C1369" t="str">
            <v>Wealth</v>
          </cell>
          <cell r="D1369" t="str">
            <v>Poverty</v>
          </cell>
          <cell r="E1369" t="str">
            <v>poverty_risk</v>
          </cell>
          <cell r="F1369" t="str">
            <v>Poverty_risk#Per#GDP</v>
          </cell>
          <cell r="H1369" t="str">
            <v>Poverty_risk#Per#GDP</v>
          </cell>
        </row>
        <row r="1370">
          <cell r="A1370" t="str">
            <v>Poverty_risk</v>
          </cell>
          <cell r="B1370" t="str">
            <v>Economy</v>
          </cell>
          <cell r="C1370" t="str">
            <v>Wealth</v>
          </cell>
          <cell r="D1370" t="str">
            <v>Poverty</v>
          </cell>
          <cell r="E1370" t="str">
            <v>poverty_risk</v>
          </cell>
          <cell r="F1370" t="str">
            <v>Poverty_risk#Per#Population</v>
          </cell>
          <cell r="H1370" t="str">
            <v>Poverty_risk#Per#Population</v>
          </cell>
        </row>
        <row r="1371">
          <cell r="A1371" t="str">
            <v>Poverty_risk</v>
          </cell>
          <cell r="B1371" t="str">
            <v>Economy</v>
          </cell>
          <cell r="C1371" t="str">
            <v>Wealth</v>
          </cell>
          <cell r="D1371" t="str">
            <v>Poverty</v>
          </cell>
          <cell r="E1371" t="str">
            <v>poverty_risk</v>
          </cell>
          <cell r="F1371" t="str">
            <v>People at risk of poverty or social exclusion by age and sex % pop</v>
          </cell>
          <cell r="G1371" t="str">
            <v>Percent</v>
          </cell>
          <cell r="H1371" t="str">
            <v>Poverty_risk#Percent#Population</v>
          </cell>
        </row>
        <row r="1372">
          <cell r="A1372" t="str">
            <v>Pre_primary_teacher</v>
          </cell>
          <cell r="B1372" t="str">
            <v>Population</v>
          </cell>
          <cell r="C1372" t="str">
            <v>Activity</v>
          </cell>
          <cell r="D1372" t="str">
            <v>Education</v>
          </cell>
          <cell r="E1372" t="str">
            <v>teacher_per_level</v>
          </cell>
          <cell r="F1372" t="str">
            <v>Teachers in pre-primary education, both sexes (number)</v>
          </cell>
          <cell r="G1372" t="str">
            <v>HC</v>
          </cell>
          <cell r="H1372" t="str">
            <v>Pre_primary_teacher#Abs#Pre_primary_teacher</v>
          </cell>
        </row>
        <row r="1373">
          <cell r="A1373" t="str">
            <v>Pre_primary_teacher</v>
          </cell>
          <cell r="B1373" t="str">
            <v>Population</v>
          </cell>
          <cell r="C1373" t="str">
            <v>Activity</v>
          </cell>
          <cell r="D1373" t="str">
            <v>Education</v>
          </cell>
          <cell r="E1373" t="str">
            <v>teacher_per_level</v>
          </cell>
          <cell r="F1373" t="str">
            <v>Pre_primary_teacher#Per#Population</v>
          </cell>
          <cell r="G1373" t="str">
            <v>HC</v>
          </cell>
          <cell r="H1373" t="str">
            <v>Pre_primary_teacher#Per#Population</v>
          </cell>
        </row>
        <row r="1374">
          <cell r="A1374" t="str">
            <v>Price_Index</v>
          </cell>
          <cell r="B1374" t="str">
            <v>Economy</v>
          </cell>
          <cell r="C1374" t="str">
            <v>Wealth</v>
          </cell>
          <cell r="D1374" t="str">
            <v>Price</v>
          </cell>
          <cell r="E1374" t="str">
            <v>consumer_prices</v>
          </cell>
          <cell r="F1374" t="str">
            <v>All_products_Price_Index</v>
          </cell>
          <cell r="G1374" t="str">
            <v>Index</v>
          </cell>
          <cell r="H1374" t="str">
            <v>Price_Index#Ratio#Price</v>
          </cell>
        </row>
        <row r="1375">
          <cell r="A1375" t="str">
            <v>Prison_staff</v>
          </cell>
          <cell r="B1375" t="str">
            <v>Population</v>
          </cell>
          <cell r="C1375" t="str">
            <v>Values</v>
          </cell>
          <cell r="D1375" t="str">
            <v>Justice</v>
          </cell>
          <cell r="E1375" t="str">
            <v>personal_justice</v>
          </cell>
          <cell r="F1375" t="str">
            <v>Prison personal</v>
          </cell>
          <cell r="G1375" t="str">
            <v>HC</v>
          </cell>
          <cell r="H1375" t="str">
            <v>Prison_staff#Abs#Prison_staff</v>
          </cell>
        </row>
        <row r="1376">
          <cell r="A1376" t="str">
            <v>Prison_staff</v>
          </cell>
          <cell r="B1376" t="str">
            <v>Population</v>
          </cell>
          <cell r="C1376" t="str">
            <v>Values</v>
          </cell>
          <cell r="D1376" t="str">
            <v>Justice</v>
          </cell>
          <cell r="E1376" t="str">
            <v>personal_justice</v>
          </cell>
          <cell r="F1376" t="str">
            <v>Prison_staff#Per#Population</v>
          </cell>
          <cell r="G1376" t="str">
            <v>HC</v>
          </cell>
          <cell r="H1376" t="str">
            <v>Prison_staff#Per#Population</v>
          </cell>
        </row>
        <row r="1377">
          <cell r="A1377" t="str">
            <v>Prisoners</v>
          </cell>
          <cell r="B1377" t="str">
            <v>Population</v>
          </cell>
          <cell r="C1377" t="str">
            <v>Values</v>
          </cell>
          <cell r="D1377" t="str">
            <v>Justice</v>
          </cell>
          <cell r="E1377" t="str">
            <v>total_prisoners</v>
          </cell>
          <cell r="F1377" t="str">
            <v>Prison population</v>
          </cell>
          <cell r="G1377" t="str">
            <v>HC</v>
          </cell>
          <cell r="H1377" t="str">
            <v>Prisoners#Abs#Prisoners</v>
          </cell>
        </row>
        <row r="1378">
          <cell r="A1378" t="str">
            <v>Prisoners</v>
          </cell>
          <cell r="B1378" t="str">
            <v>Population</v>
          </cell>
          <cell r="C1378" t="str">
            <v>Values</v>
          </cell>
          <cell r="D1378" t="str">
            <v>Justice</v>
          </cell>
          <cell r="E1378" t="str">
            <v>total_prisoners</v>
          </cell>
          <cell r="F1378" t="str">
            <v>Prisoners#Per#Population</v>
          </cell>
          <cell r="G1378" t="str">
            <v>HC</v>
          </cell>
          <cell r="H1378" t="str">
            <v>Prisoners#Per#Population</v>
          </cell>
        </row>
        <row r="1379">
          <cell r="A1379" t="str">
            <v>Prisoners_murder</v>
          </cell>
          <cell r="B1379" t="str">
            <v>Population</v>
          </cell>
          <cell r="C1379" t="str">
            <v>Values</v>
          </cell>
          <cell r="D1379" t="str">
            <v>Justice</v>
          </cell>
          <cell r="E1379" t="str">
            <v>prisoners</v>
          </cell>
          <cell r="F1379" t="str">
            <v>Prisoners_murder</v>
          </cell>
          <cell r="G1379" t="str">
            <v>HC</v>
          </cell>
          <cell r="H1379" t="str">
            <v>Prisoners_murder#Abs#Prisoners_murder</v>
          </cell>
        </row>
        <row r="1380">
          <cell r="A1380" t="str">
            <v>Prisoners_murder</v>
          </cell>
          <cell r="B1380" t="str">
            <v>Population</v>
          </cell>
          <cell r="C1380" t="str">
            <v>Values</v>
          </cell>
          <cell r="D1380" t="str">
            <v>Justice</v>
          </cell>
          <cell r="E1380" t="str">
            <v>prisoners</v>
          </cell>
          <cell r="F1380" t="str">
            <v>Prisoners_murder#Per#Population</v>
          </cell>
          <cell r="G1380" t="str">
            <v>HC</v>
          </cell>
          <cell r="H1380" t="str">
            <v>Prisoners_murder#Per#Population</v>
          </cell>
        </row>
        <row r="1381">
          <cell r="A1381" t="str">
            <v>Prisoners_rape</v>
          </cell>
          <cell r="B1381" t="str">
            <v>Population</v>
          </cell>
          <cell r="C1381" t="str">
            <v>Values</v>
          </cell>
          <cell r="D1381" t="str">
            <v>Justice</v>
          </cell>
          <cell r="E1381" t="str">
            <v>prisoners</v>
          </cell>
          <cell r="F1381" t="str">
            <v>Prisoners_rape</v>
          </cell>
          <cell r="G1381" t="str">
            <v>HC</v>
          </cell>
          <cell r="H1381" t="str">
            <v>Prisoners_rape#Abs#Prisoners_rape</v>
          </cell>
        </row>
        <row r="1382">
          <cell r="A1382" t="str">
            <v>Prisoners_rape</v>
          </cell>
          <cell r="B1382" t="str">
            <v>Population</v>
          </cell>
          <cell r="C1382" t="str">
            <v>Values</v>
          </cell>
          <cell r="D1382" t="str">
            <v>Justice</v>
          </cell>
          <cell r="E1382" t="str">
            <v>prisoners</v>
          </cell>
          <cell r="F1382" t="str">
            <v>Prisoners_rape#Per#Population</v>
          </cell>
          <cell r="G1382" t="str">
            <v>HC</v>
          </cell>
          <cell r="H1382" t="str">
            <v>Prisoners_rape#Per#Population</v>
          </cell>
        </row>
        <row r="1383">
          <cell r="A1383" t="str">
            <v>Prisoners_sexual_assault</v>
          </cell>
          <cell r="B1383" t="str">
            <v>Population</v>
          </cell>
          <cell r="C1383" t="str">
            <v>Values</v>
          </cell>
          <cell r="D1383" t="str">
            <v>Justice</v>
          </cell>
          <cell r="E1383" t="str">
            <v>prisoners</v>
          </cell>
          <cell r="F1383" t="str">
            <v>Prisoners_sexual_assault</v>
          </cell>
          <cell r="G1383" t="str">
            <v>HC</v>
          </cell>
          <cell r="H1383" t="str">
            <v>Prisoners_sexual_assault#Abs#Prisoners_sexual_assault</v>
          </cell>
        </row>
        <row r="1384">
          <cell r="A1384" t="str">
            <v>Prisoners_sexual_assault</v>
          </cell>
          <cell r="B1384" t="str">
            <v>Population</v>
          </cell>
          <cell r="C1384" t="str">
            <v>Values</v>
          </cell>
          <cell r="D1384" t="str">
            <v>Justice</v>
          </cell>
          <cell r="E1384" t="str">
            <v>prisoners</v>
          </cell>
          <cell r="F1384" t="str">
            <v>Prisoners_sexual_assault#Per#Population</v>
          </cell>
          <cell r="G1384" t="str">
            <v>HC</v>
          </cell>
          <cell r="H1384" t="str">
            <v>Prisoners_sexual_assault#Per#Population</v>
          </cell>
        </row>
        <row r="1385">
          <cell r="A1385" t="str">
            <v>Professionals_preparation</v>
          </cell>
          <cell r="B1385" t="str">
            <v>Population</v>
          </cell>
          <cell r="C1385" t="str">
            <v>Health</v>
          </cell>
          <cell r="D1385" t="str">
            <v>Healthcare</v>
          </cell>
          <cell r="E1385" t="str">
            <v>Qty_healthcare_system</v>
          </cell>
          <cell r="F1385" t="str">
            <v>Professionals</v>
          </cell>
          <cell r="G1385" t="str">
            <v>Index</v>
          </cell>
          <cell r="H1385" t="str">
            <v>Professionals_preparation#Ratio#HealthCare</v>
          </cell>
        </row>
        <row r="1386">
          <cell r="A1386" t="str">
            <v>Public_order_expenditure</v>
          </cell>
          <cell r="B1386" t="str">
            <v>Economy</v>
          </cell>
          <cell r="C1386" t="str">
            <v>GDP</v>
          </cell>
          <cell r="D1386" t="str">
            <v>Expenditure</v>
          </cell>
          <cell r="E1386" t="str">
            <v>gov_spent</v>
          </cell>
          <cell r="F1386" t="str">
            <v>Public_order_expenditure#Abs#Public_order_expenditure</v>
          </cell>
          <cell r="G1386" t="str">
            <v>Euros</v>
          </cell>
          <cell r="H1386" t="str">
            <v>Public_order_expenditure#Abs#Public_order_expenditure</v>
          </cell>
        </row>
        <row r="1387">
          <cell r="A1387" t="str">
            <v>Public_order_expenditure</v>
          </cell>
          <cell r="B1387" t="str">
            <v>Economy</v>
          </cell>
          <cell r="C1387" t="str">
            <v>GDP</v>
          </cell>
          <cell r="D1387" t="str">
            <v>Expenditure</v>
          </cell>
          <cell r="E1387" t="str">
            <v>gov_spent</v>
          </cell>
          <cell r="F1387" t="str">
            <v>Public_order_expenditure#Per#GDP</v>
          </cell>
          <cell r="H1387" t="str">
            <v>Public_order_expenditure#Per#GDP</v>
          </cell>
        </row>
        <row r="1388">
          <cell r="A1388" t="str">
            <v>Public_order_expenditure</v>
          </cell>
          <cell r="B1388" t="str">
            <v>Economy</v>
          </cell>
          <cell r="C1388" t="str">
            <v>GDP</v>
          </cell>
          <cell r="D1388" t="str">
            <v>Expenditure</v>
          </cell>
          <cell r="E1388" t="str">
            <v>gov_spent</v>
          </cell>
          <cell r="F1388" t="str">
            <v>Public_order_expenditure#Per#Population</v>
          </cell>
          <cell r="H1388" t="str">
            <v>Public_order_expenditure#Per#Population</v>
          </cell>
        </row>
        <row r="1389">
          <cell r="A1389" t="str">
            <v>R&amp;D_Agri_Expenditure</v>
          </cell>
          <cell r="B1389" t="str">
            <v>Economy</v>
          </cell>
          <cell r="C1389" t="str">
            <v>GDP</v>
          </cell>
          <cell r="D1389" t="str">
            <v>Expenditure</v>
          </cell>
          <cell r="E1389" t="str">
            <v>R&amp;D_expenditure</v>
          </cell>
          <cell r="F1389" t="str">
            <v>R&amp;D_Agri_Expenditure#Abs#R&amp;D_Agri_Expenditure</v>
          </cell>
          <cell r="G1389" t="str">
            <v>Euros</v>
          </cell>
          <cell r="H1389" t="str">
            <v>R&amp;D_Agri_Expenditure#Abs#R&amp;D_Agri_Expenditure</v>
          </cell>
        </row>
        <row r="1390">
          <cell r="A1390" t="str">
            <v>R&amp;D_Agri_Expenditure</v>
          </cell>
          <cell r="B1390" t="str">
            <v>Economy</v>
          </cell>
          <cell r="C1390" t="str">
            <v>GDP</v>
          </cell>
          <cell r="D1390" t="str">
            <v>Expenditure</v>
          </cell>
          <cell r="E1390" t="str">
            <v>R&amp;D_expenditure</v>
          </cell>
          <cell r="F1390" t="str">
            <v>R&amp;D_Agri_Expenditure#Per#GDP</v>
          </cell>
          <cell r="H1390" t="str">
            <v>R&amp;D_Agri_Expenditure#Per#GDP</v>
          </cell>
        </row>
        <row r="1391">
          <cell r="A1391" t="str">
            <v>R&amp;D_Agri_Expenditure</v>
          </cell>
          <cell r="B1391" t="str">
            <v>Economy</v>
          </cell>
          <cell r="C1391" t="str">
            <v>GDP</v>
          </cell>
          <cell r="D1391" t="str">
            <v>Expenditure</v>
          </cell>
          <cell r="E1391" t="str">
            <v>R&amp;D_expenditure</v>
          </cell>
          <cell r="F1391" t="str">
            <v>R&amp;D_Agri_Expenditure#Per#Population</v>
          </cell>
          <cell r="H1391" t="str">
            <v>R&amp;D_Agri_Expenditure#Per#Population</v>
          </cell>
        </row>
        <row r="1392">
          <cell r="A1392" t="str">
            <v>R&amp;D_Engineering_Expenditure</v>
          </cell>
          <cell r="B1392" t="str">
            <v>Economy</v>
          </cell>
          <cell r="C1392" t="str">
            <v>GDP</v>
          </cell>
          <cell r="D1392" t="str">
            <v>Expenditure</v>
          </cell>
          <cell r="E1392" t="str">
            <v>R&amp;D_expenditure</v>
          </cell>
          <cell r="F1392" t="str">
            <v>R&amp;D_Engineering_Expenditure#Abs#R&amp;D_Engineering_Expenditure</v>
          </cell>
          <cell r="G1392" t="str">
            <v>Euros</v>
          </cell>
          <cell r="H1392" t="str">
            <v>R&amp;D_Engineering_Expenditure#Abs#R&amp;D_Engineering_Expenditure</v>
          </cell>
        </row>
        <row r="1393">
          <cell r="A1393" t="str">
            <v>R&amp;D_Engineering_Expenditure</v>
          </cell>
          <cell r="B1393" t="str">
            <v>Economy</v>
          </cell>
          <cell r="C1393" t="str">
            <v>GDP</v>
          </cell>
          <cell r="D1393" t="str">
            <v>Expenditure</v>
          </cell>
          <cell r="E1393" t="str">
            <v>R&amp;D_expenditure</v>
          </cell>
          <cell r="F1393" t="str">
            <v>R&amp;D_Engineering_Expenditure#Per#GDP</v>
          </cell>
          <cell r="H1393" t="str">
            <v>R&amp;D_Engineering_Expenditure#Per#GDP</v>
          </cell>
        </row>
        <row r="1394">
          <cell r="A1394" t="str">
            <v>R&amp;D_Engineering_Expenditure</v>
          </cell>
          <cell r="B1394" t="str">
            <v>Economy</v>
          </cell>
          <cell r="C1394" t="str">
            <v>GDP</v>
          </cell>
          <cell r="D1394" t="str">
            <v>Expenditure</v>
          </cell>
          <cell r="E1394" t="str">
            <v>R&amp;D_expenditure</v>
          </cell>
          <cell r="F1394" t="str">
            <v>R&amp;D_Engineering_Expenditure#Per#Population</v>
          </cell>
          <cell r="H1394" t="str">
            <v>R&amp;D_Engineering_Expenditure#Per#Population</v>
          </cell>
        </row>
        <row r="1395">
          <cell r="A1395" t="str">
            <v>R&amp;D_Expenditure</v>
          </cell>
          <cell r="B1395" t="str">
            <v>Economy</v>
          </cell>
          <cell r="C1395" t="str">
            <v>GDP</v>
          </cell>
          <cell r="D1395" t="str">
            <v>Expenditure</v>
          </cell>
          <cell r="E1395" t="str">
            <v>R&amp;D_expenditure</v>
          </cell>
          <cell r="F1395" t="str">
            <v>R&amp;D_Expenditure#Abs#R&amp;D_Expenditure</v>
          </cell>
          <cell r="G1395" t="str">
            <v>Euros</v>
          </cell>
          <cell r="H1395" t="str">
            <v>R&amp;D_Expenditure#Abs#R&amp;D_Expenditure</v>
          </cell>
        </row>
        <row r="1396">
          <cell r="A1396" t="str">
            <v>R&amp;D_Expenditure</v>
          </cell>
          <cell r="B1396" t="str">
            <v>Economy</v>
          </cell>
          <cell r="C1396" t="str">
            <v>GDP</v>
          </cell>
          <cell r="D1396" t="str">
            <v>Expenditure</v>
          </cell>
          <cell r="E1396" t="str">
            <v>R&amp;D_expenditure</v>
          </cell>
          <cell r="F1396" t="str">
            <v>R&amp;D_Expenditure#Per#GDP</v>
          </cell>
          <cell r="H1396" t="str">
            <v>R&amp;D_Expenditure#Per#GDP</v>
          </cell>
        </row>
        <row r="1397">
          <cell r="A1397" t="str">
            <v>R&amp;D_Expenditure</v>
          </cell>
          <cell r="B1397" t="str">
            <v>Economy</v>
          </cell>
          <cell r="C1397" t="str">
            <v>GDP</v>
          </cell>
          <cell r="D1397" t="str">
            <v>Expenditure</v>
          </cell>
          <cell r="E1397" t="str">
            <v>R&amp;D_expenditure</v>
          </cell>
          <cell r="F1397" t="str">
            <v>R&amp;D_Expenditure#Per#Population</v>
          </cell>
          <cell r="H1397" t="str">
            <v>R&amp;D_Expenditure#Per#Population</v>
          </cell>
        </row>
        <row r="1398">
          <cell r="A1398" t="str">
            <v>R&amp;D_Healthcare_Expenditure</v>
          </cell>
          <cell r="B1398" t="str">
            <v>Economy</v>
          </cell>
          <cell r="C1398" t="str">
            <v>GDP</v>
          </cell>
          <cell r="D1398" t="str">
            <v>Expenditure</v>
          </cell>
          <cell r="E1398" t="str">
            <v>R&amp;D_expenditure</v>
          </cell>
          <cell r="F1398" t="str">
            <v>R&amp;D_Healthcare_Expenditure#Abs#R&amp;D_Healthcare_Expenditure</v>
          </cell>
          <cell r="G1398" t="str">
            <v>Euros</v>
          </cell>
          <cell r="H1398" t="str">
            <v>R&amp;D_Healthcare_Expenditure#Abs#R&amp;D_Healthcare_Expenditure</v>
          </cell>
        </row>
        <row r="1399">
          <cell r="A1399" t="str">
            <v>R&amp;D_Healthcare_Expenditure</v>
          </cell>
          <cell r="B1399" t="str">
            <v>Economy</v>
          </cell>
          <cell r="C1399" t="str">
            <v>GDP</v>
          </cell>
          <cell r="D1399" t="str">
            <v>Expenditure</v>
          </cell>
          <cell r="E1399" t="str">
            <v>R&amp;D_expenditure</v>
          </cell>
          <cell r="F1399" t="str">
            <v>R&amp;D_Healthcare_Expenditure#Per#GDP</v>
          </cell>
          <cell r="H1399" t="str">
            <v>R&amp;D_Healthcare_Expenditure#Per#GDP</v>
          </cell>
        </row>
        <row r="1400">
          <cell r="A1400" t="str">
            <v>R&amp;D_Healthcare_Expenditure</v>
          </cell>
          <cell r="B1400" t="str">
            <v>Economy</v>
          </cell>
          <cell r="C1400" t="str">
            <v>GDP</v>
          </cell>
          <cell r="D1400" t="str">
            <v>Expenditure</v>
          </cell>
          <cell r="E1400" t="str">
            <v>R&amp;D_expenditure</v>
          </cell>
          <cell r="F1400" t="str">
            <v>R&amp;D_Healthcare_Expenditure#Per#Population</v>
          </cell>
          <cell r="H1400" t="str">
            <v>R&amp;D_Healthcare_Expenditure#Per#Population</v>
          </cell>
        </row>
        <row r="1401">
          <cell r="A1401" t="str">
            <v>R&amp;D_Job</v>
          </cell>
          <cell r="B1401" t="str">
            <v>Population</v>
          </cell>
          <cell r="C1401" t="str">
            <v>Activity</v>
          </cell>
          <cell r="D1401" t="str">
            <v>Active</v>
          </cell>
          <cell r="E1401" t="str">
            <v>R&amp;D_jobs</v>
          </cell>
          <cell r="F1401" t="str">
            <v>Total R&amp;D FTE (private, public, NGO)</v>
          </cell>
          <cell r="G1401" t="str">
            <v>HC</v>
          </cell>
          <cell r="H1401" t="str">
            <v>R&amp;D_Job#Abs#R&amp;D_Job</v>
          </cell>
        </row>
        <row r="1402">
          <cell r="A1402" t="str">
            <v>R&amp;D_Job</v>
          </cell>
          <cell r="B1402" t="str">
            <v>Population</v>
          </cell>
          <cell r="C1402" t="str">
            <v>Activity</v>
          </cell>
          <cell r="D1402" t="str">
            <v>Active</v>
          </cell>
          <cell r="E1402" t="str">
            <v>R&amp;D_jobs</v>
          </cell>
          <cell r="F1402" t="str">
            <v>R&amp;D_Job#Per#Population</v>
          </cell>
          <cell r="G1402" t="str">
            <v>HC</v>
          </cell>
          <cell r="H1402" t="str">
            <v>R&amp;D_Job#Per#Population</v>
          </cell>
        </row>
        <row r="1403">
          <cell r="A1403" t="str">
            <v>R&amp;D_Job_Private</v>
          </cell>
          <cell r="B1403" t="str">
            <v>Population</v>
          </cell>
          <cell r="C1403" t="str">
            <v>Activity</v>
          </cell>
          <cell r="D1403" t="str">
            <v>Active</v>
          </cell>
          <cell r="E1403" t="str">
            <v>R&amp;D_jobs</v>
          </cell>
          <cell r="F1403" t="str">
            <v>Total R&amp;D FTE : Private</v>
          </cell>
          <cell r="G1403" t="str">
            <v>HC</v>
          </cell>
          <cell r="H1403" t="str">
            <v>R&amp;D_Job_Private#Abs#R&amp;D_Job_Private</v>
          </cell>
        </row>
        <row r="1404">
          <cell r="A1404" t="str">
            <v>R&amp;D_Job_Private</v>
          </cell>
          <cell r="B1404" t="str">
            <v>Population</v>
          </cell>
          <cell r="C1404" t="str">
            <v>Activity</v>
          </cell>
          <cell r="D1404" t="str">
            <v>Active</v>
          </cell>
          <cell r="E1404" t="str">
            <v>R&amp;D_jobs</v>
          </cell>
          <cell r="F1404" t="str">
            <v>R&amp;D_Job_Private#Per#Population</v>
          </cell>
          <cell r="G1404" t="str">
            <v>HC</v>
          </cell>
          <cell r="H1404" t="str">
            <v>R&amp;D_Job_Private#Per#Population</v>
          </cell>
        </row>
        <row r="1405">
          <cell r="A1405" t="str">
            <v>R&amp;D_Job_Researcher</v>
          </cell>
          <cell r="B1405" t="str">
            <v>Population</v>
          </cell>
          <cell r="C1405" t="str">
            <v>Activity</v>
          </cell>
          <cell r="D1405" t="str">
            <v>Active</v>
          </cell>
          <cell r="E1405" t="str">
            <v>R&amp;D_jobs</v>
          </cell>
          <cell r="F1405" t="str">
            <v>Total R&amp;D FTE (private, public, NGO) : Researcher</v>
          </cell>
          <cell r="G1405" t="str">
            <v>HC</v>
          </cell>
          <cell r="H1405" t="str">
            <v>R&amp;D_Job_Researcher#Abs#R&amp;D_Job_Researcher</v>
          </cell>
        </row>
        <row r="1406">
          <cell r="A1406" t="str">
            <v>R&amp;D_Job_Researcher</v>
          </cell>
          <cell r="B1406" t="str">
            <v>Population</v>
          </cell>
          <cell r="C1406" t="str">
            <v>Activity</v>
          </cell>
          <cell r="D1406" t="str">
            <v>Active</v>
          </cell>
          <cell r="E1406" t="str">
            <v>R&amp;D_jobs</v>
          </cell>
          <cell r="F1406" t="str">
            <v>R&amp;D_Job_Researcher#Per#Population</v>
          </cell>
          <cell r="G1406" t="str">
            <v>HC</v>
          </cell>
          <cell r="H1406" t="str">
            <v>R&amp;D_Job_Researcher#Per#Population</v>
          </cell>
        </row>
        <row r="1407">
          <cell r="A1407" t="str">
            <v>R&amp;D_Job_Researcher_Private</v>
          </cell>
          <cell r="B1407" t="str">
            <v>Population</v>
          </cell>
          <cell r="C1407" t="str">
            <v>Activity</v>
          </cell>
          <cell r="D1407" t="str">
            <v>Active</v>
          </cell>
          <cell r="E1407" t="str">
            <v>R&amp;D_jobs</v>
          </cell>
          <cell r="F1407" t="str">
            <v>Total R&amp;D FTE : Private : Researcher</v>
          </cell>
          <cell r="G1407" t="str">
            <v>HC</v>
          </cell>
          <cell r="H1407" t="str">
            <v>R&amp;D_Job_Researcher_Private#Abs#R&amp;D_Job_Researcher_Private</v>
          </cell>
        </row>
        <row r="1408">
          <cell r="A1408" t="str">
            <v>R&amp;D_Job_Researcher_Private</v>
          </cell>
          <cell r="B1408" t="str">
            <v>Population</v>
          </cell>
          <cell r="C1408" t="str">
            <v>Activity</v>
          </cell>
          <cell r="D1408" t="str">
            <v>Active</v>
          </cell>
          <cell r="E1408" t="str">
            <v>R&amp;D_jobs</v>
          </cell>
          <cell r="F1408" t="str">
            <v>R&amp;D_Job_Researcher_Private#Per#Population</v>
          </cell>
          <cell r="G1408" t="str">
            <v>HC</v>
          </cell>
          <cell r="H1408" t="str">
            <v>R&amp;D_Job_Researcher_Private#Per#Population</v>
          </cell>
        </row>
        <row r="1409">
          <cell r="A1409" t="str">
            <v>R&amp;D_Science_Expenditure</v>
          </cell>
          <cell r="B1409" t="str">
            <v>Economy</v>
          </cell>
          <cell r="C1409" t="str">
            <v>GDP</v>
          </cell>
          <cell r="D1409" t="str">
            <v>Expenditure</v>
          </cell>
          <cell r="E1409" t="str">
            <v>R&amp;D_expenditure</v>
          </cell>
          <cell r="F1409" t="str">
            <v>R&amp;D_Science_Expenditure#Abs#R&amp;D_Science_Expenditure</v>
          </cell>
          <cell r="G1409" t="str">
            <v>Euros</v>
          </cell>
          <cell r="H1409" t="str">
            <v>R&amp;D_Science_Expenditure#Abs#R&amp;D_Science_Expenditure</v>
          </cell>
        </row>
        <row r="1410">
          <cell r="A1410" t="str">
            <v>R&amp;D_Science_Expenditure</v>
          </cell>
          <cell r="B1410" t="str">
            <v>Economy</v>
          </cell>
          <cell r="C1410" t="str">
            <v>GDP</v>
          </cell>
          <cell r="D1410" t="str">
            <v>Expenditure</v>
          </cell>
          <cell r="E1410" t="str">
            <v>R&amp;D_expenditure</v>
          </cell>
          <cell r="F1410" t="str">
            <v>R&amp;D_Science_Expenditure#Per#GDP</v>
          </cell>
          <cell r="H1410" t="str">
            <v>R&amp;D_Science_Expenditure#Per#GDP</v>
          </cell>
        </row>
        <row r="1411">
          <cell r="A1411" t="str">
            <v>R&amp;D_Science_Expenditure</v>
          </cell>
          <cell r="B1411" t="str">
            <v>Economy</v>
          </cell>
          <cell r="C1411" t="str">
            <v>GDP</v>
          </cell>
          <cell r="D1411" t="str">
            <v>Expenditure</v>
          </cell>
          <cell r="E1411" t="str">
            <v>R&amp;D_expenditure</v>
          </cell>
          <cell r="F1411" t="str">
            <v>R&amp;D_Science_Expenditure#Per#Population</v>
          </cell>
          <cell r="H1411" t="str">
            <v>R&amp;D_Science_Expenditure#Per#Population</v>
          </cell>
        </row>
        <row r="1412">
          <cell r="A1412" t="str">
            <v>Radio_and_music</v>
          </cell>
          <cell r="B1412" t="str">
            <v>Population</v>
          </cell>
          <cell r="C1412" t="str">
            <v>Activity</v>
          </cell>
          <cell r="D1412" t="str">
            <v>Time</v>
          </cell>
          <cell r="E1412" t="str">
            <v>timing</v>
          </cell>
          <cell r="F1412" t="str">
            <v>Time spent (hhmm) in Radio and music</v>
          </cell>
          <cell r="G1412" t="str">
            <v>Time</v>
          </cell>
          <cell r="H1412" t="str">
            <v>Radio_and_music#Ratio#Time</v>
          </cell>
        </row>
        <row r="1413">
          <cell r="A1413" t="str">
            <v>Railway_length</v>
          </cell>
          <cell r="B1413" t="str">
            <v>Economy</v>
          </cell>
          <cell r="C1413" t="str">
            <v>Transport</v>
          </cell>
          <cell r="D1413" t="str">
            <v>Train</v>
          </cell>
          <cell r="E1413" t="str">
            <v>train</v>
          </cell>
          <cell r="F1413" t="str">
            <v>Railway transport - length of tracks  in kilometre</v>
          </cell>
          <cell r="G1413" t="str">
            <v>Km</v>
          </cell>
          <cell r="H1413" t="str">
            <v>Railway_length#Abs#Railway_length</v>
          </cell>
        </row>
        <row r="1414">
          <cell r="A1414" t="str">
            <v>Railway_length</v>
          </cell>
          <cell r="B1414" t="str">
            <v>Economy</v>
          </cell>
          <cell r="C1414" t="str">
            <v>Transport</v>
          </cell>
          <cell r="D1414" t="str">
            <v>Train</v>
          </cell>
          <cell r="E1414" t="str">
            <v>train</v>
          </cell>
          <cell r="F1414" t="str">
            <v>Railway_length#Per#GDP</v>
          </cell>
          <cell r="H1414" t="str">
            <v>Railway_length#Per#GDP</v>
          </cell>
        </row>
        <row r="1415">
          <cell r="A1415" t="str">
            <v>Railway_length</v>
          </cell>
          <cell r="B1415" t="str">
            <v>Economy</v>
          </cell>
          <cell r="C1415" t="str">
            <v>Transport</v>
          </cell>
          <cell r="D1415" t="str">
            <v>Train</v>
          </cell>
          <cell r="E1415" t="str">
            <v>train</v>
          </cell>
          <cell r="F1415" t="str">
            <v>Railway_length#Per#Population</v>
          </cell>
          <cell r="H1415" t="str">
            <v>Railway_length#Per#Population</v>
          </cell>
        </row>
        <row r="1416">
          <cell r="A1416" t="str">
            <v>Read</v>
          </cell>
          <cell r="B1416" t="str">
            <v>Population</v>
          </cell>
          <cell r="C1416" t="str">
            <v>Activity</v>
          </cell>
          <cell r="D1416" t="str">
            <v>Time</v>
          </cell>
          <cell r="F1416" t="str">
            <v>Read#Ratio#Time</v>
          </cell>
          <cell r="H1416" t="str">
            <v>Read#Ratio#Time</v>
          </cell>
        </row>
        <row r="1417">
          <cell r="A1417" t="str">
            <v>Reading</v>
          </cell>
          <cell r="B1417" t="str">
            <v>Population</v>
          </cell>
          <cell r="C1417" t="str">
            <v>Activity</v>
          </cell>
          <cell r="D1417" t="str">
            <v>Education</v>
          </cell>
          <cell r="E1417" t="str">
            <v>Pisa</v>
          </cell>
          <cell r="F1417" t="str">
            <v>PISA: Mean performance on the reading scale. Female</v>
          </cell>
          <cell r="G1417" t="str">
            <v>Score</v>
          </cell>
          <cell r="H1417" t="str">
            <v>Reading#Ratio#Female_Student</v>
          </cell>
        </row>
        <row r="1418">
          <cell r="A1418" t="str">
            <v>Reading</v>
          </cell>
          <cell r="B1418" t="str">
            <v>Population</v>
          </cell>
          <cell r="C1418" t="str">
            <v>Activity</v>
          </cell>
          <cell r="D1418" t="str">
            <v>Education</v>
          </cell>
          <cell r="E1418" t="str">
            <v>Pisa</v>
          </cell>
          <cell r="F1418" t="str">
            <v>PISA: Mean performance on the reading scale. Male</v>
          </cell>
          <cell r="G1418" t="str">
            <v>Score</v>
          </cell>
          <cell r="H1418" t="str">
            <v>Reading#Ratio#Male_Student</v>
          </cell>
        </row>
        <row r="1419">
          <cell r="A1419" t="str">
            <v>Reading</v>
          </cell>
          <cell r="B1419" t="str">
            <v>Population</v>
          </cell>
          <cell r="C1419" t="str">
            <v>Activity</v>
          </cell>
          <cell r="D1419" t="str">
            <v>Education</v>
          </cell>
          <cell r="E1419" t="str">
            <v>Pisa</v>
          </cell>
          <cell r="F1419" t="str">
            <v>PISA: Mean performance on the reading scale</v>
          </cell>
          <cell r="G1419" t="str">
            <v>Score</v>
          </cell>
          <cell r="H1419" t="str">
            <v>Reading#Ratio#Student</v>
          </cell>
        </row>
        <row r="1420">
          <cell r="A1420" t="str">
            <v>Reading</v>
          </cell>
          <cell r="B1420" t="str">
            <v>Population</v>
          </cell>
          <cell r="C1420" t="str">
            <v>Activity</v>
          </cell>
          <cell r="D1420" t="str">
            <v>Time</v>
          </cell>
          <cell r="E1420" t="str">
            <v>timing</v>
          </cell>
          <cell r="F1420" t="str">
            <v>Time spent (hhmm) in Reading, except books</v>
          </cell>
          <cell r="G1420" t="str">
            <v>Time</v>
          </cell>
          <cell r="H1420" t="str">
            <v>Reading#Ratio#Time</v>
          </cell>
        </row>
        <row r="1421">
          <cell r="A1421" t="str">
            <v>Reading_basic</v>
          </cell>
          <cell r="B1421" t="str">
            <v>Population</v>
          </cell>
          <cell r="C1421" t="str">
            <v>Activity</v>
          </cell>
          <cell r="D1421" t="str">
            <v>Education</v>
          </cell>
          <cell r="E1421" t="str">
            <v>pisa2</v>
          </cell>
          <cell r="F1421" t="str">
            <v>Reading.  share of 15-year-old students failing to reach level 2 (‘basic skills level’) on the PISA scale</v>
          </cell>
          <cell r="G1421" t="str">
            <v>Percent</v>
          </cell>
          <cell r="H1421" t="str">
            <v>Reading_basic#Ratio#15</v>
          </cell>
        </row>
        <row r="1422">
          <cell r="A1422" t="str">
            <v>Reading_books</v>
          </cell>
          <cell r="B1422" t="str">
            <v>Population</v>
          </cell>
          <cell r="C1422" t="str">
            <v>Activity</v>
          </cell>
          <cell r="D1422" t="str">
            <v>Time</v>
          </cell>
          <cell r="E1422" t="str">
            <v>timing</v>
          </cell>
          <cell r="F1422" t="str">
            <v>Time spent (hhmm) in Reading books</v>
          </cell>
          <cell r="G1422" t="str">
            <v>Time</v>
          </cell>
          <cell r="H1422" t="str">
            <v>Reading_books#Ratio#Time</v>
          </cell>
        </row>
        <row r="1423">
          <cell r="A1423" t="str">
            <v>Real_Estate_job</v>
          </cell>
          <cell r="B1423" t="str">
            <v>Population</v>
          </cell>
          <cell r="C1423" t="str">
            <v>Activity</v>
          </cell>
          <cell r="D1423" t="str">
            <v>Active</v>
          </cell>
          <cell r="E1423" t="str">
            <v>industry</v>
          </cell>
          <cell r="F1423" t="str">
            <v>Real estate activities /Persons employed - number</v>
          </cell>
          <cell r="G1423" t="str">
            <v>HC</v>
          </cell>
          <cell r="H1423" t="str">
            <v>Real_Estate_job#Abs#Real_Estate_job</v>
          </cell>
        </row>
        <row r="1424">
          <cell r="A1424" t="str">
            <v>Real_Estate_job</v>
          </cell>
          <cell r="B1424" t="str">
            <v>Population</v>
          </cell>
          <cell r="C1424" t="str">
            <v>Activity</v>
          </cell>
          <cell r="D1424" t="str">
            <v>Active</v>
          </cell>
          <cell r="E1424" t="str">
            <v>industry</v>
          </cell>
          <cell r="F1424" t="str">
            <v>Real_Estate_job#Per#Population</v>
          </cell>
          <cell r="G1424" t="str">
            <v>HC</v>
          </cell>
          <cell r="H1424" t="str">
            <v>Real_Estate_job#Per#Population</v>
          </cell>
        </row>
        <row r="1425">
          <cell r="A1425" t="str">
            <v>Real_Estate_number</v>
          </cell>
          <cell r="B1425" t="str">
            <v>Economy</v>
          </cell>
          <cell r="C1425" t="str">
            <v>Construction</v>
          </cell>
          <cell r="D1425" t="str">
            <v>Real_Estate</v>
          </cell>
          <cell r="E1425" t="str">
            <v>industry</v>
          </cell>
          <cell r="F1425" t="str">
            <v>Real estate activities / Enterprises - number</v>
          </cell>
          <cell r="G1425" t="str">
            <v>Count</v>
          </cell>
          <cell r="H1425" t="str">
            <v>Real_Estate_number#Abs#Real_Estate_number</v>
          </cell>
        </row>
        <row r="1426">
          <cell r="A1426" t="str">
            <v>Real_Estate_number</v>
          </cell>
          <cell r="B1426" t="str">
            <v>Economy</v>
          </cell>
          <cell r="C1426" t="str">
            <v>Construction</v>
          </cell>
          <cell r="D1426" t="str">
            <v>Real_Estate</v>
          </cell>
          <cell r="E1426" t="str">
            <v>industry</v>
          </cell>
          <cell r="F1426" t="str">
            <v>Real_Estate_number#Per#GDP</v>
          </cell>
          <cell r="H1426" t="str">
            <v>Real_Estate_number#Per#GDP</v>
          </cell>
        </row>
        <row r="1427">
          <cell r="A1427" t="str">
            <v>Real_Estate_number</v>
          </cell>
          <cell r="B1427" t="str">
            <v>Economy</v>
          </cell>
          <cell r="C1427" t="str">
            <v>Construction</v>
          </cell>
          <cell r="D1427" t="str">
            <v>Real_Estate</v>
          </cell>
          <cell r="E1427" t="str">
            <v>industry</v>
          </cell>
          <cell r="F1427" t="str">
            <v>Real_Estate_number#Per#Population</v>
          </cell>
          <cell r="H1427" t="str">
            <v>Real_Estate_number#Per#Population</v>
          </cell>
        </row>
        <row r="1428">
          <cell r="A1428" t="str">
            <v>Real_Estate_revenue</v>
          </cell>
          <cell r="B1428" t="str">
            <v>Economy</v>
          </cell>
          <cell r="C1428" t="str">
            <v>Construction</v>
          </cell>
          <cell r="D1428" t="str">
            <v>Real_Estate</v>
          </cell>
          <cell r="E1428" t="str">
            <v>industry</v>
          </cell>
          <cell r="F1428" t="str">
            <v>Real_Estate_revenue#Abs#Real_Estate_revenue</v>
          </cell>
          <cell r="G1428" t="str">
            <v>Euros</v>
          </cell>
          <cell r="H1428" t="str">
            <v>Real_Estate_revenue#Abs#Real_Estate_revenue</v>
          </cell>
        </row>
        <row r="1429">
          <cell r="A1429" t="str">
            <v>Real_Estate_revenue</v>
          </cell>
          <cell r="B1429" t="str">
            <v>Economy</v>
          </cell>
          <cell r="C1429" t="str">
            <v>Construction</v>
          </cell>
          <cell r="D1429" t="str">
            <v>Real_Estate</v>
          </cell>
          <cell r="E1429" t="str">
            <v>industry</v>
          </cell>
          <cell r="F1429" t="str">
            <v>Real_Estate_revenue#Per#GDP</v>
          </cell>
          <cell r="H1429" t="str">
            <v>Real_Estate_revenue#Per#GDP</v>
          </cell>
        </row>
        <row r="1430">
          <cell r="A1430" t="str">
            <v>Real_Estate_revenue</v>
          </cell>
          <cell r="B1430" t="str">
            <v>Economy</v>
          </cell>
          <cell r="C1430" t="str">
            <v>Construction</v>
          </cell>
          <cell r="D1430" t="str">
            <v>Real_Estate</v>
          </cell>
          <cell r="E1430" t="str">
            <v>industry</v>
          </cell>
          <cell r="F1430" t="str">
            <v>Real_Estate_revenue#Per#Population</v>
          </cell>
          <cell r="H1430" t="str">
            <v>Real_Estate_revenue#Per#Population</v>
          </cell>
        </row>
        <row r="1431">
          <cell r="A1431" t="str">
            <v>Recycling</v>
          </cell>
          <cell r="B1431" t="str">
            <v>Environment</v>
          </cell>
          <cell r="C1431" t="str">
            <v>Waste</v>
          </cell>
          <cell r="D1431" t="str">
            <v>Treatement</v>
          </cell>
          <cell r="E1431" t="str">
            <v>recycling_rate</v>
          </cell>
          <cell r="F1431" t="str">
            <v>Recycling#Abs#Recycling</v>
          </cell>
          <cell r="G1431" t="str">
            <v>Tons</v>
          </cell>
          <cell r="H1431" t="str">
            <v>Recycling#Abs#Recycling</v>
          </cell>
        </row>
        <row r="1432">
          <cell r="A1432" t="str">
            <v>Recycling</v>
          </cell>
          <cell r="B1432" t="str">
            <v>Environment</v>
          </cell>
          <cell r="C1432" t="str">
            <v>Waste</v>
          </cell>
          <cell r="D1432" t="str">
            <v>Treatement</v>
          </cell>
          <cell r="E1432" t="str">
            <v>recycling_rate</v>
          </cell>
          <cell r="F1432" t="str">
            <v>Recycling#Per#Land</v>
          </cell>
          <cell r="H1432" t="str">
            <v>Recycling#Per#Land</v>
          </cell>
        </row>
        <row r="1433">
          <cell r="A1433" t="str">
            <v>Recycling</v>
          </cell>
          <cell r="B1433" t="str">
            <v>Environment</v>
          </cell>
          <cell r="C1433" t="str">
            <v>Waste</v>
          </cell>
          <cell r="D1433" t="str">
            <v>Treatement</v>
          </cell>
          <cell r="E1433" t="str">
            <v>recycling_rate</v>
          </cell>
          <cell r="F1433" t="str">
            <v>Recycling#Per#Population</v>
          </cell>
          <cell r="H1433" t="str">
            <v>Recycling#Per#Population</v>
          </cell>
        </row>
        <row r="1434">
          <cell r="A1434" t="str">
            <v>Recycling</v>
          </cell>
          <cell r="B1434" t="str">
            <v>Environment</v>
          </cell>
          <cell r="C1434" t="str">
            <v>Waste</v>
          </cell>
          <cell r="D1434" t="str">
            <v>Treatement</v>
          </cell>
          <cell r="E1434" t="str">
            <v>recycling_rate</v>
          </cell>
          <cell r="F1434" t="str">
            <v>Recycling municipal waste in percentage</v>
          </cell>
          <cell r="G1434" t="str">
            <v>Percent</v>
          </cell>
          <cell r="H1434" t="str">
            <v>Recycling#Percent#Waste</v>
          </cell>
        </row>
        <row r="1435">
          <cell r="A1435" t="str">
            <v>Respiratory</v>
          </cell>
          <cell r="B1435" t="str">
            <v>Population</v>
          </cell>
          <cell r="C1435" t="str">
            <v>Socio-demo</v>
          </cell>
          <cell r="D1435" t="str">
            <v>Birth_Death</v>
          </cell>
          <cell r="E1435" t="str">
            <v>Death_Causes</v>
          </cell>
          <cell r="F1435" t="str">
            <v>Respiratory diseases</v>
          </cell>
          <cell r="G1435" t="str">
            <v>HC</v>
          </cell>
          <cell r="H1435" t="str">
            <v>Respiratory#Abs#Respiratory</v>
          </cell>
        </row>
        <row r="1436">
          <cell r="A1436" t="str">
            <v>Respiratory</v>
          </cell>
          <cell r="B1436" t="str">
            <v>Population</v>
          </cell>
          <cell r="C1436" t="str">
            <v>Socio-demo</v>
          </cell>
          <cell r="D1436" t="str">
            <v>Birth_Death</v>
          </cell>
          <cell r="E1436" t="str">
            <v>Death_Causes</v>
          </cell>
          <cell r="F1436" t="str">
            <v>Respiratory#Per#Population</v>
          </cell>
          <cell r="G1436" t="str">
            <v>HC</v>
          </cell>
          <cell r="H1436" t="str">
            <v>Respiratory#Per#Population</v>
          </cell>
        </row>
        <row r="1437">
          <cell r="A1437" t="str">
            <v>Resting</v>
          </cell>
          <cell r="B1437" t="str">
            <v>Population</v>
          </cell>
          <cell r="C1437" t="str">
            <v>Activity</v>
          </cell>
          <cell r="D1437" t="str">
            <v>Time</v>
          </cell>
          <cell r="E1437" t="str">
            <v>timing</v>
          </cell>
          <cell r="F1437" t="str">
            <v>Time spent (hhmm) in Resting</v>
          </cell>
          <cell r="G1437" t="str">
            <v>Time</v>
          </cell>
          <cell r="H1437" t="str">
            <v>Resting#Ratio#Time</v>
          </cell>
        </row>
        <row r="1438">
          <cell r="A1438" t="str">
            <v>Retail_job</v>
          </cell>
          <cell r="B1438" t="str">
            <v>Population</v>
          </cell>
          <cell r="C1438" t="str">
            <v>Activity</v>
          </cell>
          <cell r="D1438" t="str">
            <v>Active</v>
          </cell>
          <cell r="E1438" t="str">
            <v>industry</v>
          </cell>
          <cell r="F1438" t="str">
            <v>Wholesale and retail trade; repair of motor vehicles and motorcycles / Persons employed - number</v>
          </cell>
          <cell r="G1438" t="str">
            <v>HC</v>
          </cell>
          <cell r="H1438" t="str">
            <v>Retail_job#Abs#Retail_job</v>
          </cell>
        </row>
        <row r="1439">
          <cell r="A1439" t="str">
            <v>Retail_job</v>
          </cell>
          <cell r="B1439" t="str">
            <v>Population</v>
          </cell>
          <cell r="C1439" t="str">
            <v>Activity</v>
          </cell>
          <cell r="D1439" t="str">
            <v>Active</v>
          </cell>
          <cell r="E1439" t="str">
            <v>industry</v>
          </cell>
          <cell r="F1439" t="str">
            <v>Retail_job#Per#Population</v>
          </cell>
          <cell r="G1439" t="str">
            <v>HC</v>
          </cell>
          <cell r="H1439" t="str">
            <v>Retail_job#Per#Population</v>
          </cell>
        </row>
        <row r="1440">
          <cell r="A1440" t="str">
            <v>Retail_number</v>
          </cell>
          <cell r="B1440" t="str">
            <v>Economy</v>
          </cell>
          <cell r="C1440" t="str">
            <v>Service</v>
          </cell>
          <cell r="D1440" t="str">
            <v>Retail</v>
          </cell>
          <cell r="E1440" t="str">
            <v>industry</v>
          </cell>
          <cell r="F1440" t="str">
            <v>Wholesale and retail trade; repair of motor vehicles and motorcycles / Enterprises - number</v>
          </cell>
          <cell r="G1440" t="str">
            <v>Count</v>
          </cell>
          <cell r="H1440" t="str">
            <v>Retail_number#Abs#Retail_number</v>
          </cell>
        </row>
        <row r="1441">
          <cell r="A1441" t="str">
            <v>Retail_number</v>
          </cell>
          <cell r="B1441" t="str">
            <v>Economy</v>
          </cell>
          <cell r="C1441" t="str">
            <v>Service</v>
          </cell>
          <cell r="D1441" t="str">
            <v>Retail</v>
          </cell>
          <cell r="E1441" t="str">
            <v>industry</v>
          </cell>
          <cell r="F1441" t="str">
            <v>Retail_number#Per#GDP</v>
          </cell>
          <cell r="H1441" t="str">
            <v>Retail_number#Per#GDP</v>
          </cell>
        </row>
        <row r="1442">
          <cell r="A1442" t="str">
            <v>Retail_number</v>
          </cell>
          <cell r="B1442" t="str">
            <v>Economy</v>
          </cell>
          <cell r="C1442" t="str">
            <v>Service</v>
          </cell>
          <cell r="D1442" t="str">
            <v>Retail</v>
          </cell>
          <cell r="E1442" t="str">
            <v>industry</v>
          </cell>
          <cell r="F1442" t="str">
            <v>Retail_number#Per#Population</v>
          </cell>
          <cell r="H1442" t="str">
            <v>Retail_number#Per#Population</v>
          </cell>
        </row>
        <row r="1443">
          <cell r="A1443" t="str">
            <v>Retail_revenue</v>
          </cell>
          <cell r="B1443" t="str">
            <v>Economy</v>
          </cell>
          <cell r="C1443" t="str">
            <v>Service</v>
          </cell>
          <cell r="D1443" t="str">
            <v>Retail</v>
          </cell>
          <cell r="E1443" t="str">
            <v>industry</v>
          </cell>
          <cell r="F1443" t="str">
            <v>Retail_revenue#Abs#Retail_revenue</v>
          </cell>
          <cell r="G1443" t="str">
            <v>Euros</v>
          </cell>
          <cell r="H1443" t="str">
            <v>Retail_revenue#Abs#Retail_revenue</v>
          </cell>
        </row>
        <row r="1444">
          <cell r="A1444" t="str">
            <v>Retail_revenue</v>
          </cell>
          <cell r="B1444" t="str">
            <v>Economy</v>
          </cell>
          <cell r="C1444" t="str">
            <v>Service</v>
          </cell>
          <cell r="D1444" t="str">
            <v>Retail</v>
          </cell>
          <cell r="E1444" t="str">
            <v>industry</v>
          </cell>
          <cell r="F1444" t="str">
            <v>Retail_revenue#Per#GDP</v>
          </cell>
          <cell r="H1444" t="str">
            <v>Retail_revenue#Per#GDP</v>
          </cell>
        </row>
        <row r="1445">
          <cell r="A1445" t="str">
            <v>Retail_revenue</v>
          </cell>
          <cell r="B1445" t="str">
            <v>Economy</v>
          </cell>
          <cell r="C1445" t="str">
            <v>Service</v>
          </cell>
          <cell r="D1445" t="str">
            <v>Retail</v>
          </cell>
          <cell r="E1445" t="str">
            <v>industry</v>
          </cell>
          <cell r="F1445" t="str">
            <v>Retail_revenue#Per#Population</v>
          </cell>
          <cell r="H1445" t="str">
            <v>Retail_revenue#Per#Population</v>
          </cell>
        </row>
        <row r="1446">
          <cell r="A1446" t="str">
            <v>Retired</v>
          </cell>
          <cell r="B1446" t="str">
            <v>Population</v>
          </cell>
          <cell r="C1446" t="str">
            <v>Socio-demo</v>
          </cell>
          <cell r="D1446" t="str">
            <v>Gender_Age</v>
          </cell>
          <cell r="F1446" t="str">
            <v>Retired#Abs#Retired</v>
          </cell>
          <cell r="H1446" t="str">
            <v>Retired#Abs#Retired</v>
          </cell>
        </row>
        <row r="1447">
          <cell r="A1447" t="str">
            <v>Retired</v>
          </cell>
          <cell r="B1447" t="str">
            <v>Population</v>
          </cell>
          <cell r="C1447" t="str">
            <v>Socio-demo</v>
          </cell>
          <cell r="D1447" t="str">
            <v>Gender_Age</v>
          </cell>
          <cell r="E1447">
            <v>0</v>
          </cell>
          <cell r="F1447" t="str">
            <v>Retired#Per#Population</v>
          </cell>
          <cell r="G1447" t="str">
            <v>Per_Capita</v>
          </cell>
          <cell r="H1447" t="str">
            <v>Retired#Per#Population</v>
          </cell>
        </row>
        <row r="1448">
          <cell r="A1448" t="str">
            <v>Retired</v>
          </cell>
          <cell r="B1448" t="str">
            <v>Population</v>
          </cell>
          <cell r="C1448" t="str">
            <v>Socio-demo</v>
          </cell>
          <cell r="D1448" t="str">
            <v>Gender_Age</v>
          </cell>
          <cell r="F1448" t="str">
            <v>Retired#Percent#Population</v>
          </cell>
          <cell r="G1448" t="str">
            <v>Percent</v>
          </cell>
          <cell r="H1448" t="str">
            <v>Retired#Percent#Population</v>
          </cell>
        </row>
        <row r="1449">
          <cell r="A1449" t="str">
            <v>Retired_rural</v>
          </cell>
          <cell r="B1449" t="str">
            <v>Population</v>
          </cell>
          <cell r="C1449" t="str">
            <v>Socio-demo</v>
          </cell>
          <cell r="D1449" t="str">
            <v>Living Areas</v>
          </cell>
          <cell r="F1449" t="str">
            <v>Retired_rural#Abs#Retired_rural</v>
          </cell>
          <cell r="H1449" t="str">
            <v>Retired_rural#Abs#Retired_rural</v>
          </cell>
        </row>
        <row r="1450">
          <cell r="A1450" t="str">
            <v>Retired_rural</v>
          </cell>
          <cell r="B1450" t="str">
            <v>Population</v>
          </cell>
          <cell r="C1450" t="str">
            <v>Socio-demo</v>
          </cell>
          <cell r="D1450" t="str">
            <v>Living Areas</v>
          </cell>
          <cell r="E1450">
            <v>0</v>
          </cell>
          <cell r="F1450" t="str">
            <v>Retired_rural#Per#Population</v>
          </cell>
          <cell r="G1450">
            <v>0</v>
          </cell>
          <cell r="H1450" t="str">
            <v>Retired_rural#Per#Population</v>
          </cell>
        </row>
        <row r="1451">
          <cell r="A1451" t="str">
            <v>Retired_urban</v>
          </cell>
          <cell r="B1451" t="str">
            <v>Population</v>
          </cell>
          <cell r="C1451" t="str">
            <v>Socio-demo</v>
          </cell>
          <cell r="D1451" t="str">
            <v>Living Areas</v>
          </cell>
          <cell r="F1451" t="str">
            <v>Retired_urban#Abs#Retired_urban</v>
          </cell>
          <cell r="H1451" t="str">
            <v>Retired_urban#Abs#Retired_urban</v>
          </cell>
        </row>
        <row r="1452">
          <cell r="A1452" t="str">
            <v>Retired_urban</v>
          </cell>
          <cell r="B1452" t="str">
            <v>Population</v>
          </cell>
          <cell r="C1452" t="str">
            <v>Socio-demo</v>
          </cell>
          <cell r="D1452" t="str">
            <v>Living Areas</v>
          </cell>
          <cell r="E1452">
            <v>0</v>
          </cell>
          <cell r="F1452" t="str">
            <v>Retired_urban#Per#Population</v>
          </cell>
          <cell r="G1452">
            <v>0</v>
          </cell>
          <cell r="H1452" t="str">
            <v>Retired_urban#Per#Population</v>
          </cell>
        </row>
        <row r="1453">
          <cell r="A1453" t="str">
            <v>Retirement_age</v>
          </cell>
          <cell r="B1453" t="str">
            <v>Population</v>
          </cell>
          <cell r="C1453" t="str">
            <v>Activity</v>
          </cell>
          <cell r="D1453" t="str">
            <v>Retirement</v>
          </cell>
          <cell r="F1453" t="str">
            <v>Retirement_age#Ratio#Year</v>
          </cell>
          <cell r="H1453" t="str">
            <v>Retirement_age#Ratio#Year</v>
          </cell>
        </row>
        <row r="1454">
          <cell r="A1454" t="str">
            <v>Revenue_government</v>
          </cell>
          <cell r="B1454" t="str">
            <v>Economy</v>
          </cell>
          <cell r="C1454" t="str">
            <v>GDP</v>
          </cell>
          <cell r="D1454" t="str">
            <v>Expenditure</v>
          </cell>
          <cell r="E1454" t="str">
            <v>eco_government</v>
          </cell>
          <cell r="F1454" t="str">
            <v>Revenue_government#Abs#Revenue_government</v>
          </cell>
          <cell r="G1454" t="str">
            <v>Euros</v>
          </cell>
          <cell r="H1454" t="str">
            <v>Revenue_government#Abs#Revenue_government</v>
          </cell>
        </row>
        <row r="1455">
          <cell r="A1455" t="str">
            <v>Revenue_government</v>
          </cell>
          <cell r="B1455" t="str">
            <v>Economy</v>
          </cell>
          <cell r="C1455" t="str">
            <v>GDP</v>
          </cell>
          <cell r="D1455" t="str">
            <v>Expenditure</v>
          </cell>
          <cell r="E1455" t="str">
            <v>eco_government</v>
          </cell>
          <cell r="F1455" t="str">
            <v>Revenue_government#Per#GDP</v>
          </cell>
          <cell r="H1455" t="str">
            <v>Revenue_government#Per#GDP</v>
          </cell>
        </row>
        <row r="1456">
          <cell r="A1456" t="str">
            <v>Revenue_government</v>
          </cell>
          <cell r="B1456" t="str">
            <v>Economy</v>
          </cell>
          <cell r="C1456" t="str">
            <v>GDP</v>
          </cell>
          <cell r="D1456" t="str">
            <v>Expenditure</v>
          </cell>
          <cell r="E1456" t="str">
            <v>eco_government</v>
          </cell>
          <cell r="F1456" t="str">
            <v>Revenue_government#Per#Population</v>
          </cell>
          <cell r="H1456" t="str">
            <v>Revenue_government#Per#Population</v>
          </cell>
        </row>
        <row r="1457">
          <cell r="A1457" t="str">
            <v>River_freight</v>
          </cell>
          <cell r="B1457" t="str">
            <v>Economy</v>
          </cell>
          <cell r="C1457" t="str">
            <v>Transport</v>
          </cell>
          <cell r="D1457" t="str">
            <v>Rivers</v>
          </cell>
          <cell r="E1457" t="str">
            <v>river_freight</v>
          </cell>
          <cell r="F1457" t="str">
            <v>River_freight#Abs#River_freight</v>
          </cell>
          <cell r="G1457" t="str">
            <v>TKM</v>
          </cell>
          <cell r="H1457" t="str">
            <v>River_freight#Abs#River_freight</v>
          </cell>
        </row>
        <row r="1458">
          <cell r="A1458" t="str">
            <v>River_freight</v>
          </cell>
          <cell r="B1458" t="str">
            <v>Economy</v>
          </cell>
          <cell r="C1458" t="str">
            <v>Transport</v>
          </cell>
          <cell r="D1458" t="str">
            <v>Rivers</v>
          </cell>
          <cell r="E1458" t="str">
            <v>river_freight</v>
          </cell>
          <cell r="F1458" t="str">
            <v>River_freight#Per#GDP</v>
          </cell>
          <cell r="H1458" t="str">
            <v>River_freight#Per#GDP</v>
          </cell>
        </row>
        <row r="1459">
          <cell r="A1459" t="str">
            <v>River_freight</v>
          </cell>
          <cell r="B1459" t="str">
            <v>Economy</v>
          </cell>
          <cell r="C1459" t="str">
            <v>Transport</v>
          </cell>
          <cell r="D1459" t="str">
            <v>Rivers</v>
          </cell>
          <cell r="E1459" t="str">
            <v>river_freight</v>
          </cell>
          <cell r="F1459" t="str">
            <v>River_freight#Per#Population</v>
          </cell>
          <cell r="H1459" t="str">
            <v>River_freight#Per#Population</v>
          </cell>
        </row>
        <row r="1460">
          <cell r="A1460" t="str">
            <v>Rivers</v>
          </cell>
          <cell r="B1460" t="str">
            <v>Environment</v>
          </cell>
          <cell r="C1460" t="str">
            <v>Water</v>
          </cell>
          <cell r="D1460" t="str">
            <v>Rivers</v>
          </cell>
          <cell r="E1460" t="str">
            <v>Land_FAO</v>
          </cell>
          <cell r="F1460" t="str">
            <v>Inland waters Area 1000 ha</v>
          </cell>
          <cell r="G1460" t="str">
            <v>Hectare</v>
          </cell>
          <cell r="H1460" t="str">
            <v>Rivers#Abs_Ha#Rivers</v>
          </cell>
        </row>
        <row r="1461">
          <cell r="A1461" t="str">
            <v>Road_freight</v>
          </cell>
          <cell r="B1461" t="str">
            <v>Economy</v>
          </cell>
          <cell r="C1461" t="str">
            <v>Transport</v>
          </cell>
          <cell r="D1461" t="str">
            <v>Road</v>
          </cell>
          <cell r="E1461" t="str">
            <v>road_freight</v>
          </cell>
          <cell r="F1461" t="str">
            <v>Road_freight#Abs#Road_freight</v>
          </cell>
          <cell r="G1461" t="str">
            <v>Ton/Km</v>
          </cell>
          <cell r="H1461" t="str">
            <v>Road_freight#Abs#Road_freight</v>
          </cell>
        </row>
        <row r="1462">
          <cell r="A1462" t="str">
            <v>Road_freight</v>
          </cell>
          <cell r="B1462" t="str">
            <v>Economy</v>
          </cell>
          <cell r="C1462" t="str">
            <v>Transport</v>
          </cell>
          <cell r="D1462" t="str">
            <v>Road</v>
          </cell>
          <cell r="E1462" t="str">
            <v>road_freight</v>
          </cell>
          <cell r="F1462" t="str">
            <v>Road_freight#Per#GDP</v>
          </cell>
          <cell r="H1462" t="str">
            <v>Road_freight#Per#GDP</v>
          </cell>
        </row>
        <row r="1463">
          <cell r="A1463" t="str">
            <v>Road_freight</v>
          </cell>
          <cell r="B1463" t="str">
            <v>Economy</v>
          </cell>
          <cell r="C1463" t="str">
            <v>Transport</v>
          </cell>
          <cell r="D1463" t="str">
            <v>Road</v>
          </cell>
          <cell r="E1463" t="str">
            <v>road_freight</v>
          </cell>
          <cell r="F1463" t="str">
            <v>Road_freight#Per#Population</v>
          </cell>
          <cell r="H1463" t="str">
            <v>Road_freight#Per#Population</v>
          </cell>
        </row>
        <row r="1464">
          <cell r="A1464" t="str">
            <v>Road_injury</v>
          </cell>
          <cell r="B1464" t="str">
            <v>Population</v>
          </cell>
          <cell r="C1464" t="str">
            <v>Socio-demo</v>
          </cell>
          <cell r="D1464" t="str">
            <v>Birth_Death</v>
          </cell>
          <cell r="E1464" t="str">
            <v>Death_Causes</v>
          </cell>
          <cell r="F1464" t="str">
            <v>Road injuries</v>
          </cell>
          <cell r="G1464" t="str">
            <v>HC</v>
          </cell>
          <cell r="H1464" t="str">
            <v>Road_injury#Abs#Road_injury</v>
          </cell>
        </row>
        <row r="1465">
          <cell r="A1465" t="str">
            <v>Road_injury</v>
          </cell>
          <cell r="B1465" t="str">
            <v>Population</v>
          </cell>
          <cell r="C1465" t="str">
            <v>Socio-demo</v>
          </cell>
          <cell r="D1465" t="str">
            <v>Birth_Death</v>
          </cell>
          <cell r="E1465" t="str">
            <v>Death_Causes</v>
          </cell>
          <cell r="F1465" t="str">
            <v>Road_injury#Per#Population</v>
          </cell>
          <cell r="G1465" t="str">
            <v>HC</v>
          </cell>
          <cell r="H1465" t="str">
            <v>Road_injury#Per#Population</v>
          </cell>
        </row>
        <row r="1466">
          <cell r="A1466" t="str">
            <v>Road_lenght</v>
          </cell>
          <cell r="B1466" t="str">
            <v>Economy</v>
          </cell>
          <cell r="C1466" t="str">
            <v>Transport</v>
          </cell>
          <cell r="D1466" t="str">
            <v>Road</v>
          </cell>
          <cell r="E1466" t="str">
            <v>road</v>
          </cell>
          <cell r="F1466" t="str">
            <v>Length roads (national, state and communal) in kilometres</v>
          </cell>
          <cell r="G1466" t="str">
            <v>Km</v>
          </cell>
          <cell r="H1466" t="str">
            <v>Road_lenght#Abs#Road_lenght</v>
          </cell>
        </row>
        <row r="1467">
          <cell r="A1467" t="str">
            <v>Road_lenght</v>
          </cell>
          <cell r="B1467" t="str">
            <v>Economy</v>
          </cell>
          <cell r="C1467" t="str">
            <v>Transport</v>
          </cell>
          <cell r="D1467" t="str">
            <v>Road</v>
          </cell>
          <cell r="E1467" t="str">
            <v>road</v>
          </cell>
          <cell r="F1467" t="str">
            <v>Road_lenght#Per#GDP</v>
          </cell>
          <cell r="H1467" t="str">
            <v>Road_lenght#Per#GDP</v>
          </cell>
        </row>
        <row r="1468">
          <cell r="A1468" t="str">
            <v>Road_lenght</v>
          </cell>
          <cell r="B1468" t="str">
            <v>Economy</v>
          </cell>
          <cell r="C1468" t="str">
            <v>Transport</v>
          </cell>
          <cell r="D1468" t="str">
            <v>Road</v>
          </cell>
          <cell r="E1468" t="str">
            <v>road</v>
          </cell>
          <cell r="F1468" t="str">
            <v>Road_lenght#Per#Population</v>
          </cell>
          <cell r="H1468" t="str">
            <v>Road_lenght#Per#Population</v>
          </cell>
        </row>
        <row r="1469">
          <cell r="A1469" t="str">
            <v>Road_passenger</v>
          </cell>
          <cell r="B1469" t="str">
            <v>Economy</v>
          </cell>
          <cell r="C1469" t="str">
            <v>Transport</v>
          </cell>
          <cell r="D1469" t="str">
            <v>Road</v>
          </cell>
          <cell r="E1469" t="str">
            <v>cars</v>
          </cell>
          <cell r="F1469" t="str">
            <v>Passenger cars in number</v>
          </cell>
          <cell r="G1469" t="str">
            <v>HC</v>
          </cell>
          <cell r="H1469" t="str">
            <v>Road_passenger#Abs#Road_passenger</v>
          </cell>
        </row>
        <row r="1470">
          <cell r="A1470" t="str">
            <v>Road_passenger</v>
          </cell>
          <cell r="B1470" t="str">
            <v>Economy</v>
          </cell>
          <cell r="C1470" t="str">
            <v>Transport</v>
          </cell>
          <cell r="D1470" t="str">
            <v>Road</v>
          </cell>
          <cell r="E1470" t="str">
            <v>cars</v>
          </cell>
          <cell r="F1470" t="str">
            <v>Road_passenger#Per#GDP</v>
          </cell>
          <cell r="H1470" t="str">
            <v>Road_passenger#Per#GDP</v>
          </cell>
        </row>
        <row r="1471">
          <cell r="A1471" t="str">
            <v>Road_passenger</v>
          </cell>
          <cell r="B1471" t="str">
            <v>Economy</v>
          </cell>
          <cell r="C1471" t="str">
            <v>Transport</v>
          </cell>
          <cell r="D1471" t="str">
            <v>Road</v>
          </cell>
          <cell r="E1471" t="str">
            <v>cars</v>
          </cell>
          <cell r="F1471" t="str">
            <v>Road_passenger#Per#Population</v>
          </cell>
          <cell r="H1471" t="str">
            <v>Road_passenger#Per#Population</v>
          </cell>
        </row>
        <row r="1472">
          <cell r="A1472" t="str">
            <v>Road_traffic</v>
          </cell>
          <cell r="B1472" t="str">
            <v>Economy</v>
          </cell>
          <cell r="C1472" t="str">
            <v>Transport</v>
          </cell>
          <cell r="D1472" t="str">
            <v>Road</v>
          </cell>
          <cell r="E1472" t="str">
            <v>road traffic</v>
          </cell>
          <cell r="F1472" t="str">
            <v>Road_traffic#Abs#Road_traffic</v>
          </cell>
          <cell r="G1472" t="str">
            <v>VKM</v>
          </cell>
          <cell r="H1472" t="str">
            <v>Road_traffic#Abs#Road_traffic</v>
          </cell>
        </row>
        <row r="1473">
          <cell r="A1473" t="str">
            <v>Road_traffic</v>
          </cell>
          <cell r="B1473" t="str">
            <v>Economy</v>
          </cell>
          <cell r="C1473" t="str">
            <v>Transport</v>
          </cell>
          <cell r="D1473" t="str">
            <v>Road</v>
          </cell>
          <cell r="E1473" t="str">
            <v>road traffic</v>
          </cell>
          <cell r="F1473" t="str">
            <v>Road_traffic#Per#GDP</v>
          </cell>
          <cell r="H1473" t="str">
            <v>Road_traffic#Per#GDP</v>
          </cell>
        </row>
        <row r="1474">
          <cell r="A1474" t="str">
            <v>Road_traffic</v>
          </cell>
          <cell r="B1474" t="str">
            <v>Economy</v>
          </cell>
          <cell r="C1474" t="str">
            <v>Transport</v>
          </cell>
          <cell r="D1474" t="str">
            <v>Road</v>
          </cell>
          <cell r="E1474" t="str">
            <v>road traffic</v>
          </cell>
          <cell r="F1474" t="str">
            <v>Road_traffic#Per#Population</v>
          </cell>
          <cell r="H1474" t="str">
            <v>Road_traffic#Per#Population</v>
          </cell>
        </row>
        <row r="1475">
          <cell r="A1475" t="str">
            <v>Robbery</v>
          </cell>
          <cell r="B1475" t="str">
            <v>Population</v>
          </cell>
          <cell r="C1475" t="str">
            <v>Values</v>
          </cell>
          <cell r="D1475" t="str">
            <v>Justice</v>
          </cell>
          <cell r="E1475" t="str">
            <v>crimes</v>
          </cell>
          <cell r="F1475" t="str">
            <v>Crimes Robbery</v>
          </cell>
          <cell r="G1475" t="str">
            <v>HC</v>
          </cell>
          <cell r="H1475" t="str">
            <v>Robbery#Abs#Robbery</v>
          </cell>
        </row>
        <row r="1476">
          <cell r="A1476" t="str">
            <v>Robbery</v>
          </cell>
          <cell r="B1476" t="str">
            <v>Population</v>
          </cell>
          <cell r="C1476" t="str">
            <v>Values</v>
          </cell>
          <cell r="D1476" t="str">
            <v>Justice</v>
          </cell>
          <cell r="E1476" t="str">
            <v>crimes</v>
          </cell>
          <cell r="F1476" t="str">
            <v>Robbery#Per#Population</v>
          </cell>
          <cell r="G1476" t="str">
            <v>HC</v>
          </cell>
          <cell r="H1476" t="str">
            <v>Robbery#Per#Population</v>
          </cell>
        </row>
        <row r="1477">
          <cell r="A1477" t="str">
            <v>Rural</v>
          </cell>
          <cell r="B1477" t="str">
            <v>Population</v>
          </cell>
          <cell r="C1477" t="str">
            <v>Socio-demo</v>
          </cell>
          <cell r="D1477" t="str">
            <v>Living Areas</v>
          </cell>
          <cell r="E1477" t="str">
            <v>Population_1990_2020</v>
          </cell>
          <cell r="F1477" t="str">
            <v>Both Sexes_Total_Rural</v>
          </cell>
          <cell r="G1477" t="str">
            <v>HC</v>
          </cell>
          <cell r="H1477" t="str">
            <v>Rural#Abs#Rural</v>
          </cell>
        </row>
        <row r="1478">
          <cell r="A1478" t="str">
            <v>Rural</v>
          </cell>
          <cell r="B1478" t="str">
            <v>Population</v>
          </cell>
          <cell r="C1478" t="str">
            <v>Socio-demo</v>
          </cell>
          <cell r="D1478" t="str">
            <v>Living Areas</v>
          </cell>
          <cell r="E1478" t="str">
            <v>Population_1990_2020</v>
          </cell>
          <cell r="F1478" t="str">
            <v>Rural#Per#Population</v>
          </cell>
          <cell r="G1478" t="str">
            <v>HC</v>
          </cell>
          <cell r="H1478" t="str">
            <v>Rural#Per#Population</v>
          </cell>
        </row>
        <row r="1479">
          <cell r="A1479" t="str">
            <v>Salary</v>
          </cell>
          <cell r="B1479" t="str">
            <v>Economy</v>
          </cell>
          <cell r="C1479" t="str">
            <v>Wealth</v>
          </cell>
          <cell r="D1479" t="str">
            <v>Income</v>
          </cell>
          <cell r="E1479" t="str">
            <v>income</v>
          </cell>
          <cell r="F1479" t="str">
            <v>Mean and median income by age and sex in euros</v>
          </cell>
          <cell r="G1479" t="str">
            <v>Euros</v>
          </cell>
          <cell r="H1479" t="str">
            <v>Salary#Abs#Salary</v>
          </cell>
        </row>
        <row r="1480">
          <cell r="A1480" t="str">
            <v>Salary</v>
          </cell>
          <cell r="B1480" t="str">
            <v>Economy</v>
          </cell>
          <cell r="C1480" t="str">
            <v>Wealth</v>
          </cell>
          <cell r="D1480" t="str">
            <v>Income</v>
          </cell>
          <cell r="E1480" t="str">
            <v>income</v>
          </cell>
          <cell r="F1480" t="str">
            <v>Salary#Per#GDP</v>
          </cell>
          <cell r="H1480" t="str">
            <v>Salary#Per#GDP</v>
          </cell>
        </row>
        <row r="1481">
          <cell r="A1481" t="str">
            <v>Salary</v>
          </cell>
          <cell r="B1481" t="str">
            <v>Economy</v>
          </cell>
          <cell r="C1481" t="str">
            <v>Wealth</v>
          </cell>
          <cell r="D1481" t="str">
            <v>Income</v>
          </cell>
          <cell r="E1481" t="str">
            <v>income</v>
          </cell>
          <cell r="F1481" t="str">
            <v>Salary#Per#Population</v>
          </cell>
          <cell r="H1481" t="str">
            <v>Salary#Per#Population</v>
          </cell>
        </row>
        <row r="1482">
          <cell r="A1482" t="str">
            <v>Salary_annual</v>
          </cell>
          <cell r="B1482" t="str">
            <v>Economy</v>
          </cell>
          <cell r="C1482" t="str">
            <v>Wealth</v>
          </cell>
          <cell r="D1482" t="str">
            <v>Income</v>
          </cell>
          <cell r="E1482" t="str">
            <v>annual_salary</v>
          </cell>
          <cell r="F1482" t="str">
            <v>Mean earnings in euro</v>
          </cell>
          <cell r="G1482" t="str">
            <v>Abs</v>
          </cell>
          <cell r="H1482" t="str">
            <v>Salary_annual#Abs#Euro</v>
          </cell>
        </row>
        <row r="1483">
          <cell r="A1483" t="str">
            <v>Salary_annual</v>
          </cell>
          <cell r="B1483" t="str">
            <v>Economy</v>
          </cell>
          <cell r="C1483" t="str">
            <v>Wealth</v>
          </cell>
          <cell r="D1483" t="str">
            <v>Income</v>
          </cell>
          <cell r="E1483" t="str">
            <v>annual_salary</v>
          </cell>
          <cell r="F1483" t="str">
            <v>Salary_annual#Per#GDP</v>
          </cell>
          <cell r="H1483" t="str">
            <v>Salary_annual#Per#GDP</v>
          </cell>
        </row>
        <row r="1484">
          <cell r="A1484" t="str">
            <v>Salary_annual</v>
          </cell>
          <cell r="B1484" t="str">
            <v>Economy</v>
          </cell>
          <cell r="C1484" t="str">
            <v>Wealth</v>
          </cell>
          <cell r="D1484" t="str">
            <v>Income</v>
          </cell>
          <cell r="E1484" t="str">
            <v>annual_salary</v>
          </cell>
          <cell r="F1484" t="str">
            <v>Salary_annual#Per#Population</v>
          </cell>
          <cell r="H1484" t="str">
            <v>Salary_annual#Per#Population</v>
          </cell>
        </row>
        <row r="1485">
          <cell r="A1485" t="str">
            <v>Salary_gap_gender</v>
          </cell>
          <cell r="B1485" t="str">
            <v>Economy</v>
          </cell>
          <cell r="C1485" t="str">
            <v>Wealth</v>
          </cell>
          <cell r="D1485" t="str">
            <v>Income</v>
          </cell>
          <cell r="E1485" t="str">
            <v>gap_salary</v>
          </cell>
          <cell r="F1485" t="str">
            <v>Salary_gap_gender#Abs#Salary_gap_gender</v>
          </cell>
          <cell r="G1485" t="str">
            <v>Percent</v>
          </cell>
          <cell r="H1485" t="str">
            <v>Salary_gap_gender#Abs#Salary_gap_gender</v>
          </cell>
        </row>
        <row r="1486">
          <cell r="A1486" t="str">
            <v>Salary_gap_gender</v>
          </cell>
          <cell r="B1486" t="str">
            <v>Economy</v>
          </cell>
          <cell r="C1486" t="str">
            <v>Wealth</v>
          </cell>
          <cell r="D1486" t="str">
            <v>Income</v>
          </cell>
          <cell r="E1486" t="str">
            <v>gap_salary</v>
          </cell>
          <cell r="F1486" t="str">
            <v>Salary_gap_gender#Per#GDP</v>
          </cell>
          <cell r="H1486" t="str">
            <v>Salary_gap_gender#Per#GDP</v>
          </cell>
        </row>
        <row r="1487">
          <cell r="A1487" t="str">
            <v>Salary_gap_gender</v>
          </cell>
          <cell r="B1487" t="str">
            <v>Economy</v>
          </cell>
          <cell r="C1487" t="str">
            <v>Wealth</v>
          </cell>
          <cell r="D1487" t="str">
            <v>Income</v>
          </cell>
          <cell r="E1487" t="str">
            <v>gap_salary</v>
          </cell>
          <cell r="F1487" t="str">
            <v>Salary_gap_gender#Per#Population</v>
          </cell>
          <cell r="H1487" t="str">
            <v>Salary_gap_gender#Per#Population</v>
          </cell>
        </row>
        <row r="1488">
          <cell r="A1488" t="str">
            <v>Salary_gap_gender</v>
          </cell>
          <cell r="B1488" t="str">
            <v>Economy</v>
          </cell>
          <cell r="C1488" t="str">
            <v>Wealth</v>
          </cell>
          <cell r="D1488" t="str">
            <v>Income</v>
          </cell>
          <cell r="E1488" t="str">
            <v>gap_salary</v>
          </cell>
          <cell r="F1488" t="str">
            <v>Gap salary Male/Female in %</v>
          </cell>
          <cell r="G1488" t="str">
            <v>Percent</v>
          </cell>
          <cell r="H1488" t="str">
            <v>Salary_gap_gender#Percent#Salary</v>
          </cell>
        </row>
        <row r="1489">
          <cell r="A1489" t="str">
            <v>Salary_hour</v>
          </cell>
          <cell r="B1489" t="str">
            <v>Economy</v>
          </cell>
          <cell r="C1489" t="str">
            <v>Wealth</v>
          </cell>
          <cell r="D1489" t="str">
            <v>Income</v>
          </cell>
          <cell r="E1489" t="str">
            <v>earning_hour</v>
          </cell>
          <cell r="F1489" t="str">
            <v>Mean earnings in euro per hour</v>
          </cell>
          <cell r="G1489" t="str">
            <v>Euros</v>
          </cell>
          <cell r="H1489" t="str">
            <v>Salary_hour#Ratio#Euro</v>
          </cell>
        </row>
        <row r="1490">
          <cell r="A1490" t="str">
            <v>Salary_month_mini</v>
          </cell>
          <cell r="B1490" t="str">
            <v>Economy</v>
          </cell>
          <cell r="C1490" t="str">
            <v>Wealth</v>
          </cell>
          <cell r="D1490" t="str">
            <v>Income</v>
          </cell>
          <cell r="E1490" t="str">
            <v>mini_salary</v>
          </cell>
          <cell r="F1490" t="str">
            <v xml:space="preserve">Monthly minimum wages </v>
          </cell>
          <cell r="G1490" t="str">
            <v>Abs</v>
          </cell>
          <cell r="H1490" t="str">
            <v>Salary_month_mini#Abs#Euro</v>
          </cell>
        </row>
        <row r="1491">
          <cell r="A1491" t="str">
            <v>Salary_month_mini</v>
          </cell>
          <cell r="B1491" t="str">
            <v>Economy</v>
          </cell>
          <cell r="C1491" t="str">
            <v>Wealth</v>
          </cell>
          <cell r="D1491" t="str">
            <v>Income</v>
          </cell>
          <cell r="E1491" t="str">
            <v>mini_salary</v>
          </cell>
          <cell r="F1491" t="str">
            <v>Salary_month_mini#Per#GDP</v>
          </cell>
          <cell r="H1491" t="str">
            <v>Salary_month_mini#Per#GDP</v>
          </cell>
        </row>
        <row r="1492">
          <cell r="A1492" t="str">
            <v>Salary_month_mini</v>
          </cell>
          <cell r="B1492" t="str">
            <v>Economy</v>
          </cell>
          <cell r="C1492" t="str">
            <v>Wealth</v>
          </cell>
          <cell r="D1492" t="str">
            <v>Income</v>
          </cell>
          <cell r="E1492" t="str">
            <v>mini_salary</v>
          </cell>
          <cell r="F1492" t="str">
            <v>Salary_month_mini#Per#Population</v>
          </cell>
          <cell r="H1492" t="str">
            <v>Salary_month_mini#Per#Population</v>
          </cell>
        </row>
        <row r="1493">
          <cell r="A1493" t="str">
            <v>Saving_debt</v>
          </cell>
          <cell r="B1493" t="str">
            <v>Economy</v>
          </cell>
          <cell r="C1493" t="str">
            <v>GDP</v>
          </cell>
          <cell r="D1493" t="str">
            <v>Debt</v>
          </cell>
          <cell r="E1493" t="str">
            <v>eco_government</v>
          </cell>
          <cell r="F1493" t="str">
            <v>Saving_debt#Abs#Saving_debt</v>
          </cell>
          <cell r="G1493" t="str">
            <v>Euros</v>
          </cell>
          <cell r="H1493" t="str">
            <v>Saving_debt#Abs#Saving_debt</v>
          </cell>
        </row>
        <row r="1494">
          <cell r="A1494" t="str">
            <v>Saving_debt</v>
          </cell>
          <cell r="B1494" t="str">
            <v>Economy</v>
          </cell>
          <cell r="C1494" t="str">
            <v>GDP</v>
          </cell>
          <cell r="D1494" t="str">
            <v>Debt</v>
          </cell>
          <cell r="E1494" t="str">
            <v>eco_government</v>
          </cell>
          <cell r="F1494" t="str">
            <v>Saving_debt#Per#GDP</v>
          </cell>
          <cell r="H1494" t="str">
            <v>Saving_debt#Per#GDP</v>
          </cell>
        </row>
        <row r="1495">
          <cell r="A1495" t="str">
            <v>Saving_debt</v>
          </cell>
          <cell r="B1495" t="str">
            <v>Economy</v>
          </cell>
          <cell r="C1495" t="str">
            <v>GDP</v>
          </cell>
          <cell r="D1495" t="str">
            <v>Debt</v>
          </cell>
          <cell r="E1495" t="str">
            <v>eco_government</v>
          </cell>
          <cell r="F1495" t="str">
            <v>Saving_debt#Per#Population</v>
          </cell>
          <cell r="H1495" t="str">
            <v>Saving_debt#Per#Population</v>
          </cell>
        </row>
        <row r="1496">
          <cell r="A1496" t="str">
            <v>Savings</v>
          </cell>
          <cell r="B1496" t="str">
            <v>Economy</v>
          </cell>
          <cell r="C1496" t="str">
            <v>Wealth</v>
          </cell>
          <cell r="D1496" t="str">
            <v>Savings</v>
          </cell>
          <cell r="E1496" t="str">
            <v>savings</v>
          </cell>
          <cell r="F1496" t="str">
            <v>Savings#Abs#Savings</v>
          </cell>
          <cell r="G1496" t="str">
            <v>Percent</v>
          </cell>
          <cell r="H1496" t="str">
            <v>Savings#Abs#Savings</v>
          </cell>
        </row>
        <row r="1497">
          <cell r="A1497" t="str">
            <v>Savings</v>
          </cell>
          <cell r="B1497" t="str">
            <v>Economy</v>
          </cell>
          <cell r="C1497" t="str">
            <v>Wealth</v>
          </cell>
          <cell r="D1497" t="str">
            <v>Savings</v>
          </cell>
          <cell r="E1497" t="str">
            <v>savings</v>
          </cell>
          <cell r="F1497" t="str">
            <v>Savings#Per#GDP</v>
          </cell>
          <cell r="H1497" t="str">
            <v>Savings#Per#GDP</v>
          </cell>
        </row>
        <row r="1498">
          <cell r="A1498" t="str">
            <v>Savings</v>
          </cell>
          <cell r="B1498" t="str">
            <v>savings</v>
          </cell>
          <cell r="C1498" t="str">
            <v>35_44_Savings#Abs#35_44_Savings</v>
          </cell>
          <cell r="D1498" t="str">
            <v>Percent</v>
          </cell>
          <cell r="E1498" t="str">
            <v>35_44_Savings#Abs#35_44_Savings</v>
          </cell>
          <cell r="F1498" t="str">
            <v>Savings#Per#Population</v>
          </cell>
          <cell r="H1498" t="str">
            <v>Savings#Per#Population</v>
          </cell>
        </row>
        <row r="1499">
          <cell r="A1499" t="str">
            <v>Savings</v>
          </cell>
          <cell r="B1499" t="str">
            <v>Economy</v>
          </cell>
          <cell r="C1499" t="str">
            <v>Wealth</v>
          </cell>
          <cell r="D1499" t="str">
            <v>Savings</v>
          </cell>
          <cell r="E1499" t="str">
            <v>savings</v>
          </cell>
          <cell r="F1499" t="str">
            <v>Savings#Percent#Salary</v>
          </cell>
          <cell r="G1499" t="str">
            <v>Percent</v>
          </cell>
          <cell r="H1499" t="str">
            <v>Savings#Percent#Salary</v>
          </cell>
        </row>
        <row r="1500">
          <cell r="A1500" t="str">
            <v>School</v>
          </cell>
          <cell r="B1500" t="str">
            <v>Population</v>
          </cell>
          <cell r="C1500" t="str">
            <v>Activity</v>
          </cell>
          <cell r="D1500" t="str">
            <v>Time</v>
          </cell>
          <cell r="E1500" t="str">
            <v>timing</v>
          </cell>
          <cell r="F1500" t="str">
            <v>Time spent (hhmm) in School and university except homework</v>
          </cell>
          <cell r="G1500" t="str">
            <v>Time</v>
          </cell>
          <cell r="H1500" t="str">
            <v>School#Ratio#Time</v>
          </cell>
        </row>
        <row r="1501">
          <cell r="A1501" t="str">
            <v>Science</v>
          </cell>
          <cell r="B1501" t="str">
            <v>Population</v>
          </cell>
          <cell r="C1501" t="str">
            <v>Activity</v>
          </cell>
          <cell r="D1501" t="str">
            <v>Education</v>
          </cell>
          <cell r="E1501" t="str">
            <v>Pisa</v>
          </cell>
          <cell r="F1501" t="str">
            <v>PISA: Mean performance on the science scale. Female</v>
          </cell>
          <cell r="G1501" t="str">
            <v>Score</v>
          </cell>
          <cell r="H1501" t="str">
            <v>Science#Ratio#Female_Student</v>
          </cell>
        </row>
        <row r="1502">
          <cell r="A1502" t="str">
            <v>Science</v>
          </cell>
          <cell r="B1502" t="str">
            <v>Population</v>
          </cell>
          <cell r="C1502" t="str">
            <v>Activity</v>
          </cell>
          <cell r="D1502" t="str">
            <v>Education</v>
          </cell>
          <cell r="E1502" t="str">
            <v>Pisa</v>
          </cell>
          <cell r="F1502" t="str">
            <v>PISA: Mean performance on the science scale. Male</v>
          </cell>
          <cell r="G1502" t="str">
            <v>Score</v>
          </cell>
          <cell r="H1502" t="str">
            <v>Science#Ratio#Male_Student</v>
          </cell>
        </row>
        <row r="1503">
          <cell r="A1503" t="str">
            <v>Science</v>
          </cell>
          <cell r="B1503" t="str">
            <v>Population</v>
          </cell>
          <cell r="C1503" t="str">
            <v>Activity</v>
          </cell>
          <cell r="D1503" t="str">
            <v>Education</v>
          </cell>
          <cell r="E1503" t="str">
            <v>Pisa</v>
          </cell>
          <cell r="F1503" t="str">
            <v>PISA: Mean performance on the science scale</v>
          </cell>
          <cell r="G1503" t="str">
            <v>Score</v>
          </cell>
          <cell r="H1503" t="str">
            <v>Science#Ratio#Student</v>
          </cell>
        </row>
        <row r="1504">
          <cell r="A1504" t="str">
            <v>Science_basic</v>
          </cell>
          <cell r="B1504" t="str">
            <v>Population</v>
          </cell>
          <cell r="C1504" t="str">
            <v>Activity</v>
          </cell>
          <cell r="D1504" t="str">
            <v>Education</v>
          </cell>
          <cell r="E1504" t="str">
            <v>pisa2</v>
          </cell>
          <cell r="F1504" t="str">
            <v>Science.  share of 15-year-old students failing to reach level 2 (‘basic skills level’) on the PISA scale</v>
          </cell>
          <cell r="G1504" t="str">
            <v>Percent</v>
          </cell>
          <cell r="H1504" t="str">
            <v>Science_basic#Ratio#15</v>
          </cell>
        </row>
        <row r="1505">
          <cell r="A1505" t="str">
            <v>Science_job</v>
          </cell>
          <cell r="B1505" t="str">
            <v>Population</v>
          </cell>
          <cell r="C1505" t="str">
            <v>Activity</v>
          </cell>
          <cell r="D1505" t="str">
            <v>Active</v>
          </cell>
          <cell r="E1505" t="str">
            <v>industry</v>
          </cell>
          <cell r="F1505" t="str">
            <v>Professional, scientific and technical activities /Persons employed - number</v>
          </cell>
          <cell r="G1505" t="str">
            <v>HC</v>
          </cell>
          <cell r="H1505" t="str">
            <v>Science_job#Abs#Science_job</v>
          </cell>
        </row>
        <row r="1506">
          <cell r="A1506" t="str">
            <v>Science_job</v>
          </cell>
          <cell r="B1506" t="str">
            <v>Population</v>
          </cell>
          <cell r="C1506" t="str">
            <v>Activity</v>
          </cell>
          <cell r="D1506" t="str">
            <v>Active</v>
          </cell>
          <cell r="E1506" t="str">
            <v>industry</v>
          </cell>
          <cell r="F1506" t="str">
            <v>Science_job#Per#Population</v>
          </cell>
          <cell r="G1506" t="str">
            <v>HC</v>
          </cell>
          <cell r="H1506" t="str">
            <v>Science_job#Per#Population</v>
          </cell>
        </row>
        <row r="1507">
          <cell r="A1507" t="str">
            <v>Science_number</v>
          </cell>
          <cell r="B1507" t="str">
            <v>Economy</v>
          </cell>
          <cell r="C1507" t="str">
            <v>Service</v>
          </cell>
          <cell r="D1507" t="str">
            <v>Consulting</v>
          </cell>
          <cell r="E1507" t="str">
            <v>industry</v>
          </cell>
          <cell r="F1507" t="str">
            <v>Professional, scientific and technical activities /Enterprises - number</v>
          </cell>
          <cell r="G1507" t="str">
            <v>Count</v>
          </cell>
          <cell r="H1507" t="str">
            <v>Science_number#Abs#Science_number</v>
          </cell>
        </row>
        <row r="1508">
          <cell r="A1508" t="str">
            <v>Science_number</v>
          </cell>
          <cell r="B1508" t="str">
            <v>Economy</v>
          </cell>
          <cell r="C1508" t="str">
            <v>Service</v>
          </cell>
          <cell r="D1508" t="str">
            <v>Consulting</v>
          </cell>
          <cell r="E1508" t="str">
            <v>industry</v>
          </cell>
          <cell r="F1508" t="str">
            <v>Science_number#Per#GDP</v>
          </cell>
          <cell r="H1508" t="str">
            <v>Science_number#Per#GDP</v>
          </cell>
        </row>
        <row r="1509">
          <cell r="A1509" t="str">
            <v>Science_number</v>
          </cell>
          <cell r="B1509" t="str">
            <v>Economy</v>
          </cell>
          <cell r="C1509" t="str">
            <v>Service</v>
          </cell>
          <cell r="D1509" t="str">
            <v>Consulting</v>
          </cell>
          <cell r="E1509" t="str">
            <v>industry</v>
          </cell>
          <cell r="F1509" t="str">
            <v>Science_number#Per#Population</v>
          </cell>
          <cell r="H1509" t="str">
            <v>Science_number#Per#Population</v>
          </cell>
        </row>
        <row r="1510">
          <cell r="A1510" t="str">
            <v>Science_revenue</v>
          </cell>
          <cell r="B1510" t="str">
            <v>Economy</v>
          </cell>
          <cell r="C1510" t="str">
            <v>Service</v>
          </cell>
          <cell r="D1510" t="str">
            <v>Consulting</v>
          </cell>
          <cell r="E1510" t="str">
            <v>industry</v>
          </cell>
          <cell r="F1510" t="str">
            <v>Science_revenue#Abs#Science_revenue</v>
          </cell>
          <cell r="G1510" t="str">
            <v>Euros</v>
          </cell>
          <cell r="H1510" t="str">
            <v>Science_revenue#Abs#Science_revenue</v>
          </cell>
        </row>
        <row r="1511">
          <cell r="A1511" t="str">
            <v>Science_revenue</v>
          </cell>
          <cell r="B1511" t="str">
            <v>Economy</v>
          </cell>
          <cell r="C1511" t="str">
            <v>Service</v>
          </cell>
          <cell r="D1511" t="str">
            <v>Consulting</v>
          </cell>
          <cell r="E1511" t="str">
            <v>industry</v>
          </cell>
          <cell r="F1511" t="str">
            <v>Science_revenue#Per#GDP</v>
          </cell>
          <cell r="H1511" t="str">
            <v>Science_revenue#Per#GDP</v>
          </cell>
        </row>
        <row r="1512">
          <cell r="A1512" t="str">
            <v>Science_revenue</v>
          </cell>
          <cell r="B1512" t="str">
            <v>Economy</v>
          </cell>
          <cell r="C1512" t="str">
            <v>Service</v>
          </cell>
          <cell r="D1512" t="str">
            <v>Consulting</v>
          </cell>
          <cell r="E1512" t="str">
            <v>industry</v>
          </cell>
          <cell r="F1512" t="str">
            <v>Science_revenue#Per#Population</v>
          </cell>
          <cell r="H1512" t="str">
            <v>Science_revenue#Per#Population</v>
          </cell>
        </row>
        <row r="1513">
          <cell r="A1513" t="str">
            <v>Screen</v>
          </cell>
          <cell r="B1513" t="str">
            <v>Population</v>
          </cell>
          <cell r="C1513" t="str">
            <v>Activity</v>
          </cell>
          <cell r="D1513" t="str">
            <v>Time</v>
          </cell>
          <cell r="F1513" t="str">
            <v>Screen#Ratio#Time</v>
          </cell>
          <cell r="H1513" t="str">
            <v>Screen#Ratio#Time</v>
          </cell>
        </row>
        <row r="1514">
          <cell r="A1514" t="str">
            <v>Secondary_level</v>
          </cell>
          <cell r="B1514" t="str">
            <v>Population</v>
          </cell>
          <cell r="C1514" t="str">
            <v>Activity</v>
          </cell>
          <cell r="D1514" t="str">
            <v>Education</v>
          </cell>
          <cell r="E1514" t="str">
            <v>secondary_level</v>
          </cell>
          <cell r="F1514" t="str">
            <v>Secondary_level#Abs#Secondary_level</v>
          </cell>
          <cell r="G1514" t="str">
            <v>Percent</v>
          </cell>
          <cell r="H1514" t="str">
            <v>Secondary_level#Abs#Secondary_level</v>
          </cell>
        </row>
        <row r="1515">
          <cell r="A1515" t="str">
            <v>Secondary_level</v>
          </cell>
          <cell r="B1515" t="str">
            <v>Population</v>
          </cell>
          <cell r="C1515" t="str">
            <v>Activity</v>
          </cell>
          <cell r="D1515" t="str">
            <v>Education</v>
          </cell>
          <cell r="E1515" t="str">
            <v>secondary_level</v>
          </cell>
          <cell r="F1515" t="str">
            <v>Secondary_level#Per#Population</v>
          </cell>
          <cell r="G1515" t="str">
            <v>Percent</v>
          </cell>
          <cell r="H1515" t="str">
            <v>Secondary_level#Per#Population</v>
          </cell>
        </row>
        <row r="1516">
          <cell r="A1516" t="str">
            <v>Secondary_level</v>
          </cell>
          <cell r="B1516" t="str">
            <v>Population</v>
          </cell>
          <cell r="C1516" t="str">
            <v>Activity</v>
          </cell>
          <cell r="D1516" t="str">
            <v>Education</v>
          </cell>
          <cell r="E1516" t="str">
            <v>secondary_level</v>
          </cell>
          <cell r="F1516" t="str">
            <v>At most lower secondary educational attainment [TPS00197]</v>
          </cell>
          <cell r="G1516" t="str">
            <v>Percent</v>
          </cell>
          <cell r="H1516" t="str">
            <v>Secondary_level#Percent#Active2</v>
          </cell>
        </row>
        <row r="1517">
          <cell r="A1517" t="str">
            <v>Sheep</v>
          </cell>
          <cell r="B1517" t="str">
            <v>Economy</v>
          </cell>
          <cell r="C1517" t="str">
            <v>Agriculture</v>
          </cell>
          <cell r="D1517" t="str">
            <v>Animals</v>
          </cell>
          <cell r="E1517" t="str">
            <v>agri_farm_animal</v>
          </cell>
          <cell r="F1517" t="str">
            <v>Sheep#Per#Land</v>
          </cell>
          <cell r="G1517" t="str">
            <v>Per</v>
          </cell>
          <cell r="H1517" t="str">
            <v>Sheep#Per#Land</v>
          </cell>
        </row>
        <row r="1518">
          <cell r="A1518" t="str">
            <v>Sheep</v>
          </cell>
          <cell r="B1518" t="str">
            <v>Environment</v>
          </cell>
          <cell r="C1518" t="str">
            <v>Land</v>
          </cell>
          <cell r="D1518" t="str">
            <v>Animals</v>
          </cell>
          <cell r="E1518" t="str">
            <v>agri_farm_animal</v>
          </cell>
          <cell r="F1518" t="str">
            <v>Live sheep in Livestock unit (LSU)</v>
          </cell>
          <cell r="G1518" t="str">
            <v>Live stock</v>
          </cell>
          <cell r="H1518" t="str">
            <v>Sheep#Abs#Sheep</v>
          </cell>
        </row>
        <row r="1519">
          <cell r="A1519" t="str">
            <v>Sheep</v>
          </cell>
          <cell r="B1519" t="str">
            <v>Environment</v>
          </cell>
          <cell r="C1519" t="str">
            <v>Land</v>
          </cell>
          <cell r="D1519" t="str">
            <v>Animals</v>
          </cell>
          <cell r="E1519" t="str">
            <v>agri_farm_animal</v>
          </cell>
          <cell r="F1519" t="str">
            <v>Sheep#Per#Population</v>
          </cell>
          <cell r="H1519" t="str">
            <v>Sheep#Per#Population</v>
          </cell>
        </row>
        <row r="1520">
          <cell r="A1520" t="str">
            <v>Shopping</v>
          </cell>
          <cell r="B1520" t="str">
            <v>Population</v>
          </cell>
          <cell r="C1520" t="str">
            <v>Activity</v>
          </cell>
          <cell r="D1520" t="str">
            <v>Time</v>
          </cell>
          <cell r="E1520" t="str">
            <v>timing</v>
          </cell>
          <cell r="F1520" t="str">
            <v>Time spent (hhmm) in Shopping and services</v>
          </cell>
          <cell r="G1520" t="str">
            <v>Time</v>
          </cell>
          <cell r="H1520" t="str">
            <v>Shopping#Ratio#Time</v>
          </cell>
        </row>
        <row r="1521">
          <cell r="A1521" t="str">
            <v>Shopping_travel</v>
          </cell>
          <cell r="B1521" t="str">
            <v>Population</v>
          </cell>
          <cell r="C1521" t="str">
            <v>Activity</v>
          </cell>
          <cell r="D1521" t="str">
            <v>Time</v>
          </cell>
          <cell r="E1521" t="str">
            <v>timing</v>
          </cell>
          <cell r="F1521" t="str">
            <v>Time spent (hhmm) in Travel related to shopping and services</v>
          </cell>
          <cell r="G1521" t="str">
            <v>Time</v>
          </cell>
          <cell r="H1521" t="str">
            <v>Shopping_travel#Ratio#Time</v>
          </cell>
        </row>
        <row r="1522">
          <cell r="A1522" t="str">
            <v>Silent</v>
          </cell>
          <cell r="B1522" t="str">
            <v>Population</v>
          </cell>
          <cell r="C1522" t="str">
            <v>Socio-demo</v>
          </cell>
          <cell r="D1522" t="str">
            <v>Gender_Age</v>
          </cell>
          <cell r="F1522" t="str">
            <v>Silent#Abs#Silent</v>
          </cell>
          <cell r="H1522" t="str">
            <v>Silent#Abs#Silent</v>
          </cell>
        </row>
        <row r="1523">
          <cell r="A1523" t="str">
            <v>Silent</v>
          </cell>
          <cell r="B1523" t="str">
            <v>Population</v>
          </cell>
          <cell r="C1523" t="str">
            <v>Socio-demo</v>
          </cell>
          <cell r="D1523" t="str">
            <v>Gender_Age</v>
          </cell>
          <cell r="E1523">
            <v>0</v>
          </cell>
          <cell r="F1523" t="str">
            <v>Silent#Per#Population</v>
          </cell>
          <cell r="G1523" t="str">
            <v>Per_Capita</v>
          </cell>
          <cell r="H1523" t="str">
            <v>Silent#Per#Population</v>
          </cell>
        </row>
        <row r="1524">
          <cell r="A1524" t="str">
            <v>Sleep</v>
          </cell>
          <cell r="B1524" t="str">
            <v>Population</v>
          </cell>
          <cell r="C1524" t="str">
            <v>Activity</v>
          </cell>
          <cell r="D1524" t="str">
            <v>Time</v>
          </cell>
          <cell r="E1524" t="str">
            <v>timing</v>
          </cell>
          <cell r="F1524" t="str">
            <v>Time spent (hhmm) in Sleep</v>
          </cell>
          <cell r="G1524" t="str">
            <v>Time</v>
          </cell>
          <cell r="H1524" t="str">
            <v>Sleep#Ratio#Time</v>
          </cell>
        </row>
        <row r="1525">
          <cell r="A1525" t="str">
            <v>Smartphone</v>
          </cell>
          <cell r="B1525" t="str">
            <v>Economy</v>
          </cell>
          <cell r="C1525" t="str">
            <v>GDP</v>
          </cell>
          <cell r="D1525" t="str">
            <v>Consumption</v>
          </cell>
          <cell r="E1525" t="str">
            <v>security_informatic</v>
          </cell>
          <cell r="F1525" t="str">
            <v>Smartphone#Abs#Smartphone</v>
          </cell>
          <cell r="G1525" t="str">
            <v>Percent</v>
          </cell>
          <cell r="H1525" t="str">
            <v>Smartphone#Abs#Smartphone</v>
          </cell>
        </row>
        <row r="1526">
          <cell r="A1526" t="str">
            <v>Smartphone</v>
          </cell>
          <cell r="B1526" t="str">
            <v>Economy</v>
          </cell>
          <cell r="C1526" t="str">
            <v>GDP</v>
          </cell>
          <cell r="D1526" t="str">
            <v>Consumption</v>
          </cell>
          <cell r="E1526" t="str">
            <v>security_informatic</v>
          </cell>
          <cell r="F1526" t="str">
            <v>Smartphone#Per#GDP</v>
          </cell>
          <cell r="H1526" t="str">
            <v>Smartphone#Per#GDP</v>
          </cell>
        </row>
        <row r="1527">
          <cell r="A1527" t="str">
            <v>Smartphone</v>
          </cell>
          <cell r="B1527" t="str">
            <v>Economy</v>
          </cell>
          <cell r="C1527" t="str">
            <v>GDP</v>
          </cell>
          <cell r="D1527" t="str">
            <v>Consumption</v>
          </cell>
          <cell r="E1527" t="str">
            <v>security_informatic</v>
          </cell>
          <cell r="F1527" t="str">
            <v>Smartphone#Per#Population</v>
          </cell>
          <cell r="H1527" t="str">
            <v>Smartphone#Per#Population</v>
          </cell>
        </row>
        <row r="1528">
          <cell r="A1528" t="str">
            <v>Smartphone</v>
          </cell>
          <cell r="B1528" t="str">
            <v>Economy</v>
          </cell>
          <cell r="C1528" t="str">
            <v>GDP</v>
          </cell>
          <cell r="D1528" t="str">
            <v>Consumption</v>
          </cell>
          <cell r="E1528" t="str">
            <v>security_informatic</v>
          </cell>
          <cell r="F1528" t="str">
            <v>Individuals use a smartphone for private purposes (3 months)</v>
          </cell>
          <cell r="G1528" t="str">
            <v>Percent</v>
          </cell>
          <cell r="H1528" t="str">
            <v>Smartphone#Percent#Adult</v>
          </cell>
        </row>
        <row r="1529">
          <cell r="A1529" t="str">
            <v>Smartphone_hacked</v>
          </cell>
          <cell r="B1529" t="str">
            <v>Population</v>
          </cell>
          <cell r="C1529" t="str">
            <v>Activity</v>
          </cell>
          <cell r="D1529" t="str">
            <v>Digital</v>
          </cell>
          <cell r="E1529" t="str">
            <v>security_informatic</v>
          </cell>
          <cell r="F1529" t="str">
            <v>Smartphone_hacked#Abs#Smartphone_hacked</v>
          </cell>
          <cell r="G1529" t="str">
            <v>Percent</v>
          </cell>
          <cell r="H1529" t="str">
            <v>Smartphone_hacked#Abs#Smartphone_hacked</v>
          </cell>
        </row>
        <row r="1530">
          <cell r="A1530" t="str">
            <v>Smartphone_hacked</v>
          </cell>
          <cell r="B1530" t="str">
            <v>Population</v>
          </cell>
          <cell r="C1530" t="str">
            <v>Activity</v>
          </cell>
          <cell r="D1530" t="str">
            <v>Digital</v>
          </cell>
          <cell r="E1530" t="str">
            <v>security_informatic</v>
          </cell>
          <cell r="F1530" t="str">
            <v>Smartphone_hacked#Per#Population</v>
          </cell>
          <cell r="G1530" t="str">
            <v>Percent</v>
          </cell>
          <cell r="H1530" t="str">
            <v>Smartphone_hacked#Per#Population</v>
          </cell>
        </row>
        <row r="1531">
          <cell r="A1531" t="str">
            <v>Smartphone_hacked</v>
          </cell>
          <cell r="B1531" t="str">
            <v>Population</v>
          </cell>
          <cell r="C1531" t="str">
            <v>Activity</v>
          </cell>
          <cell r="D1531" t="str">
            <v>Digital</v>
          </cell>
          <cell r="E1531" t="str">
            <v>security_informatic</v>
          </cell>
          <cell r="F1531" t="str">
            <v>Individuals already lost information, documents, pictures or other kind of data on their smartphone as a result of a virus or other hostile type of programs (3 months)</v>
          </cell>
          <cell r="G1531" t="str">
            <v>Percent</v>
          </cell>
          <cell r="H1531" t="str">
            <v>Smartphone_hacked#Percent#Adult</v>
          </cell>
        </row>
        <row r="1532">
          <cell r="A1532" t="str">
            <v>Smartphone_safe</v>
          </cell>
          <cell r="B1532" t="str">
            <v>Population</v>
          </cell>
          <cell r="C1532" t="str">
            <v>Activity</v>
          </cell>
          <cell r="D1532" t="str">
            <v>Digital</v>
          </cell>
          <cell r="E1532" t="str">
            <v>security_informatic</v>
          </cell>
          <cell r="F1532" t="str">
            <v>Smartphone_safe#Abs#Smartphone_safe</v>
          </cell>
          <cell r="G1532" t="str">
            <v>Percent</v>
          </cell>
          <cell r="H1532" t="str">
            <v>Smartphone_safe#Abs#Smartphone_safe</v>
          </cell>
        </row>
        <row r="1533">
          <cell r="A1533" t="str">
            <v>Smartphone_safe</v>
          </cell>
          <cell r="B1533" t="str">
            <v>Population</v>
          </cell>
          <cell r="C1533" t="str">
            <v>Activity</v>
          </cell>
          <cell r="D1533" t="str">
            <v>Digital</v>
          </cell>
          <cell r="E1533" t="str">
            <v>security_informatic</v>
          </cell>
          <cell r="F1533" t="str">
            <v>Smartphone_safe#Per#Population</v>
          </cell>
          <cell r="G1533" t="str">
            <v>Percent</v>
          </cell>
          <cell r="H1533" t="str">
            <v>Smartphone_safe#Per#Population</v>
          </cell>
        </row>
        <row r="1534">
          <cell r="A1534" t="str">
            <v>Smartphone_safe</v>
          </cell>
          <cell r="B1534" t="str">
            <v>Population</v>
          </cell>
          <cell r="C1534" t="str">
            <v>Activity</v>
          </cell>
          <cell r="D1534" t="str">
            <v>Digital</v>
          </cell>
          <cell r="E1534" t="str">
            <v>security_informatic</v>
          </cell>
          <cell r="F1534" t="str">
            <v>Smartphone has some security system, installed automatically or provided with the operating system (3 months)</v>
          </cell>
          <cell r="G1534" t="str">
            <v>Percent</v>
          </cell>
          <cell r="H1534" t="str">
            <v>Smartphone_safe#Percent#Smartphone</v>
          </cell>
        </row>
        <row r="1535">
          <cell r="A1535" t="str">
            <v>Smartphone_secured</v>
          </cell>
          <cell r="B1535" t="str">
            <v>Population</v>
          </cell>
          <cell r="C1535" t="str">
            <v>Activity</v>
          </cell>
          <cell r="D1535" t="str">
            <v>Digital</v>
          </cell>
          <cell r="E1535" t="str">
            <v>security_informatic</v>
          </cell>
          <cell r="F1535" t="str">
            <v>Smartphone_secured#Abs#Smartphone_secured</v>
          </cell>
          <cell r="G1535" t="str">
            <v>Percent</v>
          </cell>
          <cell r="H1535" t="str">
            <v>Smartphone_secured#Abs#Smartphone_secured</v>
          </cell>
        </row>
        <row r="1536">
          <cell r="A1536" t="str">
            <v>Smartphone_secured</v>
          </cell>
          <cell r="B1536" t="str">
            <v>Population</v>
          </cell>
          <cell r="C1536" t="str">
            <v>Activity</v>
          </cell>
          <cell r="D1536" t="str">
            <v>Digital</v>
          </cell>
          <cell r="E1536" t="str">
            <v>security_informatic</v>
          </cell>
          <cell r="F1536" t="str">
            <v>Smartphone_secured#Per#Population</v>
          </cell>
          <cell r="G1536" t="str">
            <v>Percent</v>
          </cell>
          <cell r="H1536" t="str">
            <v>Smartphone_secured#Per#Population</v>
          </cell>
        </row>
        <row r="1537">
          <cell r="A1537" t="str">
            <v>Smartphone_secured</v>
          </cell>
          <cell r="B1537" t="str">
            <v>Population</v>
          </cell>
          <cell r="C1537" t="str">
            <v>Activity</v>
          </cell>
          <cell r="D1537" t="str">
            <v>Digital</v>
          </cell>
          <cell r="E1537" t="str">
            <v>security_informatic</v>
          </cell>
          <cell r="F1537" t="str">
            <v>Smartphone has some security system, installed by somebody or subscribed to it (3 months)</v>
          </cell>
          <cell r="G1537" t="str">
            <v>Percent</v>
          </cell>
          <cell r="H1537" t="str">
            <v>Smartphone_secured#Percent#Smartphone</v>
          </cell>
        </row>
        <row r="1538">
          <cell r="A1538" t="str">
            <v>Smoker</v>
          </cell>
          <cell r="B1538" t="str">
            <v>Population</v>
          </cell>
          <cell r="C1538" t="str">
            <v>Health</v>
          </cell>
          <cell r="D1538" t="str">
            <v>Healthy</v>
          </cell>
          <cell r="E1538" t="str">
            <v>Tobacco</v>
          </cell>
          <cell r="F1538" t="str">
            <v>Smoker#Abs#Smoker</v>
          </cell>
          <cell r="G1538" t="str">
            <v>Percent</v>
          </cell>
          <cell r="H1538" t="str">
            <v>Smoker#Abs#Smoker</v>
          </cell>
        </row>
        <row r="1539">
          <cell r="A1539" t="str">
            <v>Smoker</v>
          </cell>
          <cell r="B1539" t="str">
            <v>Population</v>
          </cell>
          <cell r="C1539" t="str">
            <v>Health</v>
          </cell>
          <cell r="D1539" t="str">
            <v>Healthy</v>
          </cell>
          <cell r="E1539" t="str">
            <v>Tobacco</v>
          </cell>
          <cell r="F1539" t="str">
            <v>Smoker#Per#Population</v>
          </cell>
          <cell r="G1539" t="str">
            <v>Percent</v>
          </cell>
          <cell r="H1539" t="str">
            <v>Smoker#Per#Population</v>
          </cell>
        </row>
        <row r="1540">
          <cell r="A1540" t="str">
            <v>Smoker</v>
          </cell>
          <cell r="B1540" t="str">
            <v>Population</v>
          </cell>
          <cell r="C1540" t="str">
            <v>Health</v>
          </cell>
          <cell r="D1540" t="str">
            <v>Healthy</v>
          </cell>
          <cell r="E1540" t="str">
            <v>Tobacco</v>
          </cell>
          <cell r="F1540" t="str">
            <v>Prevalence of current tobacco use (% of adults)</v>
          </cell>
          <cell r="G1540" t="str">
            <v>Percent</v>
          </cell>
          <cell r="H1540" t="str">
            <v>Smoker#Percent#Adult</v>
          </cell>
        </row>
        <row r="1541">
          <cell r="A1541" t="str">
            <v>Social_admin</v>
          </cell>
          <cell r="B1541" t="str">
            <v>Economy</v>
          </cell>
          <cell r="C1541" t="str">
            <v>GDP</v>
          </cell>
          <cell r="D1541" t="str">
            <v>Expenditure</v>
          </cell>
          <cell r="E1541" t="str">
            <v>social_benefits</v>
          </cell>
          <cell r="F1541" t="str">
            <v>Social_admin#Abs#Social_admin</v>
          </cell>
          <cell r="G1541" t="str">
            <v>Euros</v>
          </cell>
          <cell r="H1541" t="str">
            <v>Social_admin#Abs#Social_admin</v>
          </cell>
        </row>
        <row r="1542">
          <cell r="A1542" t="str">
            <v>Social_admin</v>
          </cell>
          <cell r="B1542" t="str">
            <v>Economy</v>
          </cell>
          <cell r="C1542" t="str">
            <v>GDP</v>
          </cell>
          <cell r="D1542" t="str">
            <v>Expenditure</v>
          </cell>
          <cell r="E1542" t="str">
            <v>social_benefits</v>
          </cell>
          <cell r="F1542" t="str">
            <v>Social_admin#Per#Population</v>
          </cell>
          <cell r="G1542" t="str">
            <v>Euros</v>
          </cell>
          <cell r="H1542" t="str">
            <v>Social_admin#Per#Population</v>
          </cell>
        </row>
        <row r="1543">
          <cell r="A1543" t="str">
            <v>Social_housing_benefits</v>
          </cell>
          <cell r="B1543" t="str">
            <v>Economy</v>
          </cell>
          <cell r="C1543" t="str">
            <v>Wealth</v>
          </cell>
          <cell r="D1543" t="str">
            <v>Income</v>
          </cell>
          <cell r="E1543" t="str">
            <v>Social_exp</v>
          </cell>
          <cell r="F1543" t="str">
            <v>Social_housing_benefits#Abs#Social_housing_benefits</v>
          </cell>
          <cell r="G1543" t="str">
            <v>Euros</v>
          </cell>
          <cell r="H1543" t="str">
            <v>Social_housing_benefits#Abs#Social_housing_benefits</v>
          </cell>
        </row>
        <row r="1544">
          <cell r="A1544" t="str">
            <v>Social_housing_benefits</v>
          </cell>
          <cell r="B1544" t="str">
            <v>Economy</v>
          </cell>
          <cell r="C1544" t="str">
            <v>Wealth</v>
          </cell>
          <cell r="D1544" t="str">
            <v>Income</v>
          </cell>
          <cell r="E1544" t="str">
            <v>Social_exp</v>
          </cell>
          <cell r="F1544" t="str">
            <v>Social_housing_benefits#Per#GDP</v>
          </cell>
          <cell r="H1544" t="str">
            <v>Social_housing_benefits#Per#GDP</v>
          </cell>
        </row>
        <row r="1545">
          <cell r="A1545" t="str">
            <v>Social_housing_benefits</v>
          </cell>
          <cell r="B1545" t="str">
            <v>Economy</v>
          </cell>
          <cell r="C1545" t="str">
            <v>GDP</v>
          </cell>
          <cell r="D1545" t="str">
            <v>Expenditure</v>
          </cell>
          <cell r="E1545" t="str">
            <v>Social_exp</v>
          </cell>
          <cell r="F1545" t="str">
            <v>Social_housing_benefits#Per#Population</v>
          </cell>
          <cell r="H1545" t="str">
            <v>Social_housing_benefits#Per#Population</v>
          </cell>
        </row>
        <row r="1546">
          <cell r="A1546" t="str">
            <v>Social_protection</v>
          </cell>
          <cell r="B1546" t="str">
            <v>Population</v>
          </cell>
          <cell r="C1546" t="str">
            <v>Health</v>
          </cell>
          <cell r="D1546" t="str">
            <v>Healthcare</v>
          </cell>
          <cell r="E1546" t="str">
            <v>social_benefits</v>
          </cell>
          <cell r="F1546" t="str">
            <v>Social_protection#Abs#Social_protection</v>
          </cell>
          <cell r="G1546" t="str">
            <v>Euros</v>
          </cell>
          <cell r="H1546" t="str">
            <v>Social_protection#Abs#Social_protection</v>
          </cell>
        </row>
        <row r="1547">
          <cell r="A1547" t="str">
            <v>Social_protection</v>
          </cell>
          <cell r="B1547" t="str">
            <v>Population</v>
          </cell>
          <cell r="C1547" t="str">
            <v>Health</v>
          </cell>
          <cell r="D1547" t="str">
            <v>Healthcare</v>
          </cell>
          <cell r="E1547" t="str">
            <v>social_benefits</v>
          </cell>
          <cell r="F1547" t="str">
            <v>Social_protection#Per#Population</v>
          </cell>
          <cell r="G1547" t="str">
            <v>Euros</v>
          </cell>
          <cell r="H1547" t="str">
            <v>Social_protection#Per#Population</v>
          </cell>
        </row>
        <row r="1548">
          <cell r="A1548" t="str">
            <v>Social_protection_expenditure</v>
          </cell>
          <cell r="B1548" t="str">
            <v>Economy</v>
          </cell>
          <cell r="C1548" t="str">
            <v>GDP</v>
          </cell>
          <cell r="D1548" t="str">
            <v>Expenditure</v>
          </cell>
          <cell r="E1548" t="str">
            <v>gov_spent</v>
          </cell>
          <cell r="F1548" t="str">
            <v>Social_protection_expenditure#Abs#Social_protection_expenditure</v>
          </cell>
          <cell r="G1548" t="str">
            <v>Euros</v>
          </cell>
          <cell r="H1548" t="str">
            <v>Social_protection_expenditure#Abs#Social_protection_expenditure</v>
          </cell>
        </row>
        <row r="1549">
          <cell r="A1549" t="str">
            <v>Social_protection_expenditure</v>
          </cell>
          <cell r="B1549" t="str">
            <v>Economy</v>
          </cell>
          <cell r="C1549" t="str">
            <v>GDP</v>
          </cell>
          <cell r="D1549" t="str">
            <v>Expenditure</v>
          </cell>
          <cell r="E1549" t="str">
            <v>gov_spent</v>
          </cell>
          <cell r="F1549" t="str">
            <v>Social_protection_expenditure#Per#GDP</v>
          </cell>
          <cell r="H1549" t="str">
            <v>Social_protection_expenditure#Per#GDP</v>
          </cell>
        </row>
        <row r="1550">
          <cell r="A1550" t="str">
            <v>Social_protection_expenditure</v>
          </cell>
          <cell r="B1550" t="str">
            <v>Economy</v>
          </cell>
          <cell r="C1550" t="str">
            <v>GDP</v>
          </cell>
          <cell r="D1550" t="str">
            <v>Expenditure</v>
          </cell>
          <cell r="E1550" t="str">
            <v>gov_spent</v>
          </cell>
          <cell r="F1550" t="str">
            <v>Social_protection_expenditure#Per#Population</v>
          </cell>
          <cell r="H1550" t="str">
            <v>Social_protection_expenditure#Per#Population</v>
          </cell>
        </row>
        <row r="1551">
          <cell r="A1551" t="str">
            <v>Social_welfare</v>
          </cell>
          <cell r="B1551" t="str">
            <v>Economy</v>
          </cell>
          <cell r="C1551" t="str">
            <v>GDP</v>
          </cell>
          <cell r="D1551" t="str">
            <v>Expenditure</v>
          </cell>
          <cell r="E1551" t="str">
            <v>social_benefits</v>
          </cell>
          <cell r="F1551" t="str">
            <v>Social_welfare#Abs#Social_welfare</v>
          </cell>
          <cell r="G1551" t="str">
            <v>Euros</v>
          </cell>
          <cell r="H1551" t="str">
            <v>Social_welfare#Abs#Social_welfare</v>
          </cell>
        </row>
        <row r="1552">
          <cell r="A1552" t="str">
            <v>Social_welfare</v>
          </cell>
          <cell r="B1552" t="str">
            <v>Economy</v>
          </cell>
          <cell r="C1552" t="str">
            <v>GDP</v>
          </cell>
          <cell r="D1552" t="str">
            <v>Expenditure</v>
          </cell>
          <cell r="E1552" t="str">
            <v>social_benefits</v>
          </cell>
          <cell r="F1552" t="str">
            <v>Social_welfare#Per#GDP</v>
          </cell>
          <cell r="H1552" t="str">
            <v>Social_welfare#Per#GDP</v>
          </cell>
        </row>
        <row r="1553">
          <cell r="A1553" t="str">
            <v>Social_welfare</v>
          </cell>
          <cell r="B1553" t="str">
            <v>Economy</v>
          </cell>
          <cell r="C1553" t="str">
            <v>GDP</v>
          </cell>
          <cell r="D1553" t="str">
            <v>Expenditure</v>
          </cell>
          <cell r="E1553" t="str">
            <v>social_benefits</v>
          </cell>
          <cell r="F1553" t="str">
            <v>Social_welfare#Per#Population</v>
          </cell>
          <cell r="H1553" t="str">
            <v>Social_welfare#Per#Population</v>
          </cell>
        </row>
        <row r="1554">
          <cell r="A1554" t="str">
            <v>Solar_use</v>
          </cell>
          <cell r="B1554" t="str">
            <v>Economy</v>
          </cell>
          <cell r="C1554" t="str">
            <v>Energy</v>
          </cell>
          <cell r="D1554" t="str">
            <v>Use</v>
          </cell>
          <cell r="E1554" t="str">
            <v>energy_renewable</v>
          </cell>
          <cell r="F1554" t="str">
            <v>Final consumption Solar Terajoule</v>
          </cell>
          <cell r="G1554" t="str">
            <v>Terajoule</v>
          </cell>
          <cell r="H1554" t="str">
            <v>Solar_use#Abs#Solar_use</v>
          </cell>
        </row>
        <row r="1555">
          <cell r="A1555" t="str">
            <v>Solar_use</v>
          </cell>
          <cell r="B1555" t="str">
            <v>Economy</v>
          </cell>
          <cell r="C1555" t="str">
            <v>Energy</v>
          </cell>
          <cell r="D1555" t="str">
            <v>Use</v>
          </cell>
          <cell r="E1555" t="str">
            <v>energy_renewable</v>
          </cell>
          <cell r="F1555" t="str">
            <v>Solar_use#Per#GDP</v>
          </cell>
          <cell r="H1555" t="str">
            <v>Solar_use#Per#GDP</v>
          </cell>
        </row>
        <row r="1556">
          <cell r="A1556" t="str">
            <v>Solar_use</v>
          </cell>
          <cell r="B1556" t="str">
            <v>Economy</v>
          </cell>
          <cell r="C1556" t="str">
            <v>Energy</v>
          </cell>
          <cell r="D1556" t="str">
            <v>Use</v>
          </cell>
          <cell r="E1556" t="str">
            <v>energy_renewable</v>
          </cell>
          <cell r="F1556" t="str">
            <v>Solar_use#Per#Population</v>
          </cell>
          <cell r="H1556" t="str">
            <v>Solar_use#Per#Population</v>
          </cell>
        </row>
        <row r="1557">
          <cell r="A1557" t="str">
            <v>Sport</v>
          </cell>
          <cell r="B1557" t="str">
            <v>Population</v>
          </cell>
          <cell r="C1557" t="str">
            <v>Activity</v>
          </cell>
          <cell r="D1557" t="str">
            <v>Time</v>
          </cell>
          <cell r="F1557" t="str">
            <v>Sport#Ratio#Time</v>
          </cell>
          <cell r="H1557" t="str">
            <v>Sport#Ratio#Time</v>
          </cell>
        </row>
        <row r="1558">
          <cell r="A1558" t="str">
            <v>Sport_expenditure</v>
          </cell>
          <cell r="B1558" t="str">
            <v>Economy</v>
          </cell>
          <cell r="C1558" t="str">
            <v>GDP</v>
          </cell>
          <cell r="D1558" t="str">
            <v>Expenditure</v>
          </cell>
          <cell r="E1558" t="str">
            <v>sport_spent_gov</v>
          </cell>
          <cell r="F1558" t="str">
            <v>Sport_expenditure#Abs#Sport_expenditure</v>
          </cell>
          <cell r="G1558" t="str">
            <v>Euros</v>
          </cell>
          <cell r="H1558" t="str">
            <v>Sport_expenditure#Abs#Sport_expenditure</v>
          </cell>
        </row>
        <row r="1559">
          <cell r="A1559" t="str">
            <v>Sport_expenditure</v>
          </cell>
          <cell r="B1559" t="str">
            <v>Economy</v>
          </cell>
          <cell r="C1559" t="str">
            <v>GDP</v>
          </cell>
          <cell r="D1559" t="str">
            <v>Expenditure</v>
          </cell>
          <cell r="E1559" t="str">
            <v>sport_spent_gov</v>
          </cell>
          <cell r="F1559" t="str">
            <v>Sport_expenditure#Per#GDP</v>
          </cell>
          <cell r="H1559" t="str">
            <v>Sport_expenditure#Per#GDP</v>
          </cell>
        </row>
        <row r="1560">
          <cell r="A1560" t="str">
            <v>Sport_expenditure</v>
          </cell>
          <cell r="B1560" t="str">
            <v>Economy</v>
          </cell>
          <cell r="C1560" t="str">
            <v>GDP</v>
          </cell>
          <cell r="D1560" t="str">
            <v>Expenditure</v>
          </cell>
          <cell r="E1560" t="str">
            <v>sport_spent_gov</v>
          </cell>
          <cell r="F1560" t="str">
            <v>Sport_expenditure#Per#Population</v>
          </cell>
          <cell r="H1560" t="str">
            <v>Sport_expenditure#Per#Population</v>
          </cell>
        </row>
        <row r="1561">
          <cell r="A1561" t="str">
            <v>Sports</v>
          </cell>
          <cell r="B1561" t="str">
            <v>Population</v>
          </cell>
          <cell r="C1561" t="str">
            <v>Activity</v>
          </cell>
          <cell r="D1561" t="str">
            <v>Time</v>
          </cell>
          <cell r="E1561" t="str">
            <v>timing</v>
          </cell>
          <cell r="F1561" t="str">
            <v>Time spent (hhmm) in Sports and outdoor activities except walking and hiking</v>
          </cell>
          <cell r="G1561" t="str">
            <v>Time</v>
          </cell>
          <cell r="H1561" t="str">
            <v>Sports#Ratio#Time</v>
          </cell>
        </row>
        <row r="1562">
          <cell r="A1562" t="str">
            <v>Student</v>
          </cell>
          <cell r="B1562" t="str">
            <v>Population</v>
          </cell>
          <cell r="C1562" t="str">
            <v>Socio-demo</v>
          </cell>
          <cell r="D1562" t="str">
            <v>Gender_Age</v>
          </cell>
          <cell r="F1562" t="str">
            <v>Student#Abs#Student</v>
          </cell>
          <cell r="H1562" t="str">
            <v>Student#Abs#Student</v>
          </cell>
        </row>
        <row r="1563">
          <cell r="A1563" t="str">
            <v>Student</v>
          </cell>
          <cell r="B1563" t="str">
            <v>Population</v>
          </cell>
          <cell r="C1563" t="str">
            <v>Socio-demo</v>
          </cell>
          <cell r="D1563" t="str">
            <v>Gender_Age</v>
          </cell>
          <cell r="E1563">
            <v>0</v>
          </cell>
          <cell r="F1563" t="str">
            <v>Student#Per#Population</v>
          </cell>
          <cell r="G1563" t="str">
            <v>Per_Capita</v>
          </cell>
          <cell r="H1563" t="str">
            <v>Student#Per#Population</v>
          </cell>
        </row>
        <row r="1564">
          <cell r="A1564" t="str">
            <v>Student</v>
          </cell>
          <cell r="B1564" t="str">
            <v>Population</v>
          </cell>
          <cell r="C1564" t="str">
            <v>Socio-demo</v>
          </cell>
          <cell r="D1564" t="str">
            <v>Gender_Age</v>
          </cell>
          <cell r="F1564" t="str">
            <v>Student#Percent#Population</v>
          </cell>
          <cell r="G1564" t="str">
            <v>Percent</v>
          </cell>
          <cell r="H1564" t="str">
            <v>Student#Percent#Population</v>
          </cell>
        </row>
        <row r="1565">
          <cell r="A1565" t="str">
            <v>Student_college</v>
          </cell>
          <cell r="B1565" t="str">
            <v>Population</v>
          </cell>
          <cell r="C1565" t="str">
            <v>Activity</v>
          </cell>
          <cell r="D1565" t="str">
            <v>Education</v>
          </cell>
          <cell r="E1565" t="str">
            <v>eleve prof</v>
          </cell>
          <cell r="F1565" t="str">
            <v>Ratio élève-enseignant Lycee</v>
          </cell>
          <cell r="G1565" t="str">
            <v>Ratio</v>
          </cell>
          <cell r="H1565" t="str">
            <v>Student_college#Ratio#Teacher_college</v>
          </cell>
        </row>
        <row r="1566">
          <cell r="A1566" t="str">
            <v>Student_high_school_cost</v>
          </cell>
          <cell r="B1566" t="str">
            <v>Economy</v>
          </cell>
          <cell r="C1566" t="str">
            <v>GDP</v>
          </cell>
          <cell r="D1566" t="str">
            <v>Expenditure</v>
          </cell>
          <cell r="E1566" t="str">
            <v>student secondary</v>
          </cell>
          <cell r="F1566" t="str">
            <v>Student_high_school_cost#Abs#Student_high_school_cost</v>
          </cell>
          <cell r="G1566">
            <v>0</v>
          </cell>
          <cell r="H1566" t="str">
            <v>Student_high_school_cost#Abs#Student_high_school_cost</v>
          </cell>
        </row>
        <row r="1567">
          <cell r="A1567" t="str">
            <v>Student_high_school_cost</v>
          </cell>
          <cell r="B1567" t="str">
            <v>Economy</v>
          </cell>
          <cell r="C1567" t="str">
            <v>GDP</v>
          </cell>
          <cell r="D1567" t="str">
            <v>Expenditure</v>
          </cell>
          <cell r="E1567" t="str">
            <v>student secondary</v>
          </cell>
          <cell r="F1567" t="str">
            <v>Student_high_school_cost#Per#GDP</v>
          </cell>
          <cell r="H1567" t="str">
            <v>Student_high_school_cost#Per#GDP</v>
          </cell>
        </row>
        <row r="1568">
          <cell r="A1568" t="str">
            <v>Student_high_school_cost</v>
          </cell>
          <cell r="B1568" t="str">
            <v>Economy</v>
          </cell>
          <cell r="C1568" t="str">
            <v>GDP</v>
          </cell>
          <cell r="D1568" t="str">
            <v>Expenditure</v>
          </cell>
          <cell r="E1568" t="str">
            <v>student secondary</v>
          </cell>
          <cell r="F1568" t="str">
            <v>Student_high_school_cost#Per#Population</v>
          </cell>
          <cell r="H1568" t="str">
            <v>Student_high_school_cost#Per#Population</v>
          </cell>
        </row>
        <row r="1569">
          <cell r="A1569" t="str">
            <v>Student_high_school_cost</v>
          </cell>
          <cell r="B1569" t="str">
            <v>Economy</v>
          </cell>
          <cell r="C1569" t="str">
            <v>GDP</v>
          </cell>
          <cell r="D1569" t="str">
            <v>Expenditure</v>
          </cell>
          <cell r="E1569" t="str">
            <v>student secondary</v>
          </cell>
          <cell r="F1569" t="str">
            <v>Government expenditure per secondary student as % of GDP per capita (%)</v>
          </cell>
          <cell r="H1569" t="str">
            <v>Student_high_school_cost#Percent#GDP</v>
          </cell>
        </row>
        <row r="1570">
          <cell r="A1570" t="str">
            <v>Student_middle_school</v>
          </cell>
          <cell r="B1570" t="str">
            <v>Population</v>
          </cell>
          <cell r="C1570" t="str">
            <v>Activity</v>
          </cell>
          <cell r="D1570" t="str">
            <v>Education</v>
          </cell>
          <cell r="E1570" t="str">
            <v>eleve prof</v>
          </cell>
          <cell r="F1570" t="str">
            <v>Ratio élève-enseignant College</v>
          </cell>
          <cell r="G1570" t="str">
            <v>Ratio</v>
          </cell>
          <cell r="H1570" t="str">
            <v>Student_middle_school#Ratio#Teacher_high_school</v>
          </cell>
        </row>
        <row r="1571">
          <cell r="A1571" t="str">
            <v>Student_primary_school</v>
          </cell>
          <cell r="B1571" t="str">
            <v>Population</v>
          </cell>
          <cell r="C1571" t="str">
            <v>Activity</v>
          </cell>
          <cell r="D1571" t="str">
            <v>Education</v>
          </cell>
          <cell r="E1571" t="str">
            <v>eleve prof</v>
          </cell>
          <cell r="F1571" t="str">
            <v>Ratio élève-enseignant Enseignement primaire</v>
          </cell>
          <cell r="G1571" t="str">
            <v>Ratio</v>
          </cell>
          <cell r="H1571" t="str">
            <v>Student_primary_school#Ratio#Teacher_primary_school</v>
          </cell>
        </row>
        <row r="1572">
          <cell r="A1572" t="str">
            <v>Student_primary_school_cost</v>
          </cell>
          <cell r="B1572" t="str">
            <v>Economy</v>
          </cell>
          <cell r="C1572" t="str">
            <v>GDP</v>
          </cell>
          <cell r="D1572" t="str">
            <v>Expenditure</v>
          </cell>
          <cell r="E1572" t="str">
            <v>student primary</v>
          </cell>
          <cell r="F1572" t="str">
            <v>Student_primary_school_cost#Abs#Student_primary_school_cost</v>
          </cell>
          <cell r="G1572" t="str">
            <v>Percent</v>
          </cell>
          <cell r="H1572" t="str">
            <v>Student_primary_school_cost#Abs#Student_primary_school_cost</v>
          </cell>
        </row>
        <row r="1573">
          <cell r="A1573" t="str">
            <v>Student_primary_school_cost</v>
          </cell>
          <cell r="B1573" t="str">
            <v>Economy</v>
          </cell>
          <cell r="C1573" t="str">
            <v>GDP</v>
          </cell>
          <cell r="D1573" t="str">
            <v>Expenditure</v>
          </cell>
          <cell r="E1573" t="str">
            <v>student primary</v>
          </cell>
          <cell r="F1573" t="str">
            <v>Student_primary_school_cost#Per#GDP</v>
          </cell>
          <cell r="H1573" t="str">
            <v>Student_primary_school_cost#Per#GDP</v>
          </cell>
        </row>
        <row r="1574">
          <cell r="A1574" t="str">
            <v>Student_primary_school_cost</v>
          </cell>
          <cell r="B1574" t="str">
            <v>Economy</v>
          </cell>
          <cell r="C1574" t="str">
            <v>GDP</v>
          </cell>
          <cell r="D1574" t="str">
            <v>Expenditure</v>
          </cell>
          <cell r="E1574" t="str">
            <v>student primary</v>
          </cell>
          <cell r="F1574" t="str">
            <v>Student_primary_school_cost#Per#Population</v>
          </cell>
          <cell r="H1574" t="str">
            <v>Student_primary_school_cost#Per#Population</v>
          </cell>
        </row>
        <row r="1575">
          <cell r="A1575" t="str">
            <v>Student_primary_school_cost</v>
          </cell>
          <cell r="B1575" t="str">
            <v>Economy</v>
          </cell>
          <cell r="C1575" t="str">
            <v>GDP</v>
          </cell>
          <cell r="D1575" t="str">
            <v>Expenditure</v>
          </cell>
          <cell r="E1575" t="str">
            <v>student primary</v>
          </cell>
          <cell r="F1575" t="str">
            <v>Government expenditure per primary student as % of GDP per capita (%)</v>
          </cell>
          <cell r="G1575" t="str">
            <v>Percent</v>
          </cell>
          <cell r="H1575" t="str">
            <v>Student_primary_school_cost#Percent#GDP</v>
          </cell>
        </row>
        <row r="1576">
          <cell r="A1576" t="str">
            <v>Student_rural</v>
          </cell>
          <cell r="B1576" t="str">
            <v>Population</v>
          </cell>
          <cell r="C1576" t="str">
            <v>Socio-demo</v>
          </cell>
          <cell r="D1576" t="str">
            <v>Living Areas</v>
          </cell>
          <cell r="F1576" t="str">
            <v>Student_rural#Abs#Student_rural</v>
          </cell>
          <cell r="H1576" t="str">
            <v>Student_rural#Abs#Student_rural</v>
          </cell>
        </row>
        <row r="1577">
          <cell r="A1577" t="str">
            <v>Student_rural</v>
          </cell>
          <cell r="B1577" t="str">
            <v>Population</v>
          </cell>
          <cell r="C1577" t="str">
            <v>Socio-demo</v>
          </cell>
          <cell r="D1577" t="str">
            <v>Living Areas</v>
          </cell>
          <cell r="E1577">
            <v>0</v>
          </cell>
          <cell r="F1577" t="str">
            <v>Student_rural#Per#Population</v>
          </cell>
          <cell r="G1577">
            <v>0</v>
          </cell>
          <cell r="H1577" t="str">
            <v>Student_rural#Per#Population</v>
          </cell>
        </row>
        <row r="1578">
          <cell r="A1578" t="str">
            <v>Student_university_school_cost</v>
          </cell>
          <cell r="B1578" t="str">
            <v>Economy</v>
          </cell>
          <cell r="C1578" t="str">
            <v>GDP</v>
          </cell>
          <cell r="D1578" t="str">
            <v>Expenditure</v>
          </cell>
          <cell r="E1578" t="str">
            <v>student tertiary</v>
          </cell>
          <cell r="F1578" t="str">
            <v>Student_university_school_cost#Abs#Student_university_school_cost</v>
          </cell>
          <cell r="G1578">
            <v>0</v>
          </cell>
          <cell r="H1578" t="str">
            <v>Student_university_school_cost#Abs#Student_university_school_cost</v>
          </cell>
        </row>
        <row r="1579">
          <cell r="A1579" t="str">
            <v>Student_university_school_cost</v>
          </cell>
          <cell r="B1579" t="str">
            <v>Economy</v>
          </cell>
          <cell r="C1579" t="str">
            <v>GDP</v>
          </cell>
          <cell r="D1579" t="str">
            <v>Expenditure</v>
          </cell>
          <cell r="E1579" t="str">
            <v>student tertiary</v>
          </cell>
          <cell r="F1579" t="str">
            <v>Student_university_school_cost#Per#GDP</v>
          </cell>
          <cell r="H1579" t="str">
            <v>Student_university_school_cost#Per#GDP</v>
          </cell>
        </row>
        <row r="1580">
          <cell r="A1580" t="str">
            <v>Student_university_school_cost</v>
          </cell>
          <cell r="B1580" t="str">
            <v>Economy</v>
          </cell>
          <cell r="C1580" t="str">
            <v>GDP</v>
          </cell>
          <cell r="D1580" t="str">
            <v>Expenditure</v>
          </cell>
          <cell r="E1580" t="str">
            <v>student tertiary</v>
          </cell>
          <cell r="F1580" t="str">
            <v>Student_university_school_cost#Per#Population</v>
          </cell>
          <cell r="H1580" t="str">
            <v>Student_university_school_cost#Per#Population</v>
          </cell>
        </row>
        <row r="1581">
          <cell r="A1581" t="str">
            <v>Student_university_school_cost</v>
          </cell>
          <cell r="B1581" t="str">
            <v>Economy</v>
          </cell>
          <cell r="C1581" t="str">
            <v>GDP</v>
          </cell>
          <cell r="D1581" t="str">
            <v>Expenditure</v>
          </cell>
          <cell r="E1581" t="str">
            <v>student tertiary</v>
          </cell>
          <cell r="F1581" t="str">
            <v>Government expenditure per tertiary student as % of GDP per capita (%)</v>
          </cell>
          <cell r="H1581" t="str">
            <v>Student_university_school_cost#Percent#GDP</v>
          </cell>
        </row>
        <row r="1582">
          <cell r="A1582" t="str">
            <v>Student_urban</v>
          </cell>
          <cell r="B1582" t="str">
            <v>Population</v>
          </cell>
          <cell r="C1582" t="str">
            <v>Socio-demo</v>
          </cell>
          <cell r="D1582" t="str">
            <v>Living Areas</v>
          </cell>
          <cell r="F1582" t="str">
            <v>Student_urban#Abs#Student_urban</v>
          </cell>
          <cell r="H1582" t="str">
            <v>Student_urban#Abs#Student_urban</v>
          </cell>
        </row>
        <row r="1583">
          <cell r="A1583" t="str">
            <v>Student_urban</v>
          </cell>
          <cell r="B1583" t="str">
            <v>Population</v>
          </cell>
          <cell r="C1583" t="str">
            <v>Socio-demo</v>
          </cell>
          <cell r="D1583" t="str">
            <v>Living Areas</v>
          </cell>
          <cell r="E1583">
            <v>0</v>
          </cell>
          <cell r="F1583" t="str">
            <v>Student_urban#Per#Population</v>
          </cell>
          <cell r="G1583">
            <v>0</v>
          </cell>
          <cell r="H1583" t="str">
            <v>Student_urban#Per#Population</v>
          </cell>
        </row>
        <row r="1584">
          <cell r="A1584" t="str">
            <v>Study</v>
          </cell>
          <cell r="B1584" t="str">
            <v>Population</v>
          </cell>
          <cell r="C1584" t="str">
            <v>Activity</v>
          </cell>
          <cell r="D1584" t="str">
            <v>Time</v>
          </cell>
          <cell r="E1584" t="str">
            <v>timing</v>
          </cell>
          <cell r="F1584" t="str">
            <v>Time spent (hhmm) in Study</v>
          </cell>
          <cell r="G1584" t="str">
            <v>Time</v>
          </cell>
          <cell r="H1584" t="str">
            <v>Study#Ratio#Time</v>
          </cell>
        </row>
        <row r="1585">
          <cell r="A1585" t="str">
            <v>Study_travel</v>
          </cell>
          <cell r="B1585" t="str">
            <v>Population</v>
          </cell>
          <cell r="C1585" t="str">
            <v>Activity</v>
          </cell>
          <cell r="D1585" t="str">
            <v>Time</v>
          </cell>
          <cell r="E1585" t="str">
            <v>timing</v>
          </cell>
          <cell r="F1585" t="str">
            <v>Time spent (hhmm) in Travel related to study</v>
          </cell>
          <cell r="G1585" t="str">
            <v>Time</v>
          </cell>
          <cell r="H1585" t="str">
            <v>Study_travel#Ratio#Time</v>
          </cell>
        </row>
        <row r="1586">
          <cell r="A1586" t="str">
            <v>Studying</v>
          </cell>
          <cell r="B1586" t="str">
            <v>Population</v>
          </cell>
          <cell r="C1586" t="str">
            <v>Activity</v>
          </cell>
          <cell r="D1586" t="str">
            <v>Time</v>
          </cell>
          <cell r="F1586" t="str">
            <v>Studying#Ratio#Time</v>
          </cell>
          <cell r="H1586" t="str">
            <v>Studying#Ratio#Time</v>
          </cell>
        </row>
        <row r="1587">
          <cell r="A1587" t="str">
            <v>Subsidies</v>
          </cell>
          <cell r="B1587" t="str">
            <v>Economy</v>
          </cell>
          <cell r="C1587" t="str">
            <v>GDP</v>
          </cell>
          <cell r="D1587" t="str">
            <v>Income</v>
          </cell>
          <cell r="E1587" t="str">
            <v>gdp</v>
          </cell>
          <cell r="F1587" t="str">
            <v>Subsidies#Abs#Subsidies</v>
          </cell>
          <cell r="G1587" t="str">
            <v>Euros</v>
          </cell>
          <cell r="H1587" t="str">
            <v>Subsidies#Abs#Subsidies</v>
          </cell>
        </row>
        <row r="1588">
          <cell r="A1588" t="str">
            <v>Subsidies</v>
          </cell>
          <cell r="B1588" t="str">
            <v>Economy</v>
          </cell>
          <cell r="C1588" t="str">
            <v>GDP</v>
          </cell>
          <cell r="D1588" t="str">
            <v>Income</v>
          </cell>
          <cell r="E1588" t="str">
            <v>gdp</v>
          </cell>
          <cell r="F1588" t="str">
            <v>Subsidies#Per#GDP</v>
          </cell>
          <cell r="H1588" t="str">
            <v>Subsidies#Per#GDP</v>
          </cell>
        </row>
        <row r="1589">
          <cell r="A1589" t="str">
            <v>Subsidies</v>
          </cell>
          <cell r="B1589" t="str">
            <v>Economy</v>
          </cell>
          <cell r="C1589" t="str">
            <v>GDP</v>
          </cell>
          <cell r="D1589" t="str">
            <v>Income</v>
          </cell>
          <cell r="E1589" t="str">
            <v>gdp</v>
          </cell>
          <cell r="F1589" t="str">
            <v>Subsidies#Per#Population</v>
          </cell>
          <cell r="H1589" t="str">
            <v>Subsidies#Per#Population</v>
          </cell>
        </row>
        <row r="1590">
          <cell r="A1590" t="str">
            <v>Subsidies_PPP</v>
          </cell>
          <cell r="B1590" t="str">
            <v>Economy</v>
          </cell>
          <cell r="C1590" t="str">
            <v>GDP</v>
          </cell>
          <cell r="D1590" t="str">
            <v>Income</v>
          </cell>
          <cell r="E1590" t="str">
            <v>gdp_PPP</v>
          </cell>
          <cell r="F1590" t="str">
            <v>Subsidies_PPP#Abs#Subsidies_PPP</v>
          </cell>
          <cell r="G1590" t="str">
            <v>Euros</v>
          </cell>
          <cell r="H1590" t="str">
            <v>Subsidies_PPP#Abs#Subsidies_PPP</v>
          </cell>
        </row>
        <row r="1591">
          <cell r="A1591" t="str">
            <v>Subsidies_PPP</v>
          </cell>
          <cell r="B1591" t="str">
            <v>Economy</v>
          </cell>
          <cell r="C1591" t="str">
            <v>GDP</v>
          </cell>
          <cell r="D1591" t="str">
            <v>Income</v>
          </cell>
          <cell r="E1591" t="str">
            <v>gdp_PPP</v>
          </cell>
          <cell r="F1591" t="str">
            <v>Subsidies_PPP#Per#GDP</v>
          </cell>
          <cell r="H1591" t="str">
            <v>Subsidies_PPP#Per#GDP</v>
          </cell>
        </row>
        <row r="1592">
          <cell r="A1592" t="str">
            <v>Subsidies_PPP</v>
          </cell>
          <cell r="B1592" t="str">
            <v>Economy</v>
          </cell>
          <cell r="C1592" t="str">
            <v>GDP</v>
          </cell>
          <cell r="D1592" t="str">
            <v>Income</v>
          </cell>
          <cell r="E1592" t="str">
            <v>gdp_PPP</v>
          </cell>
          <cell r="F1592" t="str">
            <v>Subsidies_PPP#Per#Population</v>
          </cell>
          <cell r="H1592" t="str">
            <v>Subsidies_PPP#Per#Population</v>
          </cell>
        </row>
        <row r="1593">
          <cell r="A1593" t="str">
            <v>Suicide</v>
          </cell>
          <cell r="B1593" t="str">
            <v>Population</v>
          </cell>
          <cell r="C1593" t="str">
            <v>Socio-demo</v>
          </cell>
          <cell r="D1593" t="str">
            <v>Birth_Death</v>
          </cell>
          <cell r="E1593" t="str">
            <v>Death_Causes</v>
          </cell>
          <cell r="F1593" t="str">
            <v>Suicide</v>
          </cell>
          <cell r="G1593" t="str">
            <v>HC</v>
          </cell>
          <cell r="H1593" t="str">
            <v>Suicide#Abs#Suicide</v>
          </cell>
        </row>
        <row r="1594">
          <cell r="A1594" t="str">
            <v>Suicide</v>
          </cell>
          <cell r="B1594" t="str">
            <v>Population</v>
          </cell>
          <cell r="C1594" t="str">
            <v>Socio-demo</v>
          </cell>
          <cell r="D1594" t="str">
            <v>Birth_Death</v>
          </cell>
          <cell r="E1594" t="str">
            <v>Death_Causes</v>
          </cell>
          <cell r="F1594" t="str">
            <v>Suicide#Per#Population</v>
          </cell>
          <cell r="G1594" t="str">
            <v>HC</v>
          </cell>
          <cell r="H1594" t="str">
            <v>Suicide#Per#Population</v>
          </cell>
        </row>
        <row r="1595">
          <cell r="A1595" t="str">
            <v>Taxes</v>
          </cell>
          <cell r="B1595" t="str">
            <v>Economy</v>
          </cell>
          <cell r="C1595" t="str">
            <v>GDP</v>
          </cell>
          <cell r="D1595" t="str">
            <v>Income</v>
          </cell>
          <cell r="E1595" t="str">
            <v>gdp</v>
          </cell>
          <cell r="F1595" t="str">
            <v>Taxes#Abs#Ret</v>
          </cell>
          <cell r="G1595" t="str">
            <v>Euros</v>
          </cell>
          <cell r="H1595" t="str">
            <v>Taxes#Abs#Ret</v>
          </cell>
        </row>
        <row r="1596">
          <cell r="A1596" t="str">
            <v>Taxes</v>
          </cell>
          <cell r="B1596" t="str">
            <v>Economy</v>
          </cell>
          <cell r="C1596" t="str">
            <v>GDP</v>
          </cell>
          <cell r="D1596" t="str">
            <v>Income</v>
          </cell>
          <cell r="E1596" t="str">
            <v>gdp</v>
          </cell>
          <cell r="F1596" t="str">
            <v>Taxes#Per#GDP</v>
          </cell>
          <cell r="H1596" t="str">
            <v>Taxes#Per#GDP</v>
          </cell>
        </row>
        <row r="1597">
          <cell r="A1597" t="str">
            <v>Taxes</v>
          </cell>
          <cell r="B1597" t="str">
            <v>Economy</v>
          </cell>
          <cell r="C1597" t="str">
            <v>GDP</v>
          </cell>
          <cell r="D1597" t="str">
            <v>Income</v>
          </cell>
          <cell r="E1597" t="str">
            <v>gdp</v>
          </cell>
          <cell r="F1597" t="str">
            <v>Taxes#Per#Population</v>
          </cell>
          <cell r="H1597" t="str">
            <v>Taxes#Per#Population</v>
          </cell>
        </row>
        <row r="1598">
          <cell r="A1598" t="str">
            <v>Taxes_PPP</v>
          </cell>
          <cell r="B1598" t="str">
            <v>Economy</v>
          </cell>
          <cell r="C1598" t="str">
            <v>GDP</v>
          </cell>
          <cell r="D1598" t="str">
            <v>Income</v>
          </cell>
          <cell r="E1598" t="str">
            <v>gdp_PPP</v>
          </cell>
          <cell r="F1598" t="str">
            <v>Taxes_PPP#Abs#Taxes_PPP</v>
          </cell>
          <cell r="G1598" t="str">
            <v>Euros</v>
          </cell>
          <cell r="H1598" t="str">
            <v>Taxes_PPP#Abs#Taxes_PPP</v>
          </cell>
        </row>
        <row r="1599">
          <cell r="A1599" t="str">
            <v>Taxes_PPP</v>
          </cell>
          <cell r="B1599" t="str">
            <v>Economy</v>
          </cell>
          <cell r="C1599" t="str">
            <v>GDP</v>
          </cell>
          <cell r="D1599" t="str">
            <v>Income</v>
          </cell>
          <cell r="E1599" t="str">
            <v>gdp_PPP</v>
          </cell>
          <cell r="F1599" t="str">
            <v>Taxes_PPP#Per#GDP</v>
          </cell>
          <cell r="H1599" t="str">
            <v>Taxes_PPP#Per#GDP</v>
          </cell>
        </row>
        <row r="1600">
          <cell r="A1600" t="str">
            <v>Taxes_PPP</v>
          </cell>
          <cell r="B1600" t="str">
            <v>Economy</v>
          </cell>
          <cell r="C1600" t="str">
            <v>GDP</v>
          </cell>
          <cell r="D1600" t="str">
            <v>Income</v>
          </cell>
          <cell r="E1600" t="str">
            <v>gdp_PPP</v>
          </cell>
          <cell r="F1600" t="str">
            <v>Taxes_PPP#Per#Population</v>
          </cell>
          <cell r="H1600" t="str">
            <v>Taxes_PPP#Per#Population</v>
          </cell>
        </row>
        <row r="1601">
          <cell r="A1601" t="str">
            <v>Teacher_college</v>
          </cell>
          <cell r="B1601" t="str">
            <v>Population</v>
          </cell>
          <cell r="C1601" t="str">
            <v>Activity</v>
          </cell>
          <cell r="D1601" t="str">
            <v>Education</v>
          </cell>
          <cell r="E1601" t="str">
            <v>teacher_per_level</v>
          </cell>
          <cell r="F1601" t="str">
            <v>Teachers in upper secondary education, both sexes (number)</v>
          </cell>
          <cell r="G1601" t="str">
            <v>HC</v>
          </cell>
          <cell r="H1601" t="str">
            <v>Teacher_college#Abs#Teacher_college</v>
          </cell>
        </row>
        <row r="1602">
          <cell r="A1602" t="str">
            <v>Teacher_college</v>
          </cell>
          <cell r="B1602" t="str">
            <v>Population</v>
          </cell>
          <cell r="C1602" t="str">
            <v>Activity</v>
          </cell>
          <cell r="D1602" t="str">
            <v>Education</v>
          </cell>
          <cell r="E1602" t="str">
            <v>teacher_per_level</v>
          </cell>
          <cell r="F1602" t="str">
            <v>Teacher_college#Per#Population</v>
          </cell>
          <cell r="G1602" t="str">
            <v>HC</v>
          </cell>
          <cell r="H1602" t="str">
            <v>Teacher_college#Per#Population</v>
          </cell>
        </row>
        <row r="1603">
          <cell r="A1603" t="str">
            <v>Teacher_high_school</v>
          </cell>
          <cell r="B1603" t="str">
            <v>Population</v>
          </cell>
          <cell r="C1603" t="str">
            <v>Activity</v>
          </cell>
          <cell r="D1603" t="str">
            <v>Education</v>
          </cell>
          <cell r="E1603" t="str">
            <v>teacher_per_level</v>
          </cell>
          <cell r="F1603" t="str">
            <v>Teachers in lower secondary education, both sexes (number)</v>
          </cell>
          <cell r="G1603" t="str">
            <v>HC</v>
          </cell>
          <cell r="H1603" t="str">
            <v>Teacher_high_school#Abs#Teacher_high_school</v>
          </cell>
        </row>
        <row r="1604">
          <cell r="A1604" t="str">
            <v>Teacher_high_school</v>
          </cell>
          <cell r="B1604" t="str">
            <v>Population</v>
          </cell>
          <cell r="C1604" t="str">
            <v>Activity</v>
          </cell>
          <cell r="D1604" t="str">
            <v>Education</v>
          </cell>
          <cell r="E1604" t="str">
            <v>teacher_per_level</v>
          </cell>
          <cell r="F1604" t="str">
            <v>Teacher_high_school#Per#Population</v>
          </cell>
          <cell r="G1604" t="str">
            <v>HC</v>
          </cell>
          <cell r="H1604" t="str">
            <v>Teacher_high_school#Per#Population</v>
          </cell>
        </row>
        <row r="1605">
          <cell r="A1605" t="str">
            <v>Teacher_primary_school</v>
          </cell>
          <cell r="B1605" t="str">
            <v>Population</v>
          </cell>
          <cell r="C1605" t="str">
            <v>Activity</v>
          </cell>
          <cell r="D1605" t="str">
            <v>Education</v>
          </cell>
          <cell r="E1605" t="str">
            <v>teacher_per_level</v>
          </cell>
          <cell r="F1605" t="str">
            <v>Teachers in primary education, both sexes (number)</v>
          </cell>
          <cell r="G1605" t="str">
            <v>HC</v>
          </cell>
          <cell r="H1605" t="str">
            <v>Teacher_primary_school#Abs#Teacher_primary_school</v>
          </cell>
        </row>
        <row r="1606">
          <cell r="A1606" t="str">
            <v>Teacher_primary_school</v>
          </cell>
          <cell r="B1606" t="str">
            <v>Population</v>
          </cell>
          <cell r="C1606" t="str">
            <v>Activity</v>
          </cell>
          <cell r="D1606" t="str">
            <v>Education</v>
          </cell>
          <cell r="E1606" t="str">
            <v>teacher_per_level</v>
          </cell>
          <cell r="F1606" t="str">
            <v>Teacher_primary_school#Per#Population</v>
          </cell>
          <cell r="G1606" t="str">
            <v>HC</v>
          </cell>
          <cell r="H1606" t="str">
            <v>Teacher_primary_school#Per#Population</v>
          </cell>
        </row>
        <row r="1607">
          <cell r="A1607" t="str">
            <v>Teacher_university</v>
          </cell>
          <cell r="B1607" t="str">
            <v>Population</v>
          </cell>
          <cell r="C1607" t="str">
            <v>Activity</v>
          </cell>
          <cell r="D1607" t="str">
            <v>Education</v>
          </cell>
          <cell r="E1607" t="str">
            <v>teacher_per_level</v>
          </cell>
          <cell r="F1607" t="str">
            <v>Teachers in tertiary education programmes, both sexes (number)</v>
          </cell>
          <cell r="G1607" t="str">
            <v>HC</v>
          </cell>
          <cell r="H1607" t="str">
            <v>Teacher_university#Abs#Teacher_university</v>
          </cell>
        </row>
        <row r="1608">
          <cell r="A1608" t="str">
            <v>Teacher_university</v>
          </cell>
          <cell r="B1608" t="str">
            <v>Population</v>
          </cell>
          <cell r="C1608" t="str">
            <v>Activity</v>
          </cell>
          <cell r="D1608" t="str">
            <v>Education</v>
          </cell>
          <cell r="E1608" t="str">
            <v>teacher_per_level</v>
          </cell>
          <cell r="F1608" t="str">
            <v>Teacher_university#Per#Population</v>
          </cell>
          <cell r="G1608" t="str">
            <v>HC</v>
          </cell>
          <cell r="H1608" t="str">
            <v>Teacher_university#Per#Population</v>
          </cell>
        </row>
        <row r="1609">
          <cell r="A1609" t="str">
            <v>Tenant</v>
          </cell>
          <cell r="B1609" t="str">
            <v>Economy</v>
          </cell>
          <cell r="C1609" t="str">
            <v>Construction</v>
          </cell>
          <cell r="D1609" t="str">
            <v>Real_Estate</v>
          </cell>
          <cell r="E1609" t="str">
            <v>europe_house</v>
          </cell>
          <cell r="F1609" t="str">
            <v>Tenant#Abs#Tenant</v>
          </cell>
          <cell r="G1609" t="str">
            <v>Percent</v>
          </cell>
          <cell r="H1609" t="str">
            <v>Tenant#Abs#Tenant</v>
          </cell>
        </row>
        <row r="1610">
          <cell r="A1610" t="str">
            <v>Tenant</v>
          </cell>
          <cell r="B1610" t="str">
            <v>Economy</v>
          </cell>
          <cell r="C1610" t="str">
            <v>Construction</v>
          </cell>
          <cell r="D1610" t="str">
            <v>Real_Estate</v>
          </cell>
          <cell r="E1610" t="str">
            <v>europe_house</v>
          </cell>
          <cell r="F1610" t="str">
            <v>Tenant#Per#GDP</v>
          </cell>
          <cell r="H1610" t="str">
            <v>Tenant#Per#GDP</v>
          </cell>
        </row>
        <row r="1611">
          <cell r="A1611" t="str">
            <v>Tenant</v>
          </cell>
          <cell r="B1611" t="str">
            <v>Economy</v>
          </cell>
          <cell r="C1611" t="str">
            <v>Construction</v>
          </cell>
          <cell r="D1611" t="str">
            <v>Real_Estate</v>
          </cell>
          <cell r="E1611" t="str">
            <v>europe_house</v>
          </cell>
          <cell r="F1611" t="str">
            <v>Tenant#Per#Population</v>
          </cell>
          <cell r="H1611" t="str">
            <v>Tenant#Per#Population</v>
          </cell>
        </row>
        <row r="1612">
          <cell r="A1612" t="str">
            <v>Tenant</v>
          </cell>
          <cell r="B1612" t="str">
            <v>Economy</v>
          </cell>
          <cell r="C1612" t="str">
            <v>Construction</v>
          </cell>
          <cell r="D1612" t="str">
            <v>Real_Estate</v>
          </cell>
          <cell r="E1612" t="str">
            <v>europe_house</v>
          </cell>
          <cell r="F1612" t="str">
            <v>Tenant</v>
          </cell>
          <cell r="G1612" t="str">
            <v>Percent</v>
          </cell>
          <cell r="H1612" t="str">
            <v>Tenant#Percent#Home</v>
          </cell>
        </row>
        <row r="1613">
          <cell r="A1613" t="str">
            <v>Terrorism</v>
          </cell>
          <cell r="B1613" t="str">
            <v>Population</v>
          </cell>
          <cell r="C1613" t="str">
            <v>Socio-demo</v>
          </cell>
          <cell r="D1613" t="str">
            <v>Birth_Death</v>
          </cell>
          <cell r="E1613" t="str">
            <v>Death_Causes</v>
          </cell>
          <cell r="F1613" t="str">
            <v>Terrorism</v>
          </cell>
          <cell r="G1613" t="str">
            <v>HC</v>
          </cell>
          <cell r="H1613" t="str">
            <v>Terrorism#Abs#Terrorism</v>
          </cell>
        </row>
        <row r="1614">
          <cell r="A1614" t="str">
            <v>Terrorism</v>
          </cell>
          <cell r="B1614" t="str">
            <v>Population</v>
          </cell>
          <cell r="C1614" t="str">
            <v>Socio-demo</v>
          </cell>
          <cell r="D1614" t="str">
            <v>Birth_Death</v>
          </cell>
          <cell r="E1614" t="str">
            <v>Death_Causes</v>
          </cell>
          <cell r="F1614" t="str">
            <v>Terrorism#Per#Population</v>
          </cell>
          <cell r="G1614" t="str">
            <v>HC</v>
          </cell>
          <cell r="H1614" t="str">
            <v>Terrorism#Per#Population</v>
          </cell>
        </row>
        <row r="1615">
          <cell r="A1615" t="str">
            <v>Total</v>
          </cell>
          <cell r="B1615" t="str">
            <v>Population</v>
          </cell>
          <cell r="C1615" t="str">
            <v>Activity</v>
          </cell>
          <cell r="D1615" t="str">
            <v>Time</v>
          </cell>
          <cell r="E1615" t="str">
            <v>timing</v>
          </cell>
          <cell r="F1615" t="str">
            <v>Time spent (hhmm) in Total</v>
          </cell>
          <cell r="G1615" t="str">
            <v>Time</v>
          </cell>
          <cell r="H1615" t="str">
            <v>Total#Ratio#Time</v>
          </cell>
        </row>
        <row r="1616">
          <cell r="A1616" t="str">
            <v>Tourist</v>
          </cell>
          <cell r="B1616" t="str">
            <v>Economy</v>
          </cell>
          <cell r="C1616" t="str">
            <v>Industry</v>
          </cell>
          <cell r="D1616" t="str">
            <v>Tourism</v>
          </cell>
          <cell r="E1616" t="str">
            <v>tourist</v>
          </cell>
          <cell r="F1616" t="str">
            <v>Arrivals at tourist accommodation establishments in umber of people</v>
          </cell>
          <cell r="G1616" t="str">
            <v>HC</v>
          </cell>
          <cell r="H1616" t="str">
            <v>Tourist#Abs#Tourist</v>
          </cell>
        </row>
        <row r="1617">
          <cell r="A1617" t="str">
            <v>Tourist</v>
          </cell>
          <cell r="B1617" t="str">
            <v>Economy</v>
          </cell>
          <cell r="C1617" t="str">
            <v>Industry</v>
          </cell>
          <cell r="D1617" t="str">
            <v>Tourism</v>
          </cell>
          <cell r="E1617" t="str">
            <v>tourist</v>
          </cell>
          <cell r="F1617" t="str">
            <v>Tourist#Per#GDP</v>
          </cell>
          <cell r="H1617" t="str">
            <v>Tourist#Per#GDP</v>
          </cell>
        </row>
        <row r="1618">
          <cell r="A1618" t="str">
            <v>Tourist</v>
          </cell>
          <cell r="B1618" t="str">
            <v>Economy</v>
          </cell>
          <cell r="C1618" t="str">
            <v>Industry</v>
          </cell>
          <cell r="D1618" t="str">
            <v>Tourism</v>
          </cell>
          <cell r="E1618" t="str">
            <v>tourist</v>
          </cell>
          <cell r="F1618" t="str">
            <v>Tourist#Per#Population</v>
          </cell>
          <cell r="H1618" t="str">
            <v>Tourist#Per#Population</v>
          </cell>
        </row>
        <row r="1619">
          <cell r="A1619" t="str">
            <v>Tourist_night</v>
          </cell>
          <cell r="B1619" t="str">
            <v>Economy</v>
          </cell>
          <cell r="C1619" t="str">
            <v>Industry</v>
          </cell>
          <cell r="D1619" t="str">
            <v>Tourism</v>
          </cell>
          <cell r="E1619" t="str">
            <v>tourism_nights</v>
          </cell>
          <cell r="F1619" t="str">
            <v>Nights spent at tourist accommodation establishments in number of nights</v>
          </cell>
          <cell r="G1619" t="str">
            <v>Nights</v>
          </cell>
          <cell r="H1619" t="str">
            <v>Tourist_night#Abs#Tourist_night</v>
          </cell>
        </row>
        <row r="1620">
          <cell r="A1620" t="str">
            <v>Tourist_night</v>
          </cell>
          <cell r="B1620" t="str">
            <v>Economy</v>
          </cell>
          <cell r="C1620" t="str">
            <v>Industry</v>
          </cell>
          <cell r="D1620" t="str">
            <v>Tourism</v>
          </cell>
          <cell r="E1620" t="str">
            <v>tourism_nights</v>
          </cell>
          <cell r="F1620" t="str">
            <v>Tourist_night#Per#GDP</v>
          </cell>
          <cell r="H1620" t="str">
            <v>Tourist_night#Per#GDP</v>
          </cell>
        </row>
        <row r="1621">
          <cell r="A1621" t="str">
            <v>Tourist_night</v>
          </cell>
          <cell r="B1621" t="str">
            <v>Economy</v>
          </cell>
          <cell r="C1621" t="str">
            <v>Industry</v>
          </cell>
          <cell r="D1621" t="str">
            <v>Tourism</v>
          </cell>
          <cell r="E1621" t="str">
            <v>tourism_nights</v>
          </cell>
          <cell r="F1621" t="str">
            <v>Tourist_night#Per#Population</v>
          </cell>
          <cell r="H1621" t="str">
            <v>Tourist_night#Per#Population</v>
          </cell>
        </row>
        <row r="1622">
          <cell r="A1622" t="str">
            <v>Train_freight</v>
          </cell>
          <cell r="B1622" t="str">
            <v>Economy</v>
          </cell>
          <cell r="C1622" t="str">
            <v>Transport</v>
          </cell>
          <cell r="D1622" t="str">
            <v>Train</v>
          </cell>
          <cell r="E1622" t="str">
            <v>train_freight</v>
          </cell>
          <cell r="F1622" t="str">
            <v>Train_freight#Abs#Train_freight</v>
          </cell>
          <cell r="G1622" t="str">
            <v>Tonnes</v>
          </cell>
          <cell r="H1622" t="str">
            <v>Train_freight#Abs#Train_freight</v>
          </cell>
        </row>
        <row r="1623">
          <cell r="A1623" t="str">
            <v>Train_freight</v>
          </cell>
          <cell r="B1623" t="str">
            <v>Economy</v>
          </cell>
          <cell r="C1623" t="str">
            <v>Transport</v>
          </cell>
          <cell r="D1623" t="str">
            <v>Train</v>
          </cell>
          <cell r="E1623" t="str">
            <v>train_freight</v>
          </cell>
          <cell r="F1623" t="str">
            <v>Train_freight#Per#GDP</v>
          </cell>
          <cell r="H1623" t="str">
            <v>Train_freight#Per#GDP</v>
          </cell>
        </row>
        <row r="1624">
          <cell r="A1624" t="str">
            <v>Train_freight</v>
          </cell>
          <cell r="B1624" t="str">
            <v>Economy</v>
          </cell>
          <cell r="C1624" t="str">
            <v>Transport</v>
          </cell>
          <cell r="D1624" t="str">
            <v>Train</v>
          </cell>
          <cell r="E1624" t="str">
            <v>train_freight</v>
          </cell>
          <cell r="F1624" t="str">
            <v>Train_freight#Per#Population</v>
          </cell>
          <cell r="H1624" t="str">
            <v>Train_freight#Per#Population</v>
          </cell>
        </row>
        <row r="1625">
          <cell r="A1625" t="str">
            <v>Train_passenger</v>
          </cell>
          <cell r="B1625" t="str">
            <v>Economy</v>
          </cell>
          <cell r="C1625" t="str">
            <v>GDP</v>
          </cell>
          <cell r="D1625" t="str">
            <v>GDP</v>
          </cell>
          <cell r="E1625" t="str">
            <v>gdp_PPP</v>
          </cell>
          <cell r="F1625" t="str">
            <v>Train_passenger#Abs#Train_passenger</v>
          </cell>
          <cell r="G1625" t="str">
            <v>HC</v>
          </cell>
          <cell r="H1625" t="str">
            <v>Train_passenger#Abs#Train_passenger</v>
          </cell>
        </row>
        <row r="1626">
          <cell r="A1626" t="str">
            <v>Train_passenger</v>
          </cell>
          <cell r="B1626" t="str">
            <v>Economy</v>
          </cell>
          <cell r="C1626" t="str">
            <v>Transport</v>
          </cell>
          <cell r="D1626" t="str">
            <v>Train</v>
          </cell>
          <cell r="E1626" t="str">
            <v>train_people</v>
          </cell>
          <cell r="F1626" t="str">
            <v>Passengers transported in train in Millions of passenger-kilometres</v>
          </cell>
          <cell r="G1626" t="str">
            <v>HC/Km</v>
          </cell>
          <cell r="H1626" t="str">
            <v>Train_passenger#Per#Land</v>
          </cell>
        </row>
        <row r="1627">
          <cell r="A1627" t="str">
            <v>Transport</v>
          </cell>
          <cell r="B1627" t="str">
            <v>Economy</v>
          </cell>
          <cell r="C1627" t="str">
            <v>GDP</v>
          </cell>
          <cell r="D1627" t="str">
            <v>Consumption</v>
          </cell>
          <cell r="E1627" t="str">
            <v>consumption_categ</v>
          </cell>
          <cell r="F1627" t="str">
            <v>Transport#Abs#Transport</v>
          </cell>
          <cell r="G1627" t="str">
            <v>Euros</v>
          </cell>
          <cell r="H1627" t="str">
            <v>Transport#Abs#Transport</v>
          </cell>
        </row>
        <row r="1628">
          <cell r="A1628" t="str">
            <v>Transport</v>
          </cell>
          <cell r="B1628" t="str">
            <v>Economy</v>
          </cell>
          <cell r="C1628" t="str">
            <v>GDP</v>
          </cell>
          <cell r="D1628" t="str">
            <v>Consumption</v>
          </cell>
          <cell r="E1628" t="str">
            <v>consumption_categ</v>
          </cell>
          <cell r="F1628" t="str">
            <v>Transport#Per#GDP</v>
          </cell>
          <cell r="H1628" t="str">
            <v>Transport#Per#GDP</v>
          </cell>
        </row>
        <row r="1629">
          <cell r="A1629" t="str">
            <v>Transport</v>
          </cell>
          <cell r="B1629" t="str">
            <v>Economy</v>
          </cell>
          <cell r="C1629" t="str">
            <v>Transport</v>
          </cell>
          <cell r="D1629" t="str">
            <v>Consumption</v>
          </cell>
          <cell r="E1629" t="str">
            <v>consumption_categ</v>
          </cell>
          <cell r="F1629" t="str">
            <v>Transport#Per#Population</v>
          </cell>
          <cell r="H1629" t="str">
            <v>Transport#Per#Population</v>
          </cell>
        </row>
        <row r="1630">
          <cell r="A1630" t="str">
            <v>Transport_job</v>
          </cell>
          <cell r="B1630" t="str">
            <v>Population</v>
          </cell>
          <cell r="C1630" t="str">
            <v>Activity</v>
          </cell>
          <cell r="D1630" t="str">
            <v>Active</v>
          </cell>
          <cell r="E1630" t="str">
            <v>industry</v>
          </cell>
          <cell r="F1630" t="str">
            <v>Transportation and storage /Persons employed - number</v>
          </cell>
          <cell r="G1630" t="str">
            <v>HC</v>
          </cell>
          <cell r="H1630" t="str">
            <v>Transport_job#Abs#Transport_job</v>
          </cell>
        </row>
        <row r="1631">
          <cell r="A1631" t="str">
            <v>Transport_job</v>
          </cell>
          <cell r="B1631" t="str">
            <v>Population</v>
          </cell>
          <cell r="C1631" t="str">
            <v>Activity</v>
          </cell>
          <cell r="D1631" t="str">
            <v>Active</v>
          </cell>
          <cell r="E1631" t="str">
            <v>industry</v>
          </cell>
          <cell r="F1631" t="str">
            <v>Transport_job#Per#Population</v>
          </cell>
          <cell r="G1631" t="str">
            <v>HC</v>
          </cell>
          <cell r="H1631" t="str">
            <v>Transport_job#Per#Population</v>
          </cell>
        </row>
        <row r="1632">
          <cell r="A1632" t="str">
            <v>Transport_number</v>
          </cell>
          <cell r="B1632" t="str">
            <v>Economy</v>
          </cell>
          <cell r="C1632" t="str">
            <v>Transport</v>
          </cell>
          <cell r="D1632" t="str">
            <v>Business</v>
          </cell>
          <cell r="E1632" t="str">
            <v>industry</v>
          </cell>
          <cell r="F1632" t="str">
            <v>Transportation and storage / Enterprises - number</v>
          </cell>
          <cell r="G1632" t="str">
            <v>Count</v>
          </cell>
          <cell r="H1632" t="str">
            <v>Transport_number#Abs#Transport_number</v>
          </cell>
        </row>
        <row r="1633">
          <cell r="A1633" t="str">
            <v>Transport_number</v>
          </cell>
          <cell r="B1633" t="str">
            <v>Economy</v>
          </cell>
          <cell r="C1633" t="str">
            <v>Transport</v>
          </cell>
          <cell r="D1633" t="str">
            <v>Business</v>
          </cell>
          <cell r="E1633" t="str">
            <v>industry</v>
          </cell>
          <cell r="F1633" t="str">
            <v>Transport_number#Per#GDP</v>
          </cell>
          <cell r="H1633" t="str">
            <v>Transport_number#Per#GDP</v>
          </cell>
        </row>
        <row r="1634">
          <cell r="A1634" t="str">
            <v>Transport_number</v>
          </cell>
          <cell r="B1634" t="str">
            <v>Economy</v>
          </cell>
          <cell r="C1634" t="str">
            <v>Transport</v>
          </cell>
          <cell r="D1634" t="str">
            <v>Business</v>
          </cell>
          <cell r="E1634" t="str">
            <v>industry</v>
          </cell>
          <cell r="F1634" t="str">
            <v>Transport_number#Per#Population</v>
          </cell>
          <cell r="H1634" t="str">
            <v>Transport_number#Per#Population</v>
          </cell>
        </row>
        <row r="1635">
          <cell r="A1635" t="str">
            <v>Transport_Price_Index</v>
          </cell>
          <cell r="B1635" t="str">
            <v>Economy</v>
          </cell>
          <cell r="C1635" t="str">
            <v>Wealth</v>
          </cell>
          <cell r="D1635" t="str">
            <v>Price</v>
          </cell>
          <cell r="E1635" t="str">
            <v>consumer_prices</v>
          </cell>
          <cell r="F1635" t="str">
            <v>Transport_Price_Index</v>
          </cell>
          <cell r="G1635" t="str">
            <v>Index</v>
          </cell>
          <cell r="H1635" t="str">
            <v>Transport_Price_Index#Ratio#Price</v>
          </cell>
        </row>
        <row r="1636">
          <cell r="A1636" t="str">
            <v>Transport_revenue</v>
          </cell>
          <cell r="B1636" t="str">
            <v>Economy</v>
          </cell>
          <cell r="C1636" t="str">
            <v>Transport</v>
          </cell>
          <cell r="D1636" t="str">
            <v>Business</v>
          </cell>
          <cell r="E1636" t="str">
            <v>industry</v>
          </cell>
          <cell r="F1636" t="str">
            <v>Transport_revenue#Abs#Transport_revenue</v>
          </cell>
          <cell r="G1636" t="str">
            <v>Euros</v>
          </cell>
          <cell r="H1636" t="str">
            <v>Transport_revenue#Abs#Transport_revenue</v>
          </cell>
        </row>
        <row r="1637">
          <cell r="A1637" t="str">
            <v>Transport_revenue</v>
          </cell>
          <cell r="B1637" t="str">
            <v>Economy</v>
          </cell>
          <cell r="C1637" t="str">
            <v>Transport</v>
          </cell>
          <cell r="D1637" t="str">
            <v>Business</v>
          </cell>
          <cell r="E1637" t="str">
            <v>industry</v>
          </cell>
          <cell r="F1637" t="str">
            <v>Transport_revenue#Per#GDP</v>
          </cell>
          <cell r="H1637" t="str">
            <v>Transport_revenue#Per#GDP</v>
          </cell>
        </row>
        <row r="1638">
          <cell r="A1638" t="str">
            <v>Transport_revenue</v>
          </cell>
          <cell r="B1638" t="str">
            <v>Economy</v>
          </cell>
          <cell r="C1638" t="str">
            <v>Transport</v>
          </cell>
          <cell r="D1638" t="str">
            <v>Business</v>
          </cell>
          <cell r="E1638" t="str">
            <v>industry</v>
          </cell>
          <cell r="F1638" t="str">
            <v>Transport_revenue#Per#Population</v>
          </cell>
          <cell r="H1638" t="str">
            <v>Transport_revenue#Per#Population</v>
          </cell>
        </row>
        <row r="1639">
          <cell r="A1639" t="str">
            <v>Travel</v>
          </cell>
          <cell r="B1639" t="str">
            <v>Population</v>
          </cell>
          <cell r="C1639" t="str">
            <v>Activity</v>
          </cell>
          <cell r="D1639" t="str">
            <v>Time</v>
          </cell>
          <cell r="E1639" t="str">
            <v>timing</v>
          </cell>
          <cell r="F1639" t="str">
            <v>Time spent (hhmm) in Travel except travel related to jobs</v>
          </cell>
          <cell r="G1639" t="str">
            <v>Time</v>
          </cell>
          <cell r="H1639" t="str">
            <v>Travel#Ratio#Time</v>
          </cell>
        </row>
        <row r="1640">
          <cell r="A1640" t="str">
            <v>Trust_justice</v>
          </cell>
          <cell r="B1640" t="str">
            <v>Population</v>
          </cell>
          <cell r="C1640" t="str">
            <v>Values</v>
          </cell>
          <cell r="D1640" t="str">
            <v>Justice</v>
          </cell>
          <cell r="E1640" t="str">
            <v>Trust</v>
          </cell>
          <cell r="F1640" t="str">
            <v>Trust rating in the legal system</v>
          </cell>
          <cell r="G1640" t="str">
            <v>Score</v>
          </cell>
          <cell r="H1640" t="str">
            <v>Trust_justice#Ratio#Adult</v>
          </cell>
        </row>
        <row r="1641">
          <cell r="A1641" t="str">
            <v>Trust_others</v>
          </cell>
          <cell r="B1641" t="str">
            <v>Population</v>
          </cell>
          <cell r="C1641" t="str">
            <v>Values</v>
          </cell>
          <cell r="D1641" t="str">
            <v>Justice</v>
          </cell>
          <cell r="E1641" t="str">
            <v>Trust</v>
          </cell>
          <cell r="F1641" t="str">
            <v>Trust rating in others</v>
          </cell>
          <cell r="G1641" t="str">
            <v>Score</v>
          </cell>
          <cell r="H1641" t="str">
            <v>Trust_others#Ratio#Adult</v>
          </cell>
        </row>
        <row r="1642">
          <cell r="A1642" t="str">
            <v>Trust_police</v>
          </cell>
          <cell r="B1642" t="str">
            <v>Population</v>
          </cell>
          <cell r="C1642" t="str">
            <v>Values</v>
          </cell>
          <cell r="D1642" t="str">
            <v>Justice</v>
          </cell>
          <cell r="E1642" t="str">
            <v>Trust</v>
          </cell>
          <cell r="F1642" t="str">
            <v>Trust rating in the police</v>
          </cell>
          <cell r="G1642" t="str">
            <v>Score</v>
          </cell>
          <cell r="H1642" t="str">
            <v>Trust_police#Ratio#Adult</v>
          </cell>
        </row>
        <row r="1643">
          <cell r="A1643" t="str">
            <v>Trust_politics</v>
          </cell>
          <cell r="B1643" t="str">
            <v>Population</v>
          </cell>
          <cell r="C1643" t="str">
            <v>Values</v>
          </cell>
          <cell r="D1643" t="str">
            <v>Justice</v>
          </cell>
          <cell r="E1643" t="str">
            <v>Trust</v>
          </cell>
          <cell r="F1643" t="str">
            <v>Trust  rating in the political system</v>
          </cell>
          <cell r="G1643" t="str">
            <v>Score</v>
          </cell>
          <cell r="H1643" t="str">
            <v>Trust_politics#Ratio#Adult</v>
          </cell>
        </row>
        <row r="1644">
          <cell r="A1644" t="str">
            <v>Tuberculosis</v>
          </cell>
          <cell r="B1644" t="str">
            <v>Population</v>
          </cell>
          <cell r="C1644" t="str">
            <v>Socio-demo</v>
          </cell>
          <cell r="D1644" t="str">
            <v>Birth_Death</v>
          </cell>
          <cell r="E1644" t="str">
            <v>Death_Causes</v>
          </cell>
          <cell r="F1644" t="str">
            <v>Tuberculosis</v>
          </cell>
          <cell r="G1644" t="str">
            <v>HC</v>
          </cell>
          <cell r="H1644" t="str">
            <v>Tuberculosis#Abs#Tuberculosis</v>
          </cell>
        </row>
        <row r="1645">
          <cell r="A1645" t="str">
            <v>Tuberculosis</v>
          </cell>
          <cell r="B1645" t="str">
            <v>Population</v>
          </cell>
          <cell r="C1645" t="str">
            <v>Socio-demo</v>
          </cell>
          <cell r="D1645" t="str">
            <v>Birth_Death</v>
          </cell>
          <cell r="E1645" t="str">
            <v>Death_Causes</v>
          </cell>
          <cell r="F1645" t="str">
            <v>Tuberculosis#Per#Population</v>
          </cell>
          <cell r="G1645" t="str">
            <v>HC</v>
          </cell>
          <cell r="H1645" t="str">
            <v>Tuberculosis#Per#Population</v>
          </cell>
        </row>
        <row r="1646">
          <cell r="A1646" t="str">
            <v>TV_and_video</v>
          </cell>
          <cell r="B1646" t="str">
            <v>Population</v>
          </cell>
          <cell r="C1646" t="str">
            <v>Activity</v>
          </cell>
          <cell r="D1646" t="str">
            <v>Time</v>
          </cell>
          <cell r="E1646" t="str">
            <v>timing</v>
          </cell>
          <cell r="F1646" t="str">
            <v>Time spent (hhmm) in TV and video</v>
          </cell>
          <cell r="G1646" t="str">
            <v>Time</v>
          </cell>
          <cell r="H1646" t="str">
            <v>TV_and_video#Ratio#Time</v>
          </cell>
        </row>
        <row r="1647">
          <cell r="A1647" t="str">
            <v>Unemployment_expenditure</v>
          </cell>
          <cell r="B1647" t="str">
            <v>Economy</v>
          </cell>
          <cell r="C1647" t="str">
            <v>Wealth</v>
          </cell>
          <cell r="D1647" t="str">
            <v>Income</v>
          </cell>
          <cell r="E1647" t="str">
            <v>Social_exp</v>
          </cell>
          <cell r="F1647" t="str">
            <v>Unemployment_expenditure#Abs#Unemployment_expenditure</v>
          </cell>
          <cell r="G1647" t="str">
            <v>Euros</v>
          </cell>
          <cell r="H1647" t="str">
            <v>Unemployment_expenditure#Abs#Unemployment_expenditure</v>
          </cell>
        </row>
        <row r="1648">
          <cell r="A1648" t="str">
            <v>Unemployment_expenditure</v>
          </cell>
          <cell r="B1648" t="str">
            <v>Economy</v>
          </cell>
          <cell r="C1648" t="str">
            <v>Wealth</v>
          </cell>
          <cell r="D1648" t="str">
            <v>Income</v>
          </cell>
          <cell r="E1648" t="str">
            <v>Social_exp</v>
          </cell>
          <cell r="F1648" t="str">
            <v>Unemployment_expenditure#Per#GDP</v>
          </cell>
          <cell r="H1648" t="str">
            <v>Unemployment_expenditure#Per#GDP</v>
          </cell>
        </row>
        <row r="1649">
          <cell r="A1649" t="str">
            <v>Unemployment_expenditure</v>
          </cell>
          <cell r="B1649" t="str">
            <v>Economy</v>
          </cell>
          <cell r="C1649" t="str">
            <v>GDP</v>
          </cell>
          <cell r="D1649" t="str">
            <v>Expenditure</v>
          </cell>
          <cell r="E1649" t="str">
            <v>Social_exp</v>
          </cell>
          <cell r="F1649" t="str">
            <v>Unemployment_expenditure#Per#Population</v>
          </cell>
          <cell r="H1649" t="str">
            <v>Unemployment_expenditure#Per#Population</v>
          </cell>
        </row>
        <row r="1650">
          <cell r="A1650" t="str">
            <v>University</v>
          </cell>
          <cell r="B1650" t="str">
            <v>Population</v>
          </cell>
          <cell r="C1650" t="str">
            <v>Values</v>
          </cell>
          <cell r="D1650" t="str">
            <v>Justice</v>
          </cell>
          <cell r="E1650" t="str">
            <v>femme</v>
          </cell>
          <cell r="F1650" t="str">
            <v>University#Abs#University</v>
          </cell>
          <cell r="G1650" t="str">
            <v>Percent</v>
          </cell>
          <cell r="H1650" t="str">
            <v>University#Abs#University</v>
          </cell>
        </row>
        <row r="1651">
          <cell r="A1651" t="str">
            <v>University</v>
          </cell>
          <cell r="B1651" t="str">
            <v>Population</v>
          </cell>
          <cell r="C1651" t="str">
            <v>Values</v>
          </cell>
          <cell r="D1651" t="str">
            <v>Justice</v>
          </cell>
          <cell r="E1651" t="str">
            <v>femme</v>
          </cell>
          <cell r="F1651" t="str">
            <v>University#Per#Population</v>
          </cell>
          <cell r="G1651" t="str">
            <v>Percent</v>
          </cell>
          <cell r="H1651" t="str">
            <v>University#Per#Population</v>
          </cell>
        </row>
        <row r="1652">
          <cell r="A1652" t="str">
            <v>Female_student</v>
          </cell>
          <cell r="B1652" t="str">
            <v>Population</v>
          </cell>
          <cell r="C1652" t="str">
            <v>Values</v>
          </cell>
          <cell r="D1652" t="str">
            <v>Justice</v>
          </cell>
          <cell r="E1652" t="str">
            <v>femme</v>
          </cell>
          <cell r="F1652" t="str">
            <v>Femmes % diplômées du supérieur en 2020 en % femmes 30/34 ans</v>
          </cell>
          <cell r="G1652" t="str">
            <v>Percent</v>
          </cell>
          <cell r="H1652" t="str">
            <v>University#Percent#Female_Millenial</v>
          </cell>
        </row>
        <row r="1653">
          <cell r="A1653" t="str">
            <v>University_level</v>
          </cell>
          <cell r="B1653" t="str">
            <v>Population</v>
          </cell>
          <cell r="C1653" t="str">
            <v>Activity</v>
          </cell>
          <cell r="D1653" t="str">
            <v>Education</v>
          </cell>
          <cell r="E1653" t="str">
            <v>university_level</v>
          </cell>
          <cell r="F1653" t="str">
            <v>University_level#Abs#University_level</v>
          </cell>
          <cell r="G1653" t="str">
            <v>Percent</v>
          </cell>
          <cell r="H1653" t="str">
            <v>University_level#Abs#University_level</v>
          </cell>
        </row>
        <row r="1654">
          <cell r="A1654" t="str">
            <v>University_level</v>
          </cell>
          <cell r="B1654" t="str">
            <v>Population</v>
          </cell>
          <cell r="C1654" t="str">
            <v>Activity</v>
          </cell>
          <cell r="D1654" t="str">
            <v>Education</v>
          </cell>
          <cell r="E1654" t="str">
            <v>university_level</v>
          </cell>
          <cell r="F1654" t="str">
            <v>University_level#Per#Population</v>
          </cell>
          <cell r="G1654" t="str">
            <v>Percent</v>
          </cell>
          <cell r="H1654" t="str">
            <v>University_level#Per#Population</v>
          </cell>
        </row>
        <row r="1655">
          <cell r="A1655" t="str">
            <v>University_level</v>
          </cell>
          <cell r="B1655" t="str">
            <v>Population</v>
          </cell>
          <cell r="C1655" t="str">
            <v>Activity</v>
          </cell>
          <cell r="D1655" t="str">
            <v>Education</v>
          </cell>
          <cell r="E1655" t="str">
            <v>university_level</v>
          </cell>
          <cell r="F1655" t="str">
            <v>Tertiary educational attainment by sex [SDG_04_20]</v>
          </cell>
          <cell r="G1655" t="str">
            <v>Percent</v>
          </cell>
          <cell r="H1655" t="str">
            <v>University_level#Percent#Millenial</v>
          </cell>
        </row>
        <row r="1656">
          <cell r="A1656" t="str">
            <v>Unspecified_leisure</v>
          </cell>
          <cell r="B1656" t="str">
            <v>Population</v>
          </cell>
          <cell r="C1656" t="str">
            <v>Activity</v>
          </cell>
          <cell r="D1656" t="str">
            <v>Time</v>
          </cell>
          <cell r="E1656" t="str">
            <v>timing</v>
          </cell>
          <cell r="F1656" t="str">
            <v>Time spent (hhmm) in Unspecified leisure</v>
          </cell>
          <cell r="G1656" t="str">
            <v>Time</v>
          </cell>
          <cell r="H1656" t="str">
            <v>Unspecified_leisure#Ratio#Time</v>
          </cell>
        </row>
        <row r="1657">
          <cell r="A1657" t="str">
            <v>Unspecified_time_use</v>
          </cell>
          <cell r="B1657" t="str">
            <v>Population</v>
          </cell>
          <cell r="C1657" t="str">
            <v>Activity</v>
          </cell>
          <cell r="D1657" t="str">
            <v>Time</v>
          </cell>
          <cell r="E1657" t="str">
            <v>timing</v>
          </cell>
          <cell r="F1657" t="str">
            <v>Time spent (hhmm) in Unspecified time use</v>
          </cell>
          <cell r="G1657" t="str">
            <v>Time</v>
          </cell>
          <cell r="H1657" t="str">
            <v>Unspecified_time_use#Ratio#Time</v>
          </cell>
        </row>
        <row r="1658">
          <cell r="A1658" t="str">
            <v>Unspecified_travel</v>
          </cell>
          <cell r="B1658" t="str">
            <v>Population</v>
          </cell>
          <cell r="C1658" t="str">
            <v>Activity</v>
          </cell>
          <cell r="D1658" t="str">
            <v>Time</v>
          </cell>
          <cell r="E1658" t="str">
            <v>timing</v>
          </cell>
          <cell r="F1658" t="str">
            <v>Time spent (hhmm) in Unspecified travel</v>
          </cell>
          <cell r="G1658" t="str">
            <v>Time</v>
          </cell>
          <cell r="H1658" t="str">
            <v>Unspecified_travel#Ratio#Time</v>
          </cell>
        </row>
        <row r="1659">
          <cell r="A1659" t="str">
            <v>Urban</v>
          </cell>
          <cell r="B1659" t="str">
            <v>Population</v>
          </cell>
          <cell r="C1659" t="str">
            <v>Socio-demo</v>
          </cell>
          <cell r="D1659" t="str">
            <v>Living Areas</v>
          </cell>
          <cell r="E1659" t="str">
            <v>Population_1990_2020</v>
          </cell>
          <cell r="F1659" t="str">
            <v>Both Sexes_Total_Urban</v>
          </cell>
          <cell r="G1659" t="str">
            <v>HC</v>
          </cell>
          <cell r="H1659" t="str">
            <v>Urban#Abs#Urban</v>
          </cell>
        </row>
        <row r="1660">
          <cell r="A1660" t="str">
            <v>Urban</v>
          </cell>
          <cell r="B1660" t="str">
            <v>Population</v>
          </cell>
          <cell r="C1660" t="str">
            <v>Socio-demo</v>
          </cell>
          <cell r="D1660" t="str">
            <v>Living Areas</v>
          </cell>
          <cell r="E1660" t="str">
            <v>Population_1990_2020</v>
          </cell>
          <cell r="F1660" t="str">
            <v>Urban#Per#Population</v>
          </cell>
          <cell r="G1660" t="str">
            <v>HC</v>
          </cell>
          <cell r="H1660" t="str">
            <v>Urban#Per#Population</v>
          </cell>
        </row>
        <row r="1661">
          <cell r="A1661" t="str">
            <v>Urban_Rural</v>
          </cell>
          <cell r="B1661" t="str">
            <v>Population</v>
          </cell>
          <cell r="C1661" t="str">
            <v>Socio-demo</v>
          </cell>
          <cell r="D1661" t="str">
            <v>Living Areas</v>
          </cell>
          <cell r="F1661" t="str">
            <v>Urban_Rural#Ratio#Population</v>
          </cell>
          <cell r="H1661" t="str">
            <v>Urban_Rural#Ratio#Population</v>
          </cell>
        </row>
        <row r="1662">
          <cell r="A1662" t="str">
            <v>Value_added</v>
          </cell>
          <cell r="B1662" t="str">
            <v>Economy</v>
          </cell>
          <cell r="C1662" t="str">
            <v>GDP</v>
          </cell>
          <cell r="D1662" t="str">
            <v>Value Added</v>
          </cell>
          <cell r="E1662" t="str">
            <v>gdp</v>
          </cell>
          <cell r="F1662" t="str">
            <v>Value_added#Abs#Value_added</v>
          </cell>
          <cell r="G1662" t="str">
            <v>Euros</v>
          </cell>
          <cell r="H1662" t="str">
            <v>Value_added#Abs#Value_added</v>
          </cell>
        </row>
        <row r="1663">
          <cell r="A1663" t="str">
            <v>Value_added</v>
          </cell>
          <cell r="B1663" t="str">
            <v>Economy</v>
          </cell>
          <cell r="C1663" t="str">
            <v>GDP</v>
          </cell>
          <cell r="D1663" t="str">
            <v>Value Added</v>
          </cell>
          <cell r="E1663" t="str">
            <v>gdp</v>
          </cell>
          <cell r="F1663" t="str">
            <v>Value_added#Per#GDP</v>
          </cell>
          <cell r="H1663" t="str">
            <v>Value_added#Per#GDP</v>
          </cell>
        </row>
        <row r="1664">
          <cell r="A1664" t="str">
            <v>Value_added</v>
          </cell>
          <cell r="B1664" t="str">
            <v>Economy</v>
          </cell>
          <cell r="C1664" t="str">
            <v>GDP</v>
          </cell>
          <cell r="D1664" t="str">
            <v>Value Added</v>
          </cell>
          <cell r="E1664" t="str">
            <v>gdp</v>
          </cell>
          <cell r="F1664" t="str">
            <v>Value_added#Per#Population</v>
          </cell>
          <cell r="H1664" t="str">
            <v>Value_added#Per#Population</v>
          </cell>
        </row>
        <row r="1665">
          <cell r="A1665" t="str">
            <v>Value_added_PPP</v>
          </cell>
          <cell r="B1665" t="str">
            <v>Economy</v>
          </cell>
          <cell r="C1665" t="str">
            <v>GDP</v>
          </cell>
          <cell r="D1665" t="str">
            <v>Value Added</v>
          </cell>
          <cell r="E1665" t="str">
            <v>gdp_PPP</v>
          </cell>
          <cell r="F1665" t="str">
            <v>Value_added_PPP#Abs#Value_added_PPP</v>
          </cell>
          <cell r="G1665" t="str">
            <v>Euros</v>
          </cell>
          <cell r="H1665" t="str">
            <v>Value_added_PPP#Abs#Value_added_PPP</v>
          </cell>
        </row>
        <row r="1666">
          <cell r="A1666" t="str">
            <v>Value_added_PPP</v>
          </cell>
          <cell r="B1666" t="str">
            <v>Economy</v>
          </cell>
          <cell r="C1666" t="str">
            <v>GDP</v>
          </cell>
          <cell r="D1666" t="str">
            <v>Value Added</v>
          </cell>
          <cell r="E1666" t="str">
            <v>gdp_PPP</v>
          </cell>
          <cell r="F1666" t="str">
            <v>Value_added_PPP#Per#GDP</v>
          </cell>
          <cell r="H1666" t="str">
            <v>Value_added_PPP#Per#GDP</v>
          </cell>
        </row>
        <row r="1667">
          <cell r="A1667" t="str">
            <v>Value_added_PPP</v>
          </cell>
          <cell r="B1667" t="str">
            <v>Economy</v>
          </cell>
          <cell r="C1667" t="str">
            <v>GDP</v>
          </cell>
          <cell r="D1667" t="str">
            <v>Value Added</v>
          </cell>
          <cell r="E1667" t="str">
            <v>gdp_PPP</v>
          </cell>
          <cell r="F1667" t="str">
            <v>Value_added_PPP#Per#Population</v>
          </cell>
          <cell r="H1667" t="str">
            <v>Value_added_PPP#Per#Population</v>
          </cell>
        </row>
        <row r="1668">
          <cell r="A1668" t="str">
            <v>Vegetable_revenue</v>
          </cell>
          <cell r="B1668" t="str">
            <v>Economy</v>
          </cell>
          <cell r="C1668" t="str">
            <v>Agriculture</v>
          </cell>
          <cell r="D1668" t="str">
            <v>Revenue</v>
          </cell>
          <cell r="E1668" t="str">
            <v>agri_revenue</v>
          </cell>
          <cell r="F1668" t="str">
            <v>Vegetable_revenue#Abs#Vegetable_revenue</v>
          </cell>
          <cell r="G1668" t="str">
            <v>Euros</v>
          </cell>
          <cell r="H1668" t="str">
            <v>Vegetable_revenue#Abs#Vegetable_revenue</v>
          </cell>
        </row>
        <row r="1669">
          <cell r="A1669" t="str">
            <v>Vegetable_revenue</v>
          </cell>
          <cell r="B1669" t="str">
            <v>Economy</v>
          </cell>
          <cell r="C1669" t="str">
            <v>Agriculture</v>
          </cell>
          <cell r="D1669" t="str">
            <v>Revenue</v>
          </cell>
          <cell r="E1669" t="str">
            <v>agri_revenue</v>
          </cell>
          <cell r="F1669" t="str">
            <v>Vegetable_revenue#Per#GDP</v>
          </cell>
          <cell r="H1669" t="str">
            <v>Vegetable_revenue#Per#GDP</v>
          </cell>
        </row>
        <row r="1670">
          <cell r="A1670" t="str">
            <v>Vegetable_revenue</v>
          </cell>
          <cell r="B1670" t="str">
            <v>Economy</v>
          </cell>
          <cell r="C1670" t="str">
            <v>Agriculture</v>
          </cell>
          <cell r="D1670" t="str">
            <v>Revenue</v>
          </cell>
          <cell r="E1670" t="str">
            <v>agri_revenue</v>
          </cell>
          <cell r="F1670" t="str">
            <v>Vegetable_revenue#Per#Population</v>
          </cell>
          <cell r="H1670" t="str">
            <v>Vegetable_revenue#Per#Population</v>
          </cell>
        </row>
        <row r="1671">
          <cell r="A1671" t="str">
            <v>Vegetables</v>
          </cell>
          <cell r="B1671" t="str">
            <v>Population</v>
          </cell>
          <cell r="C1671" t="str">
            <v>Health</v>
          </cell>
          <cell r="D1671" t="str">
            <v>Healthy</v>
          </cell>
          <cell r="E1671" t="str">
            <v>diet</v>
          </cell>
          <cell r="F1671" t="str">
            <v xml:space="preserve">Vegetable supply per person (kilograms per year) </v>
          </cell>
          <cell r="G1671" t="str">
            <v>kg</v>
          </cell>
          <cell r="H1671" t="str">
            <v>Vegetables#Abs#Vegetables</v>
          </cell>
        </row>
        <row r="1672">
          <cell r="A1672" t="str">
            <v>Vegetables</v>
          </cell>
          <cell r="B1672" t="str">
            <v>Population</v>
          </cell>
          <cell r="C1672" t="str">
            <v>Health</v>
          </cell>
          <cell r="D1672" t="str">
            <v>Healthy</v>
          </cell>
          <cell r="E1672" t="str">
            <v>diet</v>
          </cell>
          <cell r="F1672" t="str">
            <v>Vegetables#Per#Population</v>
          </cell>
          <cell r="G1672" t="str">
            <v>Per_Capita</v>
          </cell>
          <cell r="H1672" t="str">
            <v>Vegetables#Per#Population</v>
          </cell>
        </row>
        <row r="1673">
          <cell r="A1673" t="str">
            <v>Violent_death</v>
          </cell>
          <cell r="B1673" t="str">
            <v>Population</v>
          </cell>
          <cell r="C1673" t="str">
            <v>Socio-demo</v>
          </cell>
          <cell r="D1673" t="str">
            <v>Birth_Death</v>
          </cell>
          <cell r="E1673" t="str">
            <v>Death_Causes</v>
          </cell>
          <cell r="F1673" t="str">
            <v>Violent_death#Abs#Violent_death</v>
          </cell>
          <cell r="G1673" t="str">
            <v>HC</v>
          </cell>
          <cell r="H1673" t="str">
            <v>Violent_death#Abs#Violent_death</v>
          </cell>
        </row>
        <row r="1674">
          <cell r="A1674" t="str">
            <v>Violent_death</v>
          </cell>
          <cell r="B1674" t="str">
            <v>Population</v>
          </cell>
          <cell r="C1674" t="str">
            <v>Socio-demo</v>
          </cell>
          <cell r="D1674" t="str">
            <v>Birth_Death</v>
          </cell>
          <cell r="E1674" t="str">
            <v>Death_Causes</v>
          </cell>
          <cell r="F1674" t="str">
            <v>Violent_death#Per#Population</v>
          </cell>
          <cell r="G1674" t="str">
            <v>Per_Capita</v>
          </cell>
          <cell r="H1674" t="str">
            <v>Violent_death#Per#Population</v>
          </cell>
        </row>
        <row r="1675">
          <cell r="A1675" t="str">
            <v>Viral_death</v>
          </cell>
          <cell r="B1675" t="str">
            <v>Population</v>
          </cell>
          <cell r="C1675" t="str">
            <v>Socio-demo</v>
          </cell>
          <cell r="D1675" t="str">
            <v>Birth_Death</v>
          </cell>
          <cell r="E1675" t="str">
            <v>Death_Causes</v>
          </cell>
          <cell r="F1675" t="str">
            <v>Viral_death#Abs#Viral_death</v>
          </cell>
          <cell r="G1675" t="str">
            <v>HC</v>
          </cell>
          <cell r="H1675" t="str">
            <v>Viral_death#Abs#Viral_death</v>
          </cell>
        </row>
        <row r="1676">
          <cell r="A1676" t="str">
            <v>Viral_death</v>
          </cell>
          <cell r="B1676" t="str">
            <v>Population</v>
          </cell>
          <cell r="C1676" t="str">
            <v>Socio-demo</v>
          </cell>
          <cell r="D1676" t="str">
            <v>Birth_Death</v>
          </cell>
          <cell r="E1676" t="str">
            <v>Death_Causes</v>
          </cell>
          <cell r="F1676" t="str">
            <v>Viral_death#Per#Population</v>
          </cell>
          <cell r="G1676" t="str">
            <v>Per_Capita</v>
          </cell>
          <cell r="H1676" t="str">
            <v>Viral_death#Per#Population</v>
          </cell>
        </row>
        <row r="1677">
          <cell r="A1677" t="str">
            <v>Wage</v>
          </cell>
          <cell r="B1677" t="str">
            <v>Economy</v>
          </cell>
          <cell r="C1677" t="str">
            <v>GDP</v>
          </cell>
          <cell r="D1677" t="str">
            <v>Income</v>
          </cell>
          <cell r="E1677" t="str">
            <v>gdp</v>
          </cell>
          <cell r="F1677" t="str">
            <v>Wage#Abs#Wage</v>
          </cell>
          <cell r="G1677" t="str">
            <v>Euros</v>
          </cell>
          <cell r="H1677" t="str">
            <v>Wage#Abs#Wage</v>
          </cell>
        </row>
        <row r="1678">
          <cell r="A1678" t="str">
            <v>Wage</v>
          </cell>
          <cell r="B1678" t="str">
            <v>Economy</v>
          </cell>
          <cell r="C1678" t="str">
            <v>GDP</v>
          </cell>
          <cell r="D1678" t="str">
            <v>Income</v>
          </cell>
          <cell r="E1678" t="str">
            <v>gdp</v>
          </cell>
          <cell r="F1678" t="str">
            <v>Wage#Per#GDP</v>
          </cell>
          <cell r="H1678" t="str">
            <v>Wage#Per#GDP</v>
          </cell>
        </row>
        <row r="1679">
          <cell r="A1679" t="str">
            <v>Wage</v>
          </cell>
          <cell r="B1679" t="str">
            <v>Economy</v>
          </cell>
          <cell r="C1679" t="str">
            <v>GDP</v>
          </cell>
          <cell r="D1679" t="str">
            <v>Income</v>
          </cell>
          <cell r="E1679" t="str">
            <v>gdp</v>
          </cell>
          <cell r="F1679" t="str">
            <v>Wage#Per#Population</v>
          </cell>
          <cell r="H1679" t="str">
            <v>Wage#Per#Population</v>
          </cell>
        </row>
        <row r="1680">
          <cell r="A1680" t="str">
            <v>Wage_PPP</v>
          </cell>
          <cell r="B1680" t="str">
            <v>Economy</v>
          </cell>
          <cell r="C1680" t="str">
            <v>GDP</v>
          </cell>
          <cell r="D1680" t="str">
            <v>Income</v>
          </cell>
          <cell r="E1680" t="str">
            <v>gdp_PPP</v>
          </cell>
          <cell r="F1680" t="str">
            <v>Wage_PPP#Abs#Wage_PPP</v>
          </cell>
          <cell r="G1680" t="str">
            <v>Euros</v>
          </cell>
          <cell r="H1680" t="str">
            <v>Wage_PPP#Abs#Wage_PPP</v>
          </cell>
        </row>
        <row r="1681">
          <cell r="A1681" t="str">
            <v>Wage_PPP</v>
          </cell>
          <cell r="B1681" t="str">
            <v>Economy</v>
          </cell>
          <cell r="C1681" t="str">
            <v>GDP</v>
          </cell>
          <cell r="D1681" t="str">
            <v>Income</v>
          </cell>
          <cell r="E1681" t="str">
            <v>gdp_PPP</v>
          </cell>
          <cell r="F1681" t="str">
            <v>Wage_PPP#Per#GDP</v>
          </cell>
          <cell r="H1681" t="str">
            <v>Wage_PPP#Per#GDP</v>
          </cell>
        </row>
        <row r="1682">
          <cell r="A1682" t="str">
            <v>Wage_PPP</v>
          </cell>
          <cell r="B1682" t="str">
            <v>Economy</v>
          </cell>
          <cell r="C1682" t="str">
            <v>GDP</v>
          </cell>
          <cell r="D1682" t="str">
            <v>Income</v>
          </cell>
          <cell r="E1682" t="str">
            <v>gdp_PPP</v>
          </cell>
          <cell r="F1682" t="str">
            <v>Wage_PPP#Per#Population</v>
          </cell>
          <cell r="H1682" t="str">
            <v>Wage_PPP#Per#Population</v>
          </cell>
        </row>
        <row r="1683">
          <cell r="A1683" t="str">
            <v>Walking</v>
          </cell>
          <cell r="B1683" t="str">
            <v>Population</v>
          </cell>
          <cell r="C1683" t="str">
            <v>Activity</v>
          </cell>
          <cell r="D1683" t="str">
            <v>Time</v>
          </cell>
          <cell r="E1683" t="str">
            <v>timing</v>
          </cell>
          <cell r="F1683" t="str">
            <v>Time spent (hhmm) in Walking and hiking</v>
          </cell>
          <cell r="G1683" t="str">
            <v>Time</v>
          </cell>
          <cell r="H1683" t="str">
            <v>Walking#Ratio#Time</v>
          </cell>
        </row>
        <row r="1684">
          <cell r="A1684" t="str">
            <v>Walking_the_dog</v>
          </cell>
          <cell r="B1684" t="str">
            <v>Population</v>
          </cell>
          <cell r="C1684" t="str">
            <v>Activity</v>
          </cell>
          <cell r="D1684" t="str">
            <v>Time</v>
          </cell>
          <cell r="E1684" t="str">
            <v>timing</v>
          </cell>
          <cell r="F1684" t="str">
            <v>Time spent (hhmm) in Walking the dog</v>
          </cell>
          <cell r="G1684" t="str">
            <v>Time</v>
          </cell>
          <cell r="H1684" t="str">
            <v>Walking_the_dog#Ratio#Time</v>
          </cell>
        </row>
        <row r="1685">
          <cell r="A1685" t="str">
            <v>Waste</v>
          </cell>
          <cell r="B1685" t="str">
            <v>Environment</v>
          </cell>
          <cell r="C1685" t="str">
            <v>Waste</v>
          </cell>
          <cell r="D1685" t="str">
            <v>Generation</v>
          </cell>
          <cell r="E1685" t="str">
            <v>waste_generation</v>
          </cell>
          <cell r="F1685" t="str">
            <v>Total waste generated in tonnes</v>
          </cell>
          <cell r="G1685" t="str">
            <v>Tonnes</v>
          </cell>
          <cell r="H1685" t="str">
            <v>Waste#Abs#Waste</v>
          </cell>
        </row>
        <row r="1686">
          <cell r="A1686" t="str">
            <v>Waste</v>
          </cell>
          <cell r="B1686" t="str">
            <v>Environment</v>
          </cell>
          <cell r="C1686" t="str">
            <v>Waste</v>
          </cell>
          <cell r="D1686" t="str">
            <v>Generation</v>
          </cell>
          <cell r="E1686" t="str">
            <v>waste_generation</v>
          </cell>
          <cell r="F1686" t="str">
            <v>Waste#Per#Land</v>
          </cell>
          <cell r="H1686" t="str">
            <v>Waste#Per#Land</v>
          </cell>
        </row>
        <row r="1687">
          <cell r="A1687" t="str">
            <v>Waste</v>
          </cell>
          <cell r="B1687" t="str">
            <v>Environment</v>
          </cell>
          <cell r="C1687" t="str">
            <v>Waste</v>
          </cell>
          <cell r="D1687" t="str">
            <v>Generation</v>
          </cell>
          <cell r="E1687" t="str">
            <v>waste_generation</v>
          </cell>
          <cell r="F1687" t="str">
            <v>Waste#Per#Population</v>
          </cell>
          <cell r="H1687" t="str">
            <v>Waste#Per#Population</v>
          </cell>
        </row>
        <row r="1688">
          <cell r="A1688" t="str">
            <v>Waste_disposal</v>
          </cell>
          <cell r="B1688" t="str">
            <v>Environment</v>
          </cell>
          <cell r="C1688" t="str">
            <v>Waste</v>
          </cell>
          <cell r="D1688" t="str">
            <v>Treatement</v>
          </cell>
          <cell r="E1688" t="str">
            <v>waste_treatment</v>
          </cell>
          <cell r="F1688" t="str">
            <v>Waste Disposal - landfill in  Tonnes</v>
          </cell>
          <cell r="G1688" t="str">
            <v>Tonnes</v>
          </cell>
          <cell r="H1688" t="str">
            <v>Waste_disposal#Abs#Waste_disposal</v>
          </cell>
        </row>
        <row r="1689">
          <cell r="A1689" t="str">
            <v>Waste_disposal</v>
          </cell>
          <cell r="B1689" t="str">
            <v>Environment</v>
          </cell>
          <cell r="C1689" t="str">
            <v>Waste</v>
          </cell>
          <cell r="D1689" t="str">
            <v>Treatement</v>
          </cell>
          <cell r="E1689" t="str">
            <v>waste_treatment</v>
          </cell>
          <cell r="F1689" t="str">
            <v>Waste_disposal#Per#Land</v>
          </cell>
          <cell r="H1689" t="str">
            <v>Waste_disposal#Per#Land</v>
          </cell>
        </row>
        <row r="1690">
          <cell r="A1690" t="str">
            <v>Waste_disposal</v>
          </cell>
          <cell r="B1690" t="str">
            <v>Environment</v>
          </cell>
          <cell r="C1690" t="str">
            <v>Waste</v>
          </cell>
          <cell r="D1690" t="str">
            <v>Treatement</v>
          </cell>
          <cell r="E1690" t="str">
            <v>waste_treatment</v>
          </cell>
          <cell r="F1690" t="str">
            <v>Waste_disposal#Per#Population</v>
          </cell>
          <cell r="H1690" t="str">
            <v>Waste_disposal#Per#Population</v>
          </cell>
        </row>
        <row r="1691">
          <cell r="A1691" t="str">
            <v>Waste_municipal</v>
          </cell>
          <cell r="B1691" t="str">
            <v>Economy</v>
          </cell>
          <cell r="C1691" t="str">
            <v>GDP</v>
          </cell>
          <cell r="D1691" t="str">
            <v>GDP</v>
          </cell>
          <cell r="E1691" t="str">
            <v>gdp_PPP</v>
          </cell>
          <cell r="F1691" t="str">
            <v>Waste_municipal#Abs#Waste_municipal</v>
          </cell>
          <cell r="G1691" t="str">
            <v>Tons</v>
          </cell>
          <cell r="H1691" t="str">
            <v>Waste_municipal#Abs#Waste_municipal</v>
          </cell>
        </row>
        <row r="1692">
          <cell r="A1692" t="str">
            <v>Waste_municipal</v>
          </cell>
          <cell r="B1692" t="str">
            <v>Environment</v>
          </cell>
          <cell r="C1692" t="str">
            <v>Waste</v>
          </cell>
          <cell r="D1692" t="str">
            <v>Generation</v>
          </cell>
          <cell r="E1692" t="str">
            <v>waste_per_capita</v>
          </cell>
          <cell r="F1692" t="str">
            <v>Waste generated in Kilograms per capita</v>
          </cell>
          <cell r="G1692" t="str">
            <v>Kg</v>
          </cell>
          <cell r="H1692" t="str">
            <v>Waste_municipal#Per#Population</v>
          </cell>
        </row>
        <row r="1693">
          <cell r="A1693" t="str">
            <v>Waste_pastic_generated</v>
          </cell>
          <cell r="B1693" t="str">
            <v>Environment</v>
          </cell>
          <cell r="C1693" t="str">
            <v>Waste</v>
          </cell>
          <cell r="D1693" t="str">
            <v>Generation</v>
          </cell>
          <cell r="E1693" t="str">
            <v>waste_generation</v>
          </cell>
          <cell r="F1693" t="str">
            <v>Total Plastic waste generated in tonnes</v>
          </cell>
          <cell r="G1693" t="str">
            <v>Tonnes</v>
          </cell>
          <cell r="H1693" t="str">
            <v>Waste_pastic_generated#Abs#Waste_pastic_generated</v>
          </cell>
        </row>
        <row r="1694">
          <cell r="A1694" t="str">
            <v>Waste_pastic_generated</v>
          </cell>
          <cell r="B1694" t="str">
            <v>Environment</v>
          </cell>
          <cell r="C1694" t="str">
            <v>Waste</v>
          </cell>
          <cell r="D1694" t="str">
            <v>Generation</v>
          </cell>
          <cell r="E1694" t="str">
            <v>waste_generation</v>
          </cell>
          <cell r="F1694" t="str">
            <v>Waste_pastic_generated#Per#Land</v>
          </cell>
          <cell r="H1694" t="str">
            <v>Waste_pastic_generated#Per#Land</v>
          </cell>
        </row>
        <row r="1695">
          <cell r="A1695" t="str">
            <v>Waste_pastic_generated</v>
          </cell>
          <cell r="B1695" t="str">
            <v>Environment</v>
          </cell>
          <cell r="C1695" t="str">
            <v>Waste</v>
          </cell>
          <cell r="D1695" t="str">
            <v>Generation</v>
          </cell>
          <cell r="E1695" t="str">
            <v>waste_generation</v>
          </cell>
          <cell r="F1695" t="str">
            <v>Waste_pastic_generated#Per#Population</v>
          </cell>
          <cell r="H1695" t="str">
            <v>Waste_pastic_generated#Per#Population</v>
          </cell>
        </row>
        <row r="1696">
          <cell r="A1696" t="str">
            <v>Waste_recycling</v>
          </cell>
          <cell r="B1696" t="str">
            <v>Environment</v>
          </cell>
          <cell r="C1696" t="str">
            <v>Waste</v>
          </cell>
          <cell r="D1696" t="str">
            <v>Treatement</v>
          </cell>
          <cell r="E1696" t="str">
            <v>waste_treatment</v>
          </cell>
          <cell r="F1696" t="str">
            <v>Waste Recovery - recycling and backfilling (R2-R11) in tonnes</v>
          </cell>
          <cell r="G1696" t="str">
            <v>Tonnes</v>
          </cell>
          <cell r="H1696" t="str">
            <v>Waste_recycling#Abs#Waste_recycling</v>
          </cell>
        </row>
        <row r="1697">
          <cell r="A1697" t="str">
            <v>Waste_recycling</v>
          </cell>
          <cell r="B1697" t="str">
            <v>Environment</v>
          </cell>
          <cell r="C1697" t="str">
            <v>Waste</v>
          </cell>
          <cell r="D1697" t="str">
            <v>Treatement</v>
          </cell>
          <cell r="E1697" t="str">
            <v>waste_treatment</v>
          </cell>
          <cell r="F1697" t="str">
            <v>Waste_recycling#Per#Land</v>
          </cell>
          <cell r="H1697" t="str">
            <v>Waste_recycling#Per#Land</v>
          </cell>
        </row>
        <row r="1698">
          <cell r="A1698" t="str">
            <v>Waste_recycling</v>
          </cell>
          <cell r="B1698" t="str">
            <v>Environment</v>
          </cell>
          <cell r="C1698" t="str">
            <v>Waste</v>
          </cell>
          <cell r="D1698" t="str">
            <v>Treatement</v>
          </cell>
          <cell r="E1698" t="str">
            <v>waste_treatment</v>
          </cell>
          <cell r="F1698" t="str">
            <v>Waste_recycling#Per#Population</v>
          </cell>
          <cell r="H1698" t="str">
            <v>Waste_recycling#Per#Population</v>
          </cell>
        </row>
        <row r="1699">
          <cell r="A1699" t="str">
            <v>Waste_treated</v>
          </cell>
          <cell r="B1699" t="str">
            <v>Environment</v>
          </cell>
          <cell r="C1699" t="str">
            <v>Waste</v>
          </cell>
          <cell r="D1699" t="str">
            <v>Treatement</v>
          </cell>
          <cell r="E1699" t="str">
            <v>waste_treatment</v>
          </cell>
          <cell r="F1699" t="str">
            <v>Waste treatment in tonne</v>
          </cell>
          <cell r="G1699" t="str">
            <v>Tonnes</v>
          </cell>
          <cell r="H1699" t="str">
            <v>Waste_treated#Abs#Waste_treated</v>
          </cell>
        </row>
        <row r="1700">
          <cell r="A1700" t="str">
            <v>Waste_treated</v>
          </cell>
          <cell r="B1700" t="str">
            <v>Environment</v>
          </cell>
          <cell r="C1700" t="str">
            <v>Waste</v>
          </cell>
          <cell r="D1700" t="str">
            <v>Treatement</v>
          </cell>
          <cell r="E1700" t="str">
            <v>waste_treatment</v>
          </cell>
          <cell r="F1700" t="str">
            <v>Waste_treated#Per#Land</v>
          </cell>
          <cell r="H1700" t="str">
            <v>Waste_treated#Per#Land</v>
          </cell>
        </row>
        <row r="1701">
          <cell r="A1701" t="str">
            <v>Waste_treated</v>
          </cell>
          <cell r="B1701" t="str">
            <v>Environment</v>
          </cell>
          <cell r="C1701" t="str">
            <v>Waste</v>
          </cell>
          <cell r="D1701" t="str">
            <v>Treatement</v>
          </cell>
          <cell r="E1701" t="str">
            <v>waste_treatment</v>
          </cell>
          <cell r="F1701" t="str">
            <v>Waste_treated#Per#Population</v>
          </cell>
          <cell r="H1701" t="str">
            <v>Waste_treated#Per#Population</v>
          </cell>
        </row>
        <row r="1702">
          <cell r="A1702" t="str">
            <v>Water</v>
          </cell>
          <cell r="B1702" t="str">
            <v>Environment</v>
          </cell>
          <cell r="C1702" t="str">
            <v>Water</v>
          </cell>
          <cell r="D1702" t="str">
            <v>Ressource</v>
          </cell>
          <cell r="E1702" t="str">
            <v>freshwater</v>
          </cell>
          <cell r="F1702" t="str">
            <v>Water#Abs#Water</v>
          </cell>
          <cell r="G1702" t="str">
            <v>Cubic Meter</v>
          </cell>
          <cell r="H1702" t="str">
            <v>Water#Abs#Water</v>
          </cell>
        </row>
        <row r="1703">
          <cell r="A1703" t="str">
            <v>Water</v>
          </cell>
          <cell r="B1703" t="str">
            <v>Environment</v>
          </cell>
          <cell r="C1703" t="str">
            <v>Water</v>
          </cell>
          <cell r="D1703" t="str">
            <v>Ressource</v>
          </cell>
          <cell r="E1703" t="str">
            <v>freshwater</v>
          </cell>
          <cell r="F1703" t="str">
            <v>Water#Per#Land</v>
          </cell>
          <cell r="H1703" t="str">
            <v>Water#Per#Land</v>
          </cell>
        </row>
        <row r="1704">
          <cell r="A1704" t="str">
            <v>Water</v>
          </cell>
          <cell r="B1704" t="str">
            <v>Environment</v>
          </cell>
          <cell r="C1704" t="str">
            <v>Water</v>
          </cell>
          <cell r="D1704" t="str">
            <v>Ressource</v>
          </cell>
          <cell r="E1704" t="str">
            <v>freshwater</v>
          </cell>
          <cell r="F1704" t="str">
            <v>Water#Per#Population</v>
          </cell>
          <cell r="H1704" t="str">
            <v>Water#Per#Population</v>
          </cell>
        </row>
        <row r="1705">
          <cell r="A1705" t="str">
            <v>Water_agri</v>
          </cell>
          <cell r="B1705" t="str">
            <v>Environment</v>
          </cell>
          <cell r="C1705" t="str">
            <v>Water</v>
          </cell>
          <cell r="D1705" t="str">
            <v>Ressource</v>
          </cell>
          <cell r="E1705" t="str">
            <v>freshwater</v>
          </cell>
          <cell r="F1705" t="str">
            <v>Water_agri#Abs#Water_agri</v>
          </cell>
          <cell r="G1705" t="str">
            <v>Cubic Meter</v>
          </cell>
          <cell r="H1705" t="str">
            <v>Water_agri#Abs#Water_agri</v>
          </cell>
        </row>
        <row r="1706">
          <cell r="A1706" t="str">
            <v>Water_agri</v>
          </cell>
          <cell r="B1706" t="str">
            <v>Environment</v>
          </cell>
          <cell r="C1706" t="str">
            <v>Water</v>
          </cell>
          <cell r="D1706" t="str">
            <v>Ressource</v>
          </cell>
          <cell r="E1706" t="str">
            <v>freshwater</v>
          </cell>
          <cell r="F1706" t="str">
            <v>Water_agri#Per#Land</v>
          </cell>
          <cell r="H1706" t="str">
            <v>Water_agri#Per#Land</v>
          </cell>
        </row>
        <row r="1707">
          <cell r="A1707" t="str">
            <v>Water_agri</v>
          </cell>
          <cell r="B1707" t="str">
            <v>Environment</v>
          </cell>
          <cell r="C1707" t="str">
            <v>Water</v>
          </cell>
          <cell r="D1707" t="str">
            <v>Ressource</v>
          </cell>
          <cell r="E1707" t="str">
            <v>freshwater</v>
          </cell>
          <cell r="F1707" t="str">
            <v>Water_agri#Per#Population</v>
          </cell>
          <cell r="H1707" t="str">
            <v>Water_agri#Per#Population</v>
          </cell>
        </row>
        <row r="1708">
          <cell r="A1708" t="str">
            <v>Water_household</v>
          </cell>
          <cell r="B1708" t="str">
            <v>Environment</v>
          </cell>
          <cell r="C1708" t="str">
            <v>Water</v>
          </cell>
          <cell r="D1708" t="str">
            <v>Ressource</v>
          </cell>
          <cell r="E1708" t="str">
            <v>freshwater</v>
          </cell>
          <cell r="F1708" t="str">
            <v>Water_household#Abs#Water_household</v>
          </cell>
          <cell r="G1708" t="str">
            <v>Cubic Meter</v>
          </cell>
          <cell r="H1708" t="str">
            <v>Water_household#Abs#Water_household</v>
          </cell>
        </row>
        <row r="1709">
          <cell r="A1709" t="str">
            <v>Water_household</v>
          </cell>
          <cell r="B1709" t="str">
            <v>Environment</v>
          </cell>
          <cell r="C1709" t="str">
            <v>Water</v>
          </cell>
          <cell r="D1709" t="str">
            <v>Ressource</v>
          </cell>
          <cell r="E1709" t="str">
            <v>freshwater</v>
          </cell>
          <cell r="F1709" t="str">
            <v>Water_household#Per#Land</v>
          </cell>
          <cell r="H1709" t="str">
            <v>Water_household#Per#Land</v>
          </cell>
        </row>
        <row r="1710">
          <cell r="A1710" t="str">
            <v>Water_household</v>
          </cell>
          <cell r="B1710" t="str">
            <v>Environment</v>
          </cell>
          <cell r="C1710" t="str">
            <v>Water</v>
          </cell>
          <cell r="D1710" t="str">
            <v>Ressource</v>
          </cell>
          <cell r="E1710" t="str">
            <v>freshwater</v>
          </cell>
          <cell r="F1710" t="str">
            <v>Water_household#Per#Population</v>
          </cell>
          <cell r="H1710" t="str">
            <v>Water_household#Per#Population</v>
          </cell>
        </row>
        <row r="1711">
          <cell r="A1711" t="str">
            <v>Water_industry</v>
          </cell>
          <cell r="B1711" t="str">
            <v>Environment</v>
          </cell>
          <cell r="C1711" t="str">
            <v>Water</v>
          </cell>
          <cell r="D1711" t="str">
            <v>Ressource</v>
          </cell>
          <cell r="E1711" t="str">
            <v>freshwater</v>
          </cell>
          <cell r="F1711" t="str">
            <v>Water_industry#Abs#Water_industry</v>
          </cell>
          <cell r="G1711" t="str">
            <v>Cubic Meter</v>
          </cell>
          <cell r="H1711" t="str">
            <v>Water_industry#Abs#Water_industry</v>
          </cell>
        </row>
        <row r="1712">
          <cell r="A1712" t="str">
            <v>Water_industry</v>
          </cell>
          <cell r="B1712" t="str">
            <v>Environment</v>
          </cell>
          <cell r="C1712" t="str">
            <v>Water</v>
          </cell>
          <cell r="D1712" t="str">
            <v>Ressource</v>
          </cell>
          <cell r="E1712" t="str">
            <v>freshwater</v>
          </cell>
          <cell r="F1712" t="str">
            <v>Water_industry#Per#Land</v>
          </cell>
          <cell r="H1712" t="str">
            <v>Water_industry#Per#Land</v>
          </cell>
        </row>
        <row r="1713">
          <cell r="A1713" t="str">
            <v>Water_industry</v>
          </cell>
          <cell r="B1713" t="str">
            <v>Environment</v>
          </cell>
          <cell r="C1713" t="str">
            <v>Water</v>
          </cell>
          <cell r="D1713" t="str">
            <v>Ressource</v>
          </cell>
          <cell r="E1713" t="str">
            <v>freshwater</v>
          </cell>
          <cell r="F1713" t="str">
            <v>Water_industry#Per#Population</v>
          </cell>
          <cell r="H1713" t="str">
            <v>Water_industry#Per#Population</v>
          </cell>
        </row>
        <row r="1714">
          <cell r="A1714" t="str">
            <v>Water_job</v>
          </cell>
          <cell r="B1714" t="str">
            <v>Population</v>
          </cell>
          <cell r="C1714" t="str">
            <v>Activity</v>
          </cell>
          <cell r="D1714" t="str">
            <v>Active</v>
          </cell>
          <cell r="E1714" t="str">
            <v>industry</v>
          </cell>
          <cell r="F1714" t="str">
            <v>Water supply; sewerage, waste management and remediation activities / Persons employed - number</v>
          </cell>
          <cell r="G1714" t="str">
            <v>HC</v>
          </cell>
          <cell r="H1714" t="str">
            <v>Water_job#Abs#Water_job</v>
          </cell>
        </row>
        <row r="1715">
          <cell r="A1715" t="str">
            <v>Water_job</v>
          </cell>
          <cell r="B1715" t="str">
            <v>Population</v>
          </cell>
          <cell r="C1715" t="str">
            <v>Activity</v>
          </cell>
          <cell r="D1715" t="str">
            <v>Active</v>
          </cell>
          <cell r="E1715" t="str">
            <v>industry</v>
          </cell>
          <cell r="F1715" t="str">
            <v>Water_job#Per#Population</v>
          </cell>
          <cell r="G1715" t="str">
            <v>HC</v>
          </cell>
          <cell r="H1715" t="str">
            <v>Water_job#Per#Population</v>
          </cell>
        </row>
        <row r="1716">
          <cell r="A1716" t="str">
            <v>Water_number</v>
          </cell>
          <cell r="B1716" t="str">
            <v>Economy</v>
          </cell>
          <cell r="C1716" t="str">
            <v>Industry</v>
          </cell>
          <cell r="D1716" t="str">
            <v>Water</v>
          </cell>
          <cell r="E1716" t="str">
            <v>industry</v>
          </cell>
          <cell r="F1716" t="str">
            <v>Water supply; sewerage, waste management and remediation activities / Enterprises - number</v>
          </cell>
          <cell r="G1716" t="str">
            <v>Count</v>
          </cell>
          <cell r="H1716" t="str">
            <v>Water_number#Abs#Water_number</v>
          </cell>
        </row>
        <row r="1717">
          <cell r="A1717" t="str">
            <v>Water_number</v>
          </cell>
          <cell r="B1717" t="str">
            <v>Economy</v>
          </cell>
          <cell r="C1717" t="str">
            <v>Industry</v>
          </cell>
          <cell r="D1717" t="str">
            <v>Water</v>
          </cell>
          <cell r="E1717" t="str">
            <v>industry</v>
          </cell>
          <cell r="F1717" t="str">
            <v>Water_number#Per#GDP</v>
          </cell>
          <cell r="H1717" t="str">
            <v>Water_number#Per#GDP</v>
          </cell>
        </row>
        <row r="1718">
          <cell r="A1718" t="str">
            <v>Water_number</v>
          </cell>
          <cell r="B1718" t="str">
            <v>Economy</v>
          </cell>
          <cell r="C1718" t="str">
            <v>Industry</v>
          </cell>
          <cell r="D1718" t="str">
            <v>Water</v>
          </cell>
          <cell r="E1718" t="str">
            <v>industry</v>
          </cell>
          <cell r="F1718" t="str">
            <v>Water_number#Per#Population</v>
          </cell>
          <cell r="H1718" t="str">
            <v>Water_number#Per#Population</v>
          </cell>
        </row>
        <row r="1719">
          <cell r="A1719" t="str">
            <v>Water_revenue</v>
          </cell>
          <cell r="B1719" t="str">
            <v>Economy</v>
          </cell>
          <cell r="C1719" t="str">
            <v>Industry</v>
          </cell>
          <cell r="D1719" t="str">
            <v>Water</v>
          </cell>
          <cell r="E1719" t="str">
            <v>industry</v>
          </cell>
          <cell r="F1719" t="str">
            <v>Water_revenue#Abs#Water_revenue</v>
          </cell>
          <cell r="G1719" t="str">
            <v>Euros</v>
          </cell>
          <cell r="H1719" t="str">
            <v>Water_revenue#Abs#Water_revenue</v>
          </cell>
        </row>
        <row r="1720">
          <cell r="A1720" t="str">
            <v>Water_revenue</v>
          </cell>
          <cell r="B1720" t="str">
            <v>Economy</v>
          </cell>
          <cell r="C1720" t="str">
            <v>Industry</v>
          </cell>
          <cell r="D1720" t="str">
            <v>Water</v>
          </cell>
          <cell r="E1720" t="str">
            <v>industry</v>
          </cell>
          <cell r="F1720" t="str">
            <v>Water_revenue#Per#GDP</v>
          </cell>
          <cell r="H1720" t="str">
            <v>Water_revenue#Per#GDP</v>
          </cell>
        </row>
        <row r="1721">
          <cell r="A1721" t="str">
            <v>Water_revenue</v>
          </cell>
          <cell r="B1721" t="str">
            <v>Economy</v>
          </cell>
          <cell r="C1721" t="str">
            <v>Industry</v>
          </cell>
          <cell r="D1721" t="str">
            <v>Water</v>
          </cell>
          <cell r="E1721" t="str">
            <v>industry</v>
          </cell>
          <cell r="F1721" t="str">
            <v>Water_revenue#Per#Population</v>
          </cell>
          <cell r="H1721" t="str">
            <v>Water_revenue#Per#Population</v>
          </cell>
        </row>
        <row r="1722">
          <cell r="A1722" t="str">
            <v>Water_stress</v>
          </cell>
          <cell r="B1722" t="str">
            <v>Environment</v>
          </cell>
          <cell r="C1722" t="str">
            <v>Water</v>
          </cell>
          <cell r="D1722" t="str">
            <v>Ressource</v>
          </cell>
          <cell r="E1722" t="str">
            <v>water_stress</v>
          </cell>
          <cell r="F1722" t="str">
            <v>Water_stress#Abs#Water_stress</v>
          </cell>
          <cell r="G1722" t="str">
            <v>Percent</v>
          </cell>
          <cell r="H1722" t="str">
            <v>Water_stress#Abs#Water_stress</v>
          </cell>
        </row>
        <row r="1723">
          <cell r="A1723" t="str">
            <v>Water_stress</v>
          </cell>
          <cell r="B1723" t="str">
            <v>Environment</v>
          </cell>
          <cell r="C1723" t="str">
            <v>Water</v>
          </cell>
          <cell r="D1723" t="str">
            <v>Ressource</v>
          </cell>
          <cell r="E1723" t="str">
            <v>water_stress</v>
          </cell>
          <cell r="F1723" t="str">
            <v>Water_stress#Per#Land</v>
          </cell>
          <cell r="H1723" t="str">
            <v>Water_stress#Per#Land</v>
          </cell>
        </row>
        <row r="1724">
          <cell r="A1724" t="str">
            <v>Water_stress</v>
          </cell>
          <cell r="B1724" t="str">
            <v>Environment</v>
          </cell>
          <cell r="C1724" t="str">
            <v>Water</v>
          </cell>
          <cell r="D1724" t="str">
            <v>Ressource</v>
          </cell>
          <cell r="E1724" t="str">
            <v>water_stress</v>
          </cell>
          <cell r="F1724" t="str">
            <v>Water_stress#Per#Population</v>
          </cell>
          <cell r="H1724" t="str">
            <v>Water_stress#Per#Population</v>
          </cell>
        </row>
        <row r="1725">
          <cell r="A1725" t="str">
            <v>Water_stress</v>
          </cell>
          <cell r="B1725" t="str">
            <v>Environment</v>
          </cell>
          <cell r="C1725" t="str">
            <v>Water</v>
          </cell>
          <cell r="D1725" t="str">
            <v>Ressource</v>
          </cell>
          <cell r="E1725" t="str">
            <v>water_stress</v>
          </cell>
          <cell r="F1725" t="str">
            <v>Level of water stress: freshwater withdrawal as a proportion of available freshwater resources</v>
          </cell>
          <cell r="G1725" t="str">
            <v>Percent</v>
          </cell>
          <cell r="H1725" t="str">
            <v>Water_stress#Percent#Water</v>
          </cell>
        </row>
        <row r="1726">
          <cell r="A1726" t="str">
            <v>Wealth</v>
          </cell>
          <cell r="B1726" t="str">
            <v>Economy</v>
          </cell>
          <cell r="C1726" t="str">
            <v>GDP</v>
          </cell>
          <cell r="D1726" t="str">
            <v>GDP</v>
          </cell>
          <cell r="E1726" t="str">
            <v>gdp_PPP</v>
          </cell>
          <cell r="F1726" t="str">
            <v>Wealth#Abs#Wealth</v>
          </cell>
          <cell r="G1726" t="str">
            <v>Euros</v>
          </cell>
          <cell r="H1726" t="str">
            <v>Wealth#Abs#Wealth</v>
          </cell>
        </row>
        <row r="1727">
          <cell r="A1727" t="str">
            <v>Wealth</v>
          </cell>
          <cell r="B1727" t="str">
            <v>Economy</v>
          </cell>
          <cell r="C1727" t="str">
            <v>Wealth</v>
          </cell>
          <cell r="D1727" t="str">
            <v>Income</v>
          </cell>
          <cell r="E1727" t="str">
            <v>eco_ressource</v>
          </cell>
          <cell r="F1727" t="str">
            <v>Net wealth</v>
          </cell>
          <cell r="G1727" t="str">
            <v>Euros</v>
          </cell>
          <cell r="H1727" t="str">
            <v>Wealth#Per#Household</v>
          </cell>
        </row>
        <row r="1728">
          <cell r="A1728" t="str">
            <v>Work_travel</v>
          </cell>
          <cell r="B1728" t="str">
            <v>Population</v>
          </cell>
          <cell r="C1728" t="str">
            <v>Activity</v>
          </cell>
          <cell r="D1728" t="str">
            <v>Time</v>
          </cell>
          <cell r="E1728" t="str">
            <v>timing</v>
          </cell>
          <cell r="F1728" t="str">
            <v>Time spent (hhmm) in Travel to/from work</v>
          </cell>
          <cell r="G1728" t="str">
            <v>Time</v>
          </cell>
          <cell r="H1728" t="str">
            <v>Work_travel#Ratio#Time</v>
          </cell>
        </row>
        <row r="1729">
          <cell r="A1729" t="str">
            <v>Years_retired</v>
          </cell>
          <cell r="B1729" t="str">
            <v>Population</v>
          </cell>
          <cell r="C1729" t="str">
            <v>Activity</v>
          </cell>
          <cell r="D1729" t="str">
            <v>Retirement</v>
          </cell>
          <cell r="F1729" t="str">
            <v>Years_retired#Ratio#Year</v>
          </cell>
          <cell r="H1729" t="str">
            <v>Years_retired#Ratio#Year</v>
          </cell>
        </row>
        <row r="1730">
          <cell r="A1730" t="str">
            <v>Birth</v>
          </cell>
          <cell r="B1730" t="str">
            <v>Population</v>
          </cell>
          <cell r="C1730" t="str">
            <v>Socio-demo</v>
          </cell>
          <cell r="D1730" t="str">
            <v>Birth_Death</v>
          </cell>
          <cell r="E1730" t="str">
            <v>birth</v>
          </cell>
          <cell r="F1730" t="str">
            <v>Birth rate, crude (per 1,000 people)</v>
          </cell>
          <cell r="G1730" t="str">
            <v>HC</v>
          </cell>
          <cell r="H1730" t="str">
            <v>Birth#PT#Population</v>
          </cell>
        </row>
        <row r="1731">
          <cell r="A1731" t="str">
            <v>Water</v>
          </cell>
          <cell r="B1731" t="str">
            <v>Environment</v>
          </cell>
          <cell r="C1731" t="str">
            <v>Water</v>
          </cell>
          <cell r="D1731" t="str">
            <v>Ressource</v>
          </cell>
          <cell r="E1731" t="str">
            <v>water</v>
          </cell>
          <cell r="F1731" t="str">
            <v>Annual freshwater withdrawals, total (billion cubic meters)</v>
          </cell>
          <cell r="G1731" t="str">
            <v>Cubic Meter</v>
          </cell>
          <cell r="H1731" t="str">
            <v>Water#AbsM#Water</v>
          </cell>
        </row>
        <row r="1732">
          <cell r="A1732" t="str">
            <v>Horeca</v>
          </cell>
          <cell r="B1732" t="str">
            <v>Economy</v>
          </cell>
          <cell r="C1732" t="str">
            <v>GDP</v>
          </cell>
          <cell r="D1732" t="str">
            <v>Turnover</v>
          </cell>
          <cell r="E1732" t="str">
            <v>industry</v>
          </cell>
          <cell r="F1732" t="str">
            <v>Accommodation and food service activities / Turnover or gross premiums written - million euro</v>
          </cell>
          <cell r="H1732" t="str">
            <v>Horeca#AbsM#Horeca</v>
          </cell>
        </row>
        <row r="1733">
          <cell r="A1733" t="str">
            <v>Administrative_cost</v>
          </cell>
          <cell r="B1733" t="str">
            <v>Economy</v>
          </cell>
          <cell r="C1733" t="str">
            <v>GDP</v>
          </cell>
          <cell r="D1733" t="str">
            <v>Expenditure</v>
          </cell>
          <cell r="F1733" t="str">
            <v>Administration costs</v>
          </cell>
          <cell r="H1733" t="str">
            <v>Administrative_cost#Abs#Administrative_cost</v>
          </cell>
        </row>
        <row r="1734">
          <cell r="A1734" t="str">
            <v>Agri_land</v>
          </cell>
          <cell r="B1734" t="str">
            <v>Environment</v>
          </cell>
          <cell r="C1734" t="str">
            <v>Land</v>
          </cell>
          <cell r="D1734" t="str">
            <v>Land</v>
          </cell>
          <cell r="F1734" t="str">
            <v>Agricultural land Area 1000 ha</v>
          </cell>
          <cell r="H1734" t="str">
            <v>Agri_land#Ha_1000#Agri_land</v>
          </cell>
        </row>
        <row r="1735">
          <cell r="A1735" t="str">
            <v>Organic_agri_land</v>
          </cell>
          <cell r="B1735" t="str">
            <v>Environment</v>
          </cell>
          <cell r="C1735" t="str">
            <v>Land</v>
          </cell>
          <cell r="D1735" t="str">
            <v>Land</v>
          </cell>
          <cell r="F1735" t="str">
            <v>Agriculture area under organic agric. Area 1000 ha</v>
          </cell>
          <cell r="H1735" t="str">
            <v>Organic_agri_land#Ha_1000#Organic_agri_land</v>
          </cell>
        </row>
        <row r="1736">
          <cell r="A1736" t="str">
            <v>Animal</v>
          </cell>
          <cell r="B1736" t="str">
            <v>Environment</v>
          </cell>
          <cell r="C1736" t="str">
            <v>Land</v>
          </cell>
          <cell r="D1736" t="str">
            <v>Biodiversity</v>
          </cell>
          <cell r="F1736" t="str">
            <v>Animals in Millions Euros</v>
          </cell>
          <cell r="H1736" t="str">
            <v>Animal#AbsM#Animal</v>
          </cell>
        </row>
        <row r="1737">
          <cell r="A1737" t="str">
            <v>Animal_products</v>
          </cell>
          <cell r="B1737" t="str">
            <v>Economy</v>
          </cell>
          <cell r="C1737" t="str">
            <v>GDP</v>
          </cell>
          <cell r="D1737" t="str">
            <v>Turnover</v>
          </cell>
          <cell r="F1737" t="str">
            <v>Animlas product (milk, eggs...)  in Millions Euros</v>
          </cell>
          <cell r="H1737" t="str">
            <v>Animal_products#AbsM#Animal_products</v>
          </cell>
        </row>
        <row r="1738">
          <cell r="A1738" t="str">
            <v>CO2_agri</v>
          </cell>
          <cell r="B1738" t="str">
            <v>Environment</v>
          </cell>
          <cell r="C1738" t="str">
            <v>Air</v>
          </cell>
          <cell r="D1738" t="str">
            <v>Pollution</v>
          </cell>
          <cell r="F1738" t="str">
            <v>CO2 AGRICULTURE in Thousand tonnes</v>
          </cell>
          <cell r="G1738" t="str">
            <v>Tonnes</v>
          </cell>
          <cell r="H1738" t="str">
            <v>CO2_agri#Abs1000#CO2_agri</v>
          </cell>
        </row>
        <row r="1739">
          <cell r="A1739" t="str">
            <v>CO2_energy</v>
          </cell>
          <cell r="B1739" t="str">
            <v>Environment</v>
          </cell>
          <cell r="C1739" t="str">
            <v>Air</v>
          </cell>
          <cell r="D1739" t="str">
            <v>Pollution</v>
          </cell>
          <cell r="F1739" t="str">
            <v>CO2 ENERGY in Thousand tonnes</v>
          </cell>
          <cell r="G1739" t="str">
            <v>Tonnes</v>
          </cell>
          <cell r="H1739" t="str">
            <v>CO2_energy#Abs1000#CO2_energy</v>
          </cell>
        </row>
        <row r="1740">
          <cell r="A1740" t="str">
            <v>C02_industry</v>
          </cell>
          <cell r="B1740" t="str">
            <v>Environment</v>
          </cell>
          <cell r="C1740" t="str">
            <v>Air</v>
          </cell>
          <cell r="D1740" t="str">
            <v>Pollution</v>
          </cell>
          <cell r="F1740" t="str">
            <v>CO2 INDUSTRY in Thousand tonnes</v>
          </cell>
          <cell r="G1740" t="str">
            <v>Tonnes</v>
          </cell>
          <cell r="H1740" t="str">
            <v>C02_industry#Abs1000#C02_industry</v>
          </cell>
        </row>
        <row r="1741">
          <cell r="A1741" t="str">
            <v>CO2_land</v>
          </cell>
          <cell r="B1741" t="str">
            <v>Environment</v>
          </cell>
          <cell r="C1741" t="str">
            <v>Air</v>
          </cell>
          <cell r="D1741" t="str">
            <v>Pollution</v>
          </cell>
          <cell r="F1741" t="str">
            <v>CO2 LAND AND FOREST in Thousand tonnes</v>
          </cell>
          <cell r="G1741" t="str">
            <v>Tonnes</v>
          </cell>
          <cell r="H1741" t="str">
            <v>CO2_land#Abs1000#CO2_forest</v>
          </cell>
        </row>
        <row r="1742">
          <cell r="A1742" t="str">
            <v>CO2</v>
          </cell>
          <cell r="B1742" t="str">
            <v>Environment</v>
          </cell>
          <cell r="C1742" t="str">
            <v>Air</v>
          </cell>
          <cell r="D1742" t="str">
            <v>Pollution</v>
          </cell>
          <cell r="F1742" t="str">
            <v>CO2 TOTAL in Thousand tonnes</v>
          </cell>
          <cell r="G1742" t="str">
            <v>Tonnes</v>
          </cell>
          <cell r="H1742" t="str">
            <v>CO2#Abs1000#CO2</v>
          </cell>
        </row>
        <row r="1743">
          <cell r="A1743" t="str">
            <v>CO2_waste</v>
          </cell>
          <cell r="B1743" t="str">
            <v>Environment</v>
          </cell>
          <cell r="C1743" t="str">
            <v>Air</v>
          </cell>
          <cell r="D1743" t="str">
            <v>Pollution</v>
          </cell>
          <cell r="F1743" t="str">
            <v>CO2 WASTE in Thousand tonnes</v>
          </cell>
          <cell r="G1743" t="str">
            <v>Tonnes</v>
          </cell>
          <cell r="H1743" t="str">
            <v>CO2_waste#Abs1000#CO2_waste</v>
          </cell>
        </row>
        <row r="1744">
          <cell r="A1744" t="str">
            <v>Cereals</v>
          </cell>
          <cell r="B1744" t="str">
            <v>Economy</v>
          </cell>
          <cell r="C1744" t="str">
            <v>GDP</v>
          </cell>
          <cell r="D1744" t="str">
            <v>Turnover</v>
          </cell>
          <cell r="F1744" t="str">
            <v>Cereals (including seeds) in Million euros</v>
          </cell>
          <cell r="H1744" t="str">
            <v>Cereals#AbsM#Cereals</v>
          </cell>
        </row>
        <row r="1745">
          <cell r="A1745" t="str">
            <v>Clothing</v>
          </cell>
          <cell r="B1745" t="str">
            <v>Economy</v>
          </cell>
          <cell r="C1745" t="str">
            <v>GDP</v>
          </cell>
          <cell r="D1745" t="str">
            <v>Consumption</v>
          </cell>
          <cell r="F1745" t="str">
            <v>Clothing and footwear Annual consumption per 1000 euros</v>
          </cell>
          <cell r="H1745" t="str">
            <v>Clothing#Per#Consumption_household</v>
          </cell>
        </row>
        <row r="1746">
          <cell r="A1746" t="str">
            <v>Communication</v>
          </cell>
          <cell r="B1746" t="str">
            <v>Economy</v>
          </cell>
          <cell r="C1746" t="str">
            <v>GDP</v>
          </cell>
          <cell r="D1746" t="str">
            <v>Consumption</v>
          </cell>
          <cell r="F1746" t="str">
            <v>Communications Annual consumption per 1000 euros</v>
          </cell>
          <cell r="H1746" t="str">
            <v>Communication#Per#Consumption_household</v>
          </cell>
        </row>
        <row r="1747">
          <cell r="A1747" t="str">
            <v>Salaries</v>
          </cell>
          <cell r="B1747" t="str">
            <v>Economy</v>
          </cell>
          <cell r="C1747" t="str">
            <v>GDP</v>
          </cell>
          <cell r="D1747" t="str">
            <v>Expenditure</v>
          </cell>
          <cell r="F1747" t="str">
            <v>Compensation of employees,  Current prices, million euro</v>
          </cell>
          <cell r="H1747" t="str">
            <v>Salaries#AbsM#Salaries</v>
          </cell>
        </row>
        <row r="1748">
          <cell r="A1748" t="str">
            <v>Salaries_PPP</v>
          </cell>
          <cell r="B1748" t="str">
            <v>Economy</v>
          </cell>
          <cell r="C1748" t="str">
            <v>GDP</v>
          </cell>
          <cell r="D1748" t="str">
            <v>Expenditure</v>
          </cell>
          <cell r="F1748" t="str">
            <v>Compensation of employees_ GDP_PPP</v>
          </cell>
          <cell r="H1748" t="str">
            <v>Salaries_PPP#AbsM#Salaries_PPP</v>
          </cell>
        </row>
        <row r="1749">
          <cell r="A1749" t="str">
            <v>Construction</v>
          </cell>
          <cell r="B1749" t="str">
            <v>Economy</v>
          </cell>
          <cell r="C1749" t="str">
            <v>GDP</v>
          </cell>
          <cell r="D1749" t="str">
            <v>Turnover</v>
          </cell>
          <cell r="F1749" t="str">
            <v>Construction / Turnover or gross premiums written - million euro</v>
          </cell>
          <cell r="H1749" t="str">
            <v>Construction#AbsM#Construction</v>
          </cell>
        </row>
        <row r="1750">
          <cell r="A1750" t="str">
            <v>Fossil_fuels</v>
          </cell>
          <cell r="B1750" t="str">
            <v>Economy</v>
          </cell>
          <cell r="C1750" t="str">
            <v>GDP</v>
          </cell>
          <cell r="D1750" t="str">
            <v>Consumption</v>
          </cell>
          <cell r="F1750" t="str">
            <v>Consumption Solid fossil fuels in Thousand tonnes</v>
          </cell>
          <cell r="H1750" t="str">
            <v>Fossil_fuels#Abs1000#Fossil_fuels</v>
          </cell>
        </row>
        <row r="1751">
          <cell r="A1751" t="str">
            <v>Crops</v>
          </cell>
          <cell r="B1751" t="str">
            <v>Economy</v>
          </cell>
          <cell r="C1751" t="str">
            <v>GDP</v>
          </cell>
          <cell r="D1751" t="str">
            <v>Turnover</v>
          </cell>
          <cell r="F1751" t="str">
            <v>Crop output in Million Euros</v>
          </cell>
          <cell r="H1751" t="str">
            <v>Crops#AbsM#Crops</v>
          </cell>
        </row>
        <row r="1752">
          <cell r="A1752" t="str">
            <v>Divorce</v>
          </cell>
          <cell r="B1752" t="str">
            <v>Population</v>
          </cell>
          <cell r="C1752" t="str">
            <v>Socio-demo</v>
          </cell>
          <cell r="D1752" t="str">
            <v>Family</v>
          </cell>
          <cell r="F1752" t="str">
            <v>Crude divorce rate in 1000 person</v>
          </cell>
          <cell r="H1752" t="str">
            <v>Divorce#PT#Population</v>
          </cell>
        </row>
        <row r="1753">
          <cell r="A1753" t="str">
            <v>Defense</v>
          </cell>
          <cell r="B1753" t="str">
            <v>Economy</v>
          </cell>
          <cell r="C1753" t="str">
            <v>GDP</v>
          </cell>
          <cell r="D1753" t="str">
            <v>Expenditure</v>
          </cell>
          <cell r="F1753" t="str">
            <v>Defence in milllion euros</v>
          </cell>
          <cell r="H1753" t="str">
            <v>Defense#AbsM#Defense</v>
          </cell>
        </row>
        <row r="1754">
          <cell r="A1754" t="str">
            <v>Disability</v>
          </cell>
          <cell r="B1754" t="str">
            <v>Economy</v>
          </cell>
          <cell r="C1754" t="str">
            <v>GDP</v>
          </cell>
          <cell r="D1754" t="str">
            <v>Expenditure</v>
          </cell>
          <cell r="F1754" t="str">
            <v>Disability in Millions Euros</v>
          </cell>
          <cell r="H1754" t="str">
            <v>Disability#AbsM#Disability</v>
          </cell>
        </row>
        <row r="1755">
          <cell r="A1755" t="str">
            <v>Economic_affairs</v>
          </cell>
          <cell r="B1755" t="str">
            <v>Economy</v>
          </cell>
          <cell r="C1755" t="str">
            <v>GDP</v>
          </cell>
          <cell r="D1755" t="str">
            <v>Expenditure</v>
          </cell>
          <cell r="F1755" t="str">
            <v>Economic affairs in millions euros</v>
          </cell>
          <cell r="H1755" t="str">
            <v>Economic_affairs#AbsM#Economic_affairs</v>
          </cell>
        </row>
        <row r="1756">
          <cell r="A1756" t="str">
            <v>Education</v>
          </cell>
          <cell r="B1756" t="str">
            <v>Economy</v>
          </cell>
          <cell r="C1756" t="str">
            <v>GDP</v>
          </cell>
          <cell r="D1756" t="str">
            <v>Expenditure</v>
          </cell>
          <cell r="F1756" t="str">
            <v>Education Annual consumption per 1000 euros</v>
          </cell>
          <cell r="H1756" t="str">
            <v>Education#Per#Consumption_household</v>
          </cell>
        </row>
        <row r="1757">
          <cell r="A1757" t="str">
            <v>Education</v>
          </cell>
          <cell r="B1757" t="str">
            <v>Economy</v>
          </cell>
          <cell r="C1757" t="str">
            <v>GDP</v>
          </cell>
          <cell r="D1757" t="str">
            <v>Expenditure</v>
          </cell>
          <cell r="F1757" t="str">
            <v>Education in millions euros</v>
          </cell>
          <cell r="H1757" t="str">
            <v>Education#AbsM#Education</v>
          </cell>
        </row>
        <row r="1758">
          <cell r="A1758" t="str">
            <v>Energy</v>
          </cell>
          <cell r="B1758" t="str">
            <v>Economy</v>
          </cell>
          <cell r="C1758" t="str">
            <v>GDP</v>
          </cell>
          <cell r="D1758" t="str">
            <v>Turnover</v>
          </cell>
          <cell r="F1758" t="str">
            <v>Electricity, gas, steam and air conditioning supply / Turnover or gross premiums written - million euro</v>
          </cell>
          <cell r="H1758" t="str">
            <v>Energy#AbsM#Energy</v>
          </cell>
        </row>
        <row r="1759">
          <cell r="A1759" t="str">
            <v>Employment</v>
          </cell>
          <cell r="B1759" t="str">
            <v>Population</v>
          </cell>
          <cell r="C1759" t="str">
            <v>Activity</v>
          </cell>
          <cell r="D1759" t="str">
            <v>Active</v>
          </cell>
          <cell r="F1759" t="str">
            <v>Employment in Thousand persons</v>
          </cell>
          <cell r="H1759" t="str">
            <v>Employment#PT#Population</v>
          </cell>
        </row>
        <row r="1760">
          <cell r="A1760" t="str">
            <v>Employment</v>
          </cell>
          <cell r="B1760" t="str">
            <v>Population</v>
          </cell>
          <cell r="C1760" t="str">
            <v>Activity</v>
          </cell>
          <cell r="D1760" t="str">
            <v>Active</v>
          </cell>
          <cell r="F1760" t="str">
            <v xml:space="preserve">Employment rates of recent graduates </v>
          </cell>
          <cell r="H1760" t="str">
            <v>Employment#Percent#Student</v>
          </cell>
        </row>
        <row r="1761">
          <cell r="A1761" t="str">
            <v>Energy_consumption</v>
          </cell>
          <cell r="B1761" t="str">
            <v>Economy</v>
          </cell>
          <cell r="C1761" t="str">
            <v>GDP</v>
          </cell>
          <cell r="D1761" t="str">
            <v>Expenditure</v>
          </cell>
          <cell r="F1761" t="str">
            <v>Energy Available for final consumption in Thousand tonnes of oil equivalent</v>
          </cell>
          <cell r="H1761" t="str">
            <v>Energy_consumption#Abs1000#Energy_consumption</v>
          </cell>
        </row>
        <row r="1762">
          <cell r="A1762" t="str">
            <v>Energy_taxes</v>
          </cell>
          <cell r="B1762" t="str">
            <v>Economy</v>
          </cell>
          <cell r="C1762" t="str">
            <v>GDP</v>
          </cell>
          <cell r="D1762" t="str">
            <v>Expenditure</v>
          </cell>
          <cell r="F1762" t="str">
            <v>Energy taxes in millions euros</v>
          </cell>
          <cell r="H1762" t="str">
            <v>Energy_taxes#AbsM#Energy_taxes</v>
          </cell>
        </row>
        <row r="1763">
          <cell r="A1763" t="str">
            <v>Enviromnent_protection</v>
          </cell>
          <cell r="B1763" t="str">
            <v>Environment</v>
          </cell>
          <cell r="C1763" t="str">
            <v>Finance</v>
          </cell>
          <cell r="D1763" t="str">
            <v>Taxes</v>
          </cell>
          <cell r="F1763" t="str">
            <v>Environmental protection in millions euros</v>
          </cell>
          <cell r="H1763" t="str">
            <v>Enviromnent_protection#AbsM#Enviromnent_protection</v>
          </cell>
        </row>
        <row r="1764">
          <cell r="A1764" t="str">
            <v>Export_oil</v>
          </cell>
          <cell r="B1764" t="str">
            <v>Economy</v>
          </cell>
          <cell r="C1764" t="str">
            <v>GDP</v>
          </cell>
          <cell r="D1764" t="str">
            <v>Exchange</v>
          </cell>
          <cell r="F1764" t="str">
            <v>Export Oil and petroleum products in Thousand tonnes</v>
          </cell>
          <cell r="H1764" t="str">
            <v>Export_oil#Abs1000#Export_oil</v>
          </cell>
        </row>
        <row r="1765">
          <cell r="A1765" t="str">
            <v>Export_fossil</v>
          </cell>
          <cell r="B1765" t="str">
            <v>Economy</v>
          </cell>
          <cell r="C1765" t="str">
            <v>GDP</v>
          </cell>
          <cell r="D1765" t="str">
            <v>Exchange</v>
          </cell>
          <cell r="F1765" t="str">
            <v>Export Solid fossil fuels in Thousand tonnes</v>
          </cell>
          <cell r="H1765" t="str">
            <v>Export_fossil#Abs1000#Export_fossil</v>
          </cell>
        </row>
        <row r="1766">
          <cell r="A1766" t="str">
            <v>Export_goods</v>
          </cell>
          <cell r="B1766" t="str">
            <v>Economy</v>
          </cell>
          <cell r="C1766" t="str">
            <v>GDP</v>
          </cell>
          <cell r="D1766" t="str">
            <v>Exchange</v>
          </cell>
          <cell r="F1766" t="str">
            <v>Exports of goods Current prices, million euro</v>
          </cell>
          <cell r="H1766" t="str">
            <v>Export_goods#AbsM#Export_goods</v>
          </cell>
        </row>
        <row r="1767">
          <cell r="A1767" t="str">
            <v>Export_goods&amp;services</v>
          </cell>
          <cell r="B1767" t="str">
            <v>Economy</v>
          </cell>
          <cell r="C1767" t="str">
            <v>GDP</v>
          </cell>
          <cell r="D1767" t="str">
            <v>Exchange</v>
          </cell>
          <cell r="F1767" t="str">
            <v>Exports of goods and services, Current prices, million euro</v>
          </cell>
          <cell r="H1767" t="str">
            <v>Export_goods&amp;services#AbsM#Export_goods&amp;services</v>
          </cell>
        </row>
        <row r="1768">
          <cell r="A1768" t="str">
            <v>Export_goods&amp;services_GDP</v>
          </cell>
          <cell r="B1768" t="str">
            <v>Economy</v>
          </cell>
          <cell r="C1768" t="str">
            <v>GDP</v>
          </cell>
          <cell r="D1768" t="str">
            <v>Exchange</v>
          </cell>
          <cell r="F1768" t="str">
            <v>Exports of goods and services_ GDP_PPP</v>
          </cell>
          <cell r="H1768" t="str">
            <v>Export_goods&amp;services_GDP#AbsM#Export_goods&amp;services_GDP</v>
          </cell>
        </row>
        <row r="1769">
          <cell r="A1769" t="str">
            <v>Export_goods_PPP</v>
          </cell>
          <cell r="B1769" t="str">
            <v>Economy</v>
          </cell>
          <cell r="C1769" t="str">
            <v>GDP</v>
          </cell>
          <cell r="D1769" t="str">
            <v>Exchange</v>
          </cell>
          <cell r="F1769" t="str">
            <v>Exports of goods_ GDP_PPP</v>
          </cell>
          <cell r="H1769" t="str">
            <v>Export_goods_PPP#AbsM#Export_goods_PPP</v>
          </cell>
        </row>
        <row r="1770">
          <cell r="A1770" t="str">
            <v>Export_services</v>
          </cell>
          <cell r="B1770" t="str">
            <v>Economy</v>
          </cell>
          <cell r="C1770" t="str">
            <v>GDP</v>
          </cell>
          <cell r="D1770" t="str">
            <v>Exchange</v>
          </cell>
          <cell r="F1770" t="str">
            <v>Exports of services, Current prices, million euro</v>
          </cell>
          <cell r="H1770" t="str">
            <v>Export_services#AbsM#Export_services</v>
          </cell>
        </row>
        <row r="1771">
          <cell r="A1771" t="str">
            <v>Export_services_PPP</v>
          </cell>
          <cell r="B1771" t="str">
            <v>Economy</v>
          </cell>
          <cell r="C1771" t="str">
            <v>GDP</v>
          </cell>
          <cell r="D1771" t="str">
            <v>Exchange</v>
          </cell>
          <cell r="F1771" t="str">
            <v>Exports of services_ GDP_PPP</v>
          </cell>
          <cell r="H1771" t="str">
            <v>Export_services_PPP#AbsM#Export_services_PPP</v>
          </cell>
        </row>
        <row r="1772">
          <cell r="A1772" t="str">
            <v>Fruits</v>
          </cell>
          <cell r="B1772" t="str">
            <v>Environment</v>
          </cell>
          <cell r="C1772" t="str">
            <v>Land</v>
          </cell>
          <cell r="D1772" t="str">
            <v>Agriculture</v>
          </cell>
          <cell r="F1772" t="str">
            <v>FRUITS in Millions Euros</v>
          </cell>
          <cell r="H1772" t="str">
            <v>Fruits#AbsM#Fruits</v>
          </cell>
        </row>
        <row r="1773">
          <cell r="A1773" t="str">
            <v>Family_benefits</v>
          </cell>
          <cell r="B1773" t="str">
            <v>Economy</v>
          </cell>
          <cell r="C1773" t="str">
            <v>GDP</v>
          </cell>
          <cell r="D1773" t="str">
            <v>Expenditure</v>
          </cell>
          <cell r="F1773" t="str">
            <v>Family benefits in Millions euros</v>
          </cell>
          <cell r="H1773" t="str">
            <v>Family_benefits#AbsM#Family_benefits</v>
          </cell>
        </row>
        <row r="1774">
          <cell r="A1774" t="str">
            <v>Female_10_14</v>
          </cell>
          <cell r="B1774" t="str">
            <v>Population</v>
          </cell>
          <cell r="C1774" t="str">
            <v>Socio-demo</v>
          </cell>
          <cell r="D1774" t="str">
            <v>Gender_Age</v>
          </cell>
          <cell r="F1774" t="str">
            <v>Female_10-14_Years</v>
          </cell>
          <cell r="G1774" t="str">
            <v>Count</v>
          </cell>
          <cell r="H1774" t="str">
            <v>Female_10_14#Abs#Female_10_14</v>
          </cell>
        </row>
        <row r="1775">
          <cell r="A1775" t="str">
            <v>Female_15_19</v>
          </cell>
          <cell r="B1775" t="str">
            <v>Population</v>
          </cell>
          <cell r="C1775" t="str">
            <v>Socio-demo</v>
          </cell>
          <cell r="D1775" t="str">
            <v>Gender_Age</v>
          </cell>
          <cell r="F1775" t="str">
            <v>Female_15-19_Years</v>
          </cell>
          <cell r="G1775" t="str">
            <v>Count</v>
          </cell>
          <cell r="H1775" t="str">
            <v>Female_15_19#Abs#Female_15_19</v>
          </cell>
        </row>
        <row r="1776">
          <cell r="A1776" t="str">
            <v>Female_20_24</v>
          </cell>
          <cell r="B1776" t="str">
            <v>Population</v>
          </cell>
          <cell r="C1776" t="str">
            <v>Socio-demo</v>
          </cell>
          <cell r="D1776" t="str">
            <v>Gender_Age</v>
          </cell>
          <cell r="F1776" t="str">
            <v>Female_20-24_Years</v>
          </cell>
          <cell r="G1776" t="str">
            <v>Count</v>
          </cell>
          <cell r="H1776" t="str">
            <v>Female_20_24#Abs#Female_20_24</v>
          </cell>
        </row>
        <row r="1777">
          <cell r="A1777" t="str">
            <v>Female_25_29</v>
          </cell>
          <cell r="B1777" t="str">
            <v>Population</v>
          </cell>
          <cell r="C1777" t="str">
            <v>Socio-demo</v>
          </cell>
          <cell r="D1777" t="str">
            <v>Gender_Age</v>
          </cell>
          <cell r="F1777" t="str">
            <v>Female_25-29_Years</v>
          </cell>
          <cell r="G1777" t="str">
            <v>Count</v>
          </cell>
          <cell r="H1777" t="str">
            <v>Female_25_29#Abs#Female_25_29</v>
          </cell>
        </row>
        <row r="1778">
          <cell r="A1778" t="str">
            <v>Female_30_34</v>
          </cell>
          <cell r="B1778" t="str">
            <v>Population</v>
          </cell>
          <cell r="C1778" t="str">
            <v>Socio-demo</v>
          </cell>
          <cell r="D1778" t="str">
            <v>Gender_Age</v>
          </cell>
          <cell r="F1778" t="str">
            <v>Female_30-34_Years</v>
          </cell>
          <cell r="G1778" t="str">
            <v>Count</v>
          </cell>
          <cell r="H1778" t="str">
            <v>Female_30_34#Abs#Female_30_34</v>
          </cell>
        </row>
        <row r="1779">
          <cell r="A1779" t="str">
            <v>Female_35_39</v>
          </cell>
          <cell r="B1779" t="str">
            <v>Population</v>
          </cell>
          <cell r="C1779" t="str">
            <v>Socio-demo</v>
          </cell>
          <cell r="D1779" t="str">
            <v>Gender_Age</v>
          </cell>
          <cell r="F1779" t="str">
            <v>Female_35-39_Years</v>
          </cell>
          <cell r="G1779" t="str">
            <v>Count</v>
          </cell>
          <cell r="H1779" t="str">
            <v>Female_35_39#Abs#Female_35_39</v>
          </cell>
        </row>
        <row r="1780">
          <cell r="A1780" t="str">
            <v>Female_40_44</v>
          </cell>
          <cell r="B1780" t="str">
            <v>Population</v>
          </cell>
          <cell r="C1780" t="str">
            <v>Socio-demo</v>
          </cell>
          <cell r="D1780" t="str">
            <v>Gender_Age</v>
          </cell>
          <cell r="F1780" t="str">
            <v>Female_40-44_Years</v>
          </cell>
          <cell r="G1780" t="str">
            <v>Count</v>
          </cell>
          <cell r="H1780" t="str">
            <v>Female_40_44#Abs#Female_40_44</v>
          </cell>
        </row>
        <row r="1781">
          <cell r="A1781" t="str">
            <v>Female_45_49</v>
          </cell>
          <cell r="B1781" t="str">
            <v>Population</v>
          </cell>
          <cell r="C1781" t="str">
            <v>Socio-demo</v>
          </cell>
          <cell r="D1781" t="str">
            <v>Gender_Age</v>
          </cell>
          <cell r="F1781" t="str">
            <v>Female_45-49_Years</v>
          </cell>
          <cell r="G1781" t="str">
            <v>Count</v>
          </cell>
          <cell r="H1781" t="str">
            <v>Female_45_49#Abs#Female_45_49</v>
          </cell>
        </row>
        <row r="1782">
          <cell r="A1782" t="str">
            <v>Female_5_9</v>
          </cell>
          <cell r="B1782" t="str">
            <v>Population</v>
          </cell>
          <cell r="C1782" t="str">
            <v>Socio-demo</v>
          </cell>
          <cell r="D1782" t="str">
            <v>Gender_Age</v>
          </cell>
          <cell r="F1782" t="str">
            <v>Female_5-9_Years</v>
          </cell>
          <cell r="G1782" t="str">
            <v>Count</v>
          </cell>
          <cell r="H1782" t="str">
            <v>Female_5_9#Abs#Female_5_9</v>
          </cell>
        </row>
        <row r="1783">
          <cell r="A1783" t="str">
            <v>Female_50_54</v>
          </cell>
          <cell r="B1783" t="str">
            <v>Population</v>
          </cell>
          <cell r="C1783" t="str">
            <v>Socio-demo</v>
          </cell>
          <cell r="D1783" t="str">
            <v>Gender_Age</v>
          </cell>
          <cell r="F1783" t="str">
            <v>Female_50-54_Years</v>
          </cell>
          <cell r="G1783" t="str">
            <v>Count</v>
          </cell>
          <cell r="H1783" t="str">
            <v>Female_50_54#Abs#Female_50_54</v>
          </cell>
        </row>
        <row r="1784">
          <cell r="A1784" t="str">
            <v>Female_55_59</v>
          </cell>
          <cell r="B1784" t="str">
            <v>Population</v>
          </cell>
          <cell r="C1784" t="str">
            <v>Socio-demo</v>
          </cell>
          <cell r="D1784" t="str">
            <v>Gender_Age</v>
          </cell>
          <cell r="F1784" t="str">
            <v>Female_55-59_Years</v>
          </cell>
          <cell r="G1784" t="str">
            <v>Count</v>
          </cell>
          <cell r="H1784" t="str">
            <v>Female_55_59#Abs#Female_55_59</v>
          </cell>
        </row>
        <row r="1785">
          <cell r="A1785" t="str">
            <v>Female_60_64</v>
          </cell>
          <cell r="B1785" t="str">
            <v>Population</v>
          </cell>
          <cell r="C1785" t="str">
            <v>Socio-demo</v>
          </cell>
          <cell r="D1785" t="str">
            <v>Gender_Age</v>
          </cell>
          <cell r="F1785" t="str">
            <v>Female_60-64_Years</v>
          </cell>
          <cell r="G1785" t="str">
            <v>Count</v>
          </cell>
          <cell r="H1785" t="str">
            <v>Female_60_64#Abs#Female_60_64</v>
          </cell>
        </row>
        <row r="1786">
          <cell r="A1786" t="str">
            <v>Female_65_69</v>
          </cell>
          <cell r="B1786" t="str">
            <v>Population</v>
          </cell>
          <cell r="C1786" t="str">
            <v>Socio-demo</v>
          </cell>
          <cell r="D1786" t="str">
            <v>Gender_Age</v>
          </cell>
          <cell r="F1786" t="str">
            <v>Female_65-69_Years</v>
          </cell>
          <cell r="G1786" t="str">
            <v>Count</v>
          </cell>
          <cell r="H1786" t="str">
            <v>Female_65_69#Abs#Female_65_69</v>
          </cell>
        </row>
        <row r="1787">
          <cell r="A1787" t="str">
            <v>Female_70_74</v>
          </cell>
          <cell r="B1787" t="str">
            <v>Population</v>
          </cell>
          <cell r="C1787" t="str">
            <v>Socio-demo</v>
          </cell>
          <cell r="D1787" t="str">
            <v>Gender_Age</v>
          </cell>
          <cell r="F1787" t="str">
            <v>Female_70-74_Years</v>
          </cell>
          <cell r="G1787" t="str">
            <v>Count</v>
          </cell>
          <cell r="H1787" t="str">
            <v>Female_70_74#Abs#Female_70_74</v>
          </cell>
        </row>
        <row r="1788">
          <cell r="A1788" t="str">
            <v>Female_75_79</v>
          </cell>
          <cell r="B1788" t="str">
            <v>Population</v>
          </cell>
          <cell r="C1788" t="str">
            <v>Socio-demo</v>
          </cell>
          <cell r="D1788" t="str">
            <v>Gender_Age</v>
          </cell>
          <cell r="F1788" t="str">
            <v>Female_75-79_Years</v>
          </cell>
          <cell r="G1788" t="str">
            <v>Count</v>
          </cell>
          <cell r="H1788" t="str">
            <v>Female_75_79#Abs#Female_75_79</v>
          </cell>
        </row>
        <row r="1789">
          <cell r="A1789" t="str">
            <v>Female_80_84</v>
          </cell>
          <cell r="B1789" t="str">
            <v>Population</v>
          </cell>
          <cell r="C1789" t="str">
            <v>Socio-demo</v>
          </cell>
          <cell r="D1789" t="str">
            <v>Gender_Age</v>
          </cell>
          <cell r="F1789" t="str">
            <v>Female_80-84_Years</v>
          </cell>
          <cell r="G1789" t="str">
            <v>Count</v>
          </cell>
          <cell r="H1789" t="str">
            <v>Female_80_84#Abs#Female_80_84</v>
          </cell>
        </row>
        <row r="1790">
          <cell r="A1790" t="str">
            <v>Female_85_89</v>
          </cell>
          <cell r="B1790" t="str">
            <v>Population</v>
          </cell>
          <cell r="C1790" t="str">
            <v>Socio-demo</v>
          </cell>
          <cell r="D1790" t="str">
            <v>Gender_Age</v>
          </cell>
          <cell r="F1790" t="str">
            <v>Female_85-89_Years</v>
          </cell>
          <cell r="G1790" t="str">
            <v>Count</v>
          </cell>
          <cell r="H1790" t="str">
            <v>Female_85_89#Abs#Female_85_89</v>
          </cell>
        </row>
        <row r="1791">
          <cell r="A1791" t="str">
            <v>Female_90_94</v>
          </cell>
          <cell r="B1791" t="str">
            <v>Population</v>
          </cell>
          <cell r="C1791" t="str">
            <v>Socio-demo</v>
          </cell>
          <cell r="D1791" t="str">
            <v>Gender_Age</v>
          </cell>
          <cell r="F1791" t="str">
            <v>Female_90-94_Years</v>
          </cell>
          <cell r="G1791" t="str">
            <v>Count</v>
          </cell>
          <cell r="H1791" t="str">
            <v>Female_90_94#Abs#Female_90_94</v>
          </cell>
        </row>
        <row r="1792">
          <cell r="A1792" t="str">
            <v>Female_95_99</v>
          </cell>
          <cell r="B1792" t="str">
            <v>Population</v>
          </cell>
          <cell r="C1792" t="str">
            <v>Socio-demo</v>
          </cell>
          <cell r="D1792" t="str">
            <v>Gender_Age</v>
          </cell>
          <cell r="F1792" t="str">
            <v>Female_95-99_Years</v>
          </cell>
          <cell r="G1792" t="str">
            <v>Count</v>
          </cell>
          <cell r="H1792" t="str">
            <v>Female_95_99#Abs#Female_95_99</v>
          </cell>
        </row>
        <row r="1793">
          <cell r="A1793" t="str">
            <v>Consumption_oil_PPP</v>
          </cell>
          <cell r="B1793" t="str">
            <v>Economy</v>
          </cell>
          <cell r="C1793" t="str">
            <v>GDP</v>
          </cell>
          <cell r="D1793" t="str">
            <v>Consumption</v>
          </cell>
          <cell r="F1793" t="str">
            <v>Final consumption Oil and petroleum products in Thousand tonnes</v>
          </cell>
          <cell r="H1793" t="str">
            <v>Consumption_oil_PPP#Abs1000#Consumption_oil_PPP</v>
          </cell>
        </row>
        <row r="1794">
          <cell r="A1794" t="str">
            <v>Consumption_NGO</v>
          </cell>
          <cell r="B1794" t="str">
            <v>Economy</v>
          </cell>
          <cell r="C1794" t="str">
            <v>GDP</v>
          </cell>
          <cell r="D1794" t="str">
            <v>Consumption</v>
          </cell>
          <cell r="F1794" t="str">
            <v>Final consumption expenditure of NPISH,  Current prices, million euro</v>
          </cell>
          <cell r="H1794" t="str">
            <v>Consumption_NGO#AbsM#Consumption_NGO</v>
          </cell>
        </row>
        <row r="1795">
          <cell r="A1795" t="str">
            <v>Consumption_NGO_PPP</v>
          </cell>
          <cell r="B1795" t="str">
            <v>Economy</v>
          </cell>
          <cell r="C1795" t="str">
            <v>GDP</v>
          </cell>
          <cell r="D1795" t="str">
            <v>Consumption</v>
          </cell>
          <cell r="F1795" t="str">
            <v>Final consumption expenditure of NPISH_ GDP_PPP</v>
          </cell>
          <cell r="H1795" t="str">
            <v>Consumption_NGO_PPP#Abs#Consumption_NGO_PPP</v>
          </cell>
        </row>
        <row r="1796">
          <cell r="A1796" t="str">
            <v>Consumption_household</v>
          </cell>
          <cell r="B1796" t="str">
            <v>Economy</v>
          </cell>
          <cell r="C1796" t="str">
            <v>GDP</v>
          </cell>
          <cell r="D1796" t="str">
            <v>Consumption</v>
          </cell>
          <cell r="F1796" t="str">
            <v>Final consumption expenditure of households,  Current prices, million euro</v>
          </cell>
          <cell r="H1796" t="str">
            <v>Consumption_household#AbsM#Consumption_household</v>
          </cell>
        </row>
        <row r="1797">
          <cell r="A1797" t="str">
            <v>Consumption_household_PPP</v>
          </cell>
          <cell r="B1797" t="str">
            <v>Economy</v>
          </cell>
          <cell r="C1797" t="str">
            <v>GDP</v>
          </cell>
          <cell r="D1797" t="str">
            <v>Consumption</v>
          </cell>
          <cell r="F1797" t="str">
            <v>Final consumption expenditure of households_ GDP_PPP</v>
          </cell>
          <cell r="H1797" t="str">
            <v>Consumption_household_PPP#Abs#Consumption_household_PPP</v>
          </cell>
        </row>
        <row r="1798">
          <cell r="A1798" t="str">
            <v>Consumption</v>
          </cell>
          <cell r="B1798" t="str">
            <v>Economy</v>
          </cell>
          <cell r="C1798" t="str">
            <v>GDP</v>
          </cell>
          <cell r="D1798" t="str">
            <v>Consumption</v>
          </cell>
          <cell r="F1798" t="str">
            <v>Final consumption expenditure,  Current prices, million euro</v>
          </cell>
          <cell r="H1798" t="str">
            <v>Consumption#AbsM#Consumption</v>
          </cell>
        </row>
        <row r="1799">
          <cell r="A1799" t="str">
            <v>Consumption_PPP</v>
          </cell>
          <cell r="B1799" t="str">
            <v>Economy</v>
          </cell>
          <cell r="C1799" t="str">
            <v>GDP</v>
          </cell>
          <cell r="D1799" t="str">
            <v>Consumption</v>
          </cell>
          <cell r="F1799" t="str">
            <v>Final consumption expenditure_ GDP_PPP</v>
          </cell>
          <cell r="H1799" t="str">
            <v>Consumption_PPP#Abs#Consumption_PPP</v>
          </cell>
        </row>
        <row r="1800">
          <cell r="A1800" t="str">
            <v>Food</v>
          </cell>
          <cell r="B1800" t="str">
            <v>Economy</v>
          </cell>
          <cell r="C1800" t="str">
            <v>GDP</v>
          </cell>
          <cell r="D1800" t="str">
            <v>Consumption</v>
          </cell>
          <cell r="F1800" t="str">
            <v>Food and non-alcoholic beverages  Annual consumption per 1000 euros</v>
          </cell>
          <cell r="H1800" t="str">
            <v>Food#Per#Consumption_household</v>
          </cell>
        </row>
        <row r="1801">
          <cell r="A1801" t="str">
            <v>Forest</v>
          </cell>
          <cell r="B1801" t="str">
            <v>Environment</v>
          </cell>
          <cell r="C1801" t="str">
            <v>Land</v>
          </cell>
          <cell r="D1801" t="str">
            <v>Forest</v>
          </cell>
          <cell r="F1801" t="str">
            <v>Forest land Area 1000 ha</v>
          </cell>
          <cell r="H1801" t="str">
            <v>Forest#Ha_1000#Forest</v>
          </cell>
        </row>
        <row r="1802">
          <cell r="A1802" t="str">
            <v>CO2_biomass</v>
          </cell>
          <cell r="B1802" t="str">
            <v>Environment</v>
          </cell>
          <cell r="C1802" t="str">
            <v>Air</v>
          </cell>
          <cell r="D1802" t="str">
            <v>Pollution</v>
          </cell>
          <cell r="F1802" t="str">
            <v>Forest land CO2 Carbon stock in living biomass million tonnes</v>
          </cell>
          <cell r="G1802" t="str">
            <v>Tonnes</v>
          </cell>
          <cell r="H1802" t="str">
            <v>CO2_biomass#Abs1000#CO2_biomass</v>
          </cell>
        </row>
        <row r="1803">
          <cell r="A1803" t="str">
            <v>Water</v>
          </cell>
          <cell r="B1803" t="str">
            <v>Environment</v>
          </cell>
          <cell r="C1803" t="str">
            <v>Water</v>
          </cell>
          <cell r="D1803" t="str">
            <v>Ressource</v>
          </cell>
          <cell r="F1803" t="str">
            <v>Freshwater available in Million cubic metres</v>
          </cell>
          <cell r="G1803" t="str">
            <v>Cubic Meter</v>
          </cell>
          <cell r="H1803" t="str">
            <v>Water#AbsM#Water</v>
          </cell>
        </row>
        <row r="1804">
          <cell r="A1804" t="str">
            <v>Water_agri</v>
          </cell>
          <cell r="B1804" t="str">
            <v>Environment</v>
          </cell>
          <cell r="C1804" t="str">
            <v>Water</v>
          </cell>
          <cell r="D1804" t="str">
            <v>Ressource</v>
          </cell>
          <cell r="F1804" t="str">
            <v>Freshwater available in Million cubic metres for Agriculture</v>
          </cell>
          <cell r="G1804" t="str">
            <v>Cubic Meter</v>
          </cell>
          <cell r="H1804" t="str">
            <v>Water_agri#AbsM#Water_agri</v>
          </cell>
        </row>
        <row r="1805">
          <cell r="A1805" t="str">
            <v>Water_industry</v>
          </cell>
          <cell r="B1805" t="str">
            <v>Environment</v>
          </cell>
          <cell r="C1805" t="str">
            <v>Water</v>
          </cell>
          <cell r="D1805" t="str">
            <v>Ressource</v>
          </cell>
          <cell r="F1805" t="str">
            <v>Freshwater available in Million cubic metres for Industry</v>
          </cell>
          <cell r="G1805" t="str">
            <v>Cubic Meter</v>
          </cell>
          <cell r="H1805" t="str">
            <v>Water_industry#AbsM#Water_industry</v>
          </cell>
        </row>
        <row r="1806">
          <cell r="A1806" t="str">
            <v>Water_household</v>
          </cell>
          <cell r="B1806" t="str">
            <v>Environment</v>
          </cell>
          <cell r="C1806" t="str">
            <v>Water</v>
          </cell>
          <cell r="D1806" t="str">
            <v>Ressource</v>
          </cell>
          <cell r="F1806" t="str">
            <v>Freshwater available in Million cubic metres for Public</v>
          </cell>
          <cell r="G1806" t="str">
            <v>Cubic Meter</v>
          </cell>
          <cell r="H1806" t="str">
            <v>Water_household#AbsM#Water_household</v>
          </cell>
        </row>
        <row r="1807">
          <cell r="A1807" t="str">
            <v>Furniture</v>
          </cell>
          <cell r="B1807" t="str">
            <v>Economy</v>
          </cell>
          <cell r="C1807" t="str">
            <v>GDP</v>
          </cell>
          <cell r="D1807" t="str">
            <v>Consumption</v>
          </cell>
          <cell r="F1807" t="str">
            <v>Furnishings, household equipment and routine household maintenance Annual consumption per 1000 euros</v>
          </cell>
          <cell r="H1807" t="str">
            <v>Furniture#Per#Consumption_household</v>
          </cell>
        </row>
        <row r="1808">
          <cell r="A1808" t="str">
            <v>GDP_PPP</v>
          </cell>
          <cell r="B1808" t="str">
            <v>Economy</v>
          </cell>
          <cell r="C1808" t="str">
            <v>GDP</v>
          </cell>
          <cell r="D1808" t="str">
            <v>Expenditure</v>
          </cell>
          <cell r="F1808" t="str">
            <v>GDP_PPP</v>
          </cell>
          <cell r="H1808" t="str">
            <v>GDP_PPP#Abs#GDP_PPP</v>
          </cell>
        </row>
        <row r="1809">
          <cell r="A1809" t="str">
            <v>Public_services</v>
          </cell>
          <cell r="B1809" t="str">
            <v>Economy</v>
          </cell>
          <cell r="C1809" t="str">
            <v>GDP</v>
          </cell>
          <cell r="D1809" t="str">
            <v>Expenditure</v>
          </cell>
          <cell r="F1809" t="str">
            <v>General public services in millions euros</v>
          </cell>
          <cell r="H1809" t="str">
            <v>Public_services#AbsM#Public_services</v>
          </cell>
        </row>
        <row r="1810">
          <cell r="A1810" t="str">
            <v>Transport_good</v>
          </cell>
          <cell r="B1810" t="str">
            <v>Economy</v>
          </cell>
          <cell r="C1810" t="str">
            <v>GDP</v>
          </cell>
          <cell r="D1810" t="str">
            <v>Expenditure</v>
          </cell>
          <cell r="F1810" t="str">
            <v>Goods transported by train in thousand tonnes</v>
          </cell>
          <cell r="H1810" t="str">
            <v>Transport_good#Abs1000#Transport_good</v>
          </cell>
        </row>
        <row r="1811">
          <cell r="A1811" t="str">
            <v>Government_debt</v>
          </cell>
          <cell r="B1811" t="str">
            <v>Economy</v>
          </cell>
          <cell r="C1811" t="str">
            <v>GDP</v>
          </cell>
          <cell r="D1811" t="str">
            <v>Expenditure</v>
          </cell>
          <cell r="F1811" t="str">
            <v>Government consolidated gross debt in Million Euros</v>
          </cell>
          <cell r="H1811" t="str">
            <v>Government_debt#AbsM#Government_debt</v>
          </cell>
        </row>
        <row r="1812">
          <cell r="A1812" t="str">
            <v>Culture</v>
          </cell>
          <cell r="B1812" t="str">
            <v>Economy</v>
          </cell>
          <cell r="C1812" t="str">
            <v>GDP</v>
          </cell>
          <cell r="D1812" t="str">
            <v>Expenditure</v>
          </cell>
          <cell r="F1812" t="str">
            <v>Government expenditure Cultural services in Million euros</v>
          </cell>
          <cell r="H1812" t="str">
            <v>Culture#AbsM#Culture</v>
          </cell>
        </row>
        <row r="1813">
          <cell r="A1813" t="str">
            <v>Greenhouse_agri</v>
          </cell>
          <cell r="B1813" t="str">
            <v>Environment</v>
          </cell>
          <cell r="C1813" t="str">
            <v>Air</v>
          </cell>
          <cell r="D1813" t="str">
            <v>Pollution</v>
          </cell>
          <cell r="F1813" t="str">
            <v>Greenhouse gases (CO2, N2O in CO2 equivalent, CH4 in CO2 equivalent, HFC in CO2 equivalent, PFC in CO2 equivalent, SF6 in CO2 equivalent, NF3 in CO2 equivalent) AGRICULTURE in Thousand tonnes</v>
          </cell>
          <cell r="G1813" t="str">
            <v>Tonnes</v>
          </cell>
          <cell r="H1813" t="str">
            <v>Greenhouse_agri#Abs1000#CO2</v>
          </cell>
        </row>
        <row r="1814">
          <cell r="A1814" t="str">
            <v>Greenhouse_energy</v>
          </cell>
          <cell r="B1814" t="str">
            <v>Environment</v>
          </cell>
          <cell r="C1814" t="str">
            <v>Air</v>
          </cell>
          <cell r="D1814" t="str">
            <v>Pollution</v>
          </cell>
          <cell r="F1814" t="str">
            <v>Greenhouse gases (CO2, N2O in CO2 equivalent, CH4 in CO2 equivalent, HFC in CO2 equivalent, PFC in CO2 equivalent, SF6 in CO2 equivalent, NF3 in CO2 equivalent) ENERGY in Thousand tonnes</v>
          </cell>
          <cell r="G1814" t="str">
            <v>Tonnes</v>
          </cell>
          <cell r="H1814" t="str">
            <v>Greenhouse_energy#Abs1000#CO2</v>
          </cell>
        </row>
        <row r="1815">
          <cell r="A1815" t="str">
            <v>Greenhouse_industry</v>
          </cell>
          <cell r="B1815" t="str">
            <v>Environment</v>
          </cell>
          <cell r="C1815" t="str">
            <v>Air</v>
          </cell>
          <cell r="D1815" t="str">
            <v>Pollution</v>
          </cell>
          <cell r="F1815" t="str">
            <v>Greenhouse gases (CO2, N2O in CO2 equivalent, CH4 in CO2 equivalent, HFC in CO2 equivalent, PFC in CO2 equivalent, SF6 in CO2 equivalent, NF3 in CO2 equivalent) INDUSTRY in Thousand tonnes</v>
          </cell>
          <cell r="G1815" t="str">
            <v>Tonnes</v>
          </cell>
          <cell r="H1815" t="str">
            <v>Greenhouse_industry#Abs1000#CO2</v>
          </cell>
        </row>
        <row r="1816">
          <cell r="A1816" t="str">
            <v>Greenhouse_land</v>
          </cell>
          <cell r="B1816" t="str">
            <v>Environment</v>
          </cell>
          <cell r="C1816" t="str">
            <v>Air</v>
          </cell>
          <cell r="D1816" t="str">
            <v>Pollution</v>
          </cell>
          <cell r="F1816" t="str">
            <v>Greenhouse gases (CO2, N2O in CO2 equivalent, CH4 in CO2 equivalent, HFC in CO2 equivalent, PFC in CO2 equivalent, SF6 in CO2 equivalent, NF3 in CO2 equivalent) LAND AND FOREST in Thousand tonnes</v>
          </cell>
          <cell r="G1816" t="str">
            <v>Tonnes</v>
          </cell>
          <cell r="H1816" t="str">
            <v>Greenhouse_land#Abs1000#CO2</v>
          </cell>
        </row>
        <row r="1817">
          <cell r="A1817" t="str">
            <v>Greenhouse</v>
          </cell>
          <cell r="B1817" t="str">
            <v>Environment</v>
          </cell>
          <cell r="C1817" t="str">
            <v>Air</v>
          </cell>
          <cell r="D1817" t="str">
            <v>Pollution</v>
          </cell>
          <cell r="F1817" t="str">
            <v>Greenhouse gases (CO2, N2O in CO2 equivalent, CH4 in CO2 equivalent, HFC in CO2 equivalent, PFC in CO2 equivalent, SF6 in CO2 equivalent, NF3 in CO2 equivalent) TOTAL in Thousand tonnes</v>
          </cell>
          <cell r="G1817" t="str">
            <v>Tonnes</v>
          </cell>
          <cell r="H1817" t="str">
            <v>Greenhouse#Abs1000#CO2</v>
          </cell>
        </row>
        <row r="1818">
          <cell r="A1818" t="str">
            <v>Greenhouse_waste</v>
          </cell>
          <cell r="B1818" t="str">
            <v>Environment</v>
          </cell>
          <cell r="C1818" t="str">
            <v>Air</v>
          </cell>
          <cell r="D1818" t="str">
            <v>Pollution</v>
          </cell>
          <cell r="F1818" t="str">
            <v>Greenhouse gases (CO2, N2O in CO2 equivalent, CH4 in CO2 equivalent, HFC in CO2 equivalent, PFC in CO2 equivalent, SF6 in CO2 equivalent, NF3 in CO2 equivalent) WASTE in Thousand tonnes</v>
          </cell>
          <cell r="G1818" t="str">
            <v>Tonnes</v>
          </cell>
          <cell r="H1818" t="str">
            <v>Greenhouse_waste#Abs1000#CO2</v>
          </cell>
        </row>
        <row r="1819">
          <cell r="A1819" t="str">
            <v>Healthcare</v>
          </cell>
          <cell r="B1819" t="str">
            <v>Population</v>
          </cell>
          <cell r="C1819" t="str">
            <v>Health</v>
          </cell>
          <cell r="D1819" t="str">
            <v>Healthcare</v>
          </cell>
          <cell r="F1819" t="str">
            <v>Health Annual consumption per 1000 euros</v>
          </cell>
          <cell r="G1819" t="str">
            <v>Euros</v>
          </cell>
          <cell r="H1819" t="str">
            <v>Healthcare#Per#Consumption_household</v>
          </cell>
        </row>
        <row r="1820">
          <cell r="A1820" t="str">
            <v>Healthcare</v>
          </cell>
          <cell r="B1820" t="str">
            <v>Economy</v>
          </cell>
          <cell r="C1820" t="str">
            <v>GDP</v>
          </cell>
          <cell r="D1820" t="str">
            <v>Expenditure</v>
          </cell>
          <cell r="F1820" t="str">
            <v>Health Spending  % of GDP</v>
          </cell>
          <cell r="G1820" t="str">
            <v>Percent</v>
          </cell>
          <cell r="H1820" t="str">
            <v>Healthcare#Percent#GDP</v>
          </cell>
        </row>
        <row r="1821">
          <cell r="A1821" t="str">
            <v>Healthcare</v>
          </cell>
          <cell r="B1821" t="str">
            <v>Economy</v>
          </cell>
          <cell r="C1821" t="str">
            <v>GDP</v>
          </cell>
          <cell r="D1821" t="str">
            <v>Expenditure</v>
          </cell>
          <cell r="F1821" t="str">
            <v>Health in millions euros</v>
          </cell>
          <cell r="G1821" t="str">
            <v>Euros</v>
          </cell>
          <cell r="H1821" t="str">
            <v>Healthcare#AbsM#Healthcare</v>
          </cell>
        </row>
        <row r="1822">
          <cell r="A1822" t="str">
            <v>Hospital_beds</v>
          </cell>
          <cell r="B1822" t="str">
            <v>Population</v>
          </cell>
          <cell r="C1822" t="str">
            <v>Health</v>
          </cell>
          <cell r="D1822" t="str">
            <v>Healthcare</v>
          </cell>
          <cell r="F1822" t="str">
            <v>Hospital beds (per 10 000 population)</v>
          </cell>
          <cell r="H1822" t="str">
            <v>Hospital_beds#PHT#Hospital_beds</v>
          </cell>
        </row>
        <row r="1823">
          <cell r="A1823" t="str">
            <v>Housing</v>
          </cell>
          <cell r="B1823" t="str">
            <v>Economy</v>
          </cell>
          <cell r="C1823" t="str">
            <v>GDP</v>
          </cell>
          <cell r="D1823" t="str">
            <v>Expenditure</v>
          </cell>
          <cell r="F1823" t="str">
            <v>Housing and community amenities in millions euros</v>
          </cell>
          <cell r="H1823" t="str">
            <v>Housing#AbsM#Housing</v>
          </cell>
        </row>
        <row r="1824">
          <cell r="A1824" t="str">
            <v>Housing</v>
          </cell>
          <cell r="B1824" t="str">
            <v>Economy</v>
          </cell>
          <cell r="C1824" t="str">
            <v>GDP</v>
          </cell>
          <cell r="D1824" t="str">
            <v>Expenditure</v>
          </cell>
          <cell r="F1824" t="str">
            <v>Housing benefits in M euros</v>
          </cell>
          <cell r="H1824" t="str">
            <v>Housing#AbsM#Housing</v>
          </cell>
        </row>
        <row r="1825">
          <cell r="A1825" t="str">
            <v>House&amp;Energy</v>
          </cell>
          <cell r="B1825" t="str">
            <v>Economy</v>
          </cell>
          <cell r="C1825" t="str">
            <v>GDP</v>
          </cell>
          <cell r="D1825" t="str">
            <v>Expenditure</v>
          </cell>
          <cell r="F1825" t="str">
            <v>Housing, water, electricity, gas and other fuels Annual consumption per 1000 euros</v>
          </cell>
          <cell r="H1825" t="str">
            <v>House&amp;Energy#Per#Consumption_household</v>
          </cell>
        </row>
        <row r="1826">
          <cell r="A1826" t="str">
            <v>Crops_industrial</v>
          </cell>
          <cell r="B1826" t="str">
            <v>Economy</v>
          </cell>
          <cell r="C1826" t="str">
            <v>GDP</v>
          </cell>
          <cell r="D1826" t="str">
            <v>Expenditure</v>
          </cell>
          <cell r="F1826" t="str">
            <v>INDUSTRIAL CROPS in millions euros</v>
          </cell>
          <cell r="H1826" t="str">
            <v>Crops_industrial#AbsM#Crops_industrial</v>
          </cell>
        </row>
        <row r="1827">
          <cell r="A1827" t="str">
            <v>Import_oil</v>
          </cell>
          <cell r="B1827" t="str">
            <v>Economy</v>
          </cell>
          <cell r="C1827" t="str">
            <v>GDP</v>
          </cell>
          <cell r="D1827" t="str">
            <v>Exchange</v>
          </cell>
          <cell r="F1827" t="str">
            <v>Import Oil and petroleum products in Thousand tonnes</v>
          </cell>
          <cell r="H1827" t="str">
            <v>Import_oil#Abs1000#Import_oil</v>
          </cell>
        </row>
        <row r="1828">
          <cell r="A1828" t="str">
            <v>Import_fuel</v>
          </cell>
          <cell r="B1828" t="str">
            <v>Economy</v>
          </cell>
          <cell r="C1828" t="str">
            <v>GDP</v>
          </cell>
          <cell r="D1828" t="str">
            <v>Exchange</v>
          </cell>
          <cell r="F1828" t="str">
            <v>Import Solid fossil fuels in Thousand tonnes</v>
          </cell>
          <cell r="H1828" t="str">
            <v>Import_fuel#Abs1000#Import_fuel</v>
          </cell>
        </row>
        <row r="1829">
          <cell r="A1829" t="str">
            <v>Import_goods&amp;services</v>
          </cell>
          <cell r="B1829" t="str">
            <v>Economy</v>
          </cell>
          <cell r="C1829" t="str">
            <v>GDP</v>
          </cell>
          <cell r="D1829" t="str">
            <v>Exchange</v>
          </cell>
          <cell r="F1829" t="str">
            <v>Imports of goods and services,  Current prices, million euro</v>
          </cell>
          <cell r="H1829" t="str">
            <v>Import_goods&amp;services#AbsM#Import_goods&amp;services</v>
          </cell>
        </row>
        <row r="1830">
          <cell r="A1830" t="str">
            <v>Import_goods&amp;services_PPP</v>
          </cell>
          <cell r="B1830" t="str">
            <v>Economy</v>
          </cell>
          <cell r="C1830" t="str">
            <v>GDP</v>
          </cell>
          <cell r="D1830" t="str">
            <v>Exchange</v>
          </cell>
          <cell r="F1830" t="str">
            <v>Imports of goods and services_ GDP_PPP</v>
          </cell>
          <cell r="H1830" t="str">
            <v>Import_goods&amp;services_PPP#AbsM#Import_goods&amp;services_PPP</v>
          </cell>
        </row>
        <row r="1831">
          <cell r="A1831" t="str">
            <v>Import_goods</v>
          </cell>
          <cell r="B1831" t="str">
            <v>Economy</v>
          </cell>
          <cell r="C1831" t="str">
            <v>GDP</v>
          </cell>
          <cell r="D1831" t="str">
            <v>Exchange</v>
          </cell>
          <cell r="F1831" t="str">
            <v>Imports of goods,  Current prices, million euro</v>
          </cell>
          <cell r="H1831" t="str">
            <v>Import_goods#AbsM#Import_goods</v>
          </cell>
        </row>
        <row r="1832">
          <cell r="A1832" t="str">
            <v>Import_goods_PPP</v>
          </cell>
          <cell r="B1832" t="str">
            <v>Economy</v>
          </cell>
          <cell r="C1832" t="str">
            <v>GDP</v>
          </cell>
          <cell r="D1832" t="str">
            <v>Exchange</v>
          </cell>
          <cell r="F1832" t="str">
            <v>Imports of goods_ GDP_PPP</v>
          </cell>
          <cell r="H1832" t="str">
            <v>Import_goods_PPP#AbsM#Import_goods_PPP</v>
          </cell>
        </row>
        <row r="1833">
          <cell r="A1833" t="str">
            <v>Import_services</v>
          </cell>
          <cell r="B1833" t="str">
            <v>Economy</v>
          </cell>
          <cell r="C1833" t="str">
            <v>GDP</v>
          </cell>
          <cell r="D1833" t="str">
            <v>Exchange</v>
          </cell>
          <cell r="F1833" t="str">
            <v>Imports of services Current prices, million euro</v>
          </cell>
          <cell r="H1833" t="str">
            <v>Import_services#AbsM#Import_services</v>
          </cell>
        </row>
        <row r="1834">
          <cell r="A1834" t="str">
            <v>Import_services_PPP</v>
          </cell>
          <cell r="B1834" t="str">
            <v>Economy</v>
          </cell>
          <cell r="C1834" t="str">
            <v>GDP</v>
          </cell>
          <cell r="D1834" t="str">
            <v>Exchange</v>
          </cell>
          <cell r="F1834" t="str">
            <v>Imports of services_ GDP_PPP</v>
          </cell>
          <cell r="H1834" t="str">
            <v>Import_services_PPP#AbsM#Import_services_PPP</v>
          </cell>
        </row>
        <row r="1835">
          <cell r="A1835" t="str">
            <v>Government_expenditure</v>
          </cell>
          <cell r="B1835" t="str">
            <v>Economy</v>
          </cell>
          <cell r="C1835" t="str">
            <v>GDP</v>
          </cell>
          <cell r="D1835" t="str">
            <v>Expenditure</v>
          </cell>
          <cell r="F1835" t="str">
            <v>Individual consumption expenditure of general government, Current prices, million euro</v>
          </cell>
          <cell r="H1835" t="str">
            <v>Government_expenditure#AbsM#Government_expenditure</v>
          </cell>
        </row>
        <row r="1836">
          <cell r="A1836" t="str">
            <v>Individual_expenditure_PPP</v>
          </cell>
          <cell r="B1836" t="str">
            <v>Economy</v>
          </cell>
          <cell r="C1836" t="str">
            <v>GDP</v>
          </cell>
          <cell r="D1836" t="str">
            <v>Expenditure</v>
          </cell>
          <cell r="F1836" t="str">
            <v>Individual consumption expenditure of general government_ GDP_PPP</v>
          </cell>
          <cell r="H1836" t="str">
            <v>Individual_expenditure_PPP#AbsM#Individual_expenditure_PPP</v>
          </cell>
        </row>
        <row r="1837">
          <cell r="A1837" t="str">
            <v>Information</v>
          </cell>
          <cell r="B1837" t="str">
            <v>Economy</v>
          </cell>
          <cell r="C1837" t="str">
            <v>GDP</v>
          </cell>
          <cell r="D1837" t="str">
            <v>Turnover</v>
          </cell>
          <cell r="F1837" t="str">
            <v>Information and communication / Turnover or gross premiums written - million euro</v>
          </cell>
          <cell r="H1837" t="str">
            <v>Information#AbsM#Information</v>
          </cell>
        </row>
        <row r="1838">
          <cell r="A1838" t="str">
            <v>Life_expectancy</v>
          </cell>
          <cell r="B1838" t="str">
            <v>Population</v>
          </cell>
          <cell r="C1838" t="str">
            <v>Socio-demo</v>
          </cell>
          <cell r="D1838" t="str">
            <v>Gender_Age</v>
          </cell>
          <cell r="F1838" t="str">
            <v>Life expectancy at birth by sex [TPS00205]</v>
          </cell>
          <cell r="G1838" t="str">
            <v>Years</v>
          </cell>
          <cell r="H1838" t="str">
            <v>Life_expectancy#Abs#Year</v>
          </cell>
        </row>
        <row r="1839">
          <cell r="A1839" t="str">
            <v>Male_10_14</v>
          </cell>
          <cell r="B1839" t="str">
            <v>Population</v>
          </cell>
          <cell r="C1839" t="str">
            <v>Socio-demo</v>
          </cell>
          <cell r="D1839" t="str">
            <v>Gender_Age</v>
          </cell>
          <cell r="F1839" t="str">
            <v>Male_10-14_Years</v>
          </cell>
          <cell r="G1839" t="str">
            <v>Count</v>
          </cell>
          <cell r="H1839" t="str">
            <v>Male_10_14#Abs#Male_10_14</v>
          </cell>
        </row>
        <row r="1840">
          <cell r="A1840" t="str">
            <v>Male_15_19</v>
          </cell>
          <cell r="B1840" t="str">
            <v>Population</v>
          </cell>
          <cell r="C1840" t="str">
            <v>Socio-demo</v>
          </cell>
          <cell r="D1840" t="str">
            <v>Gender_Age</v>
          </cell>
          <cell r="F1840" t="str">
            <v>Male_15-19_Years</v>
          </cell>
          <cell r="G1840" t="str">
            <v>Count</v>
          </cell>
          <cell r="H1840" t="str">
            <v>Male_15_19#Abs#Male_15_19</v>
          </cell>
        </row>
        <row r="1841">
          <cell r="A1841" t="str">
            <v>Male_20_24</v>
          </cell>
          <cell r="B1841" t="str">
            <v>Population</v>
          </cell>
          <cell r="C1841" t="str">
            <v>Socio-demo</v>
          </cell>
          <cell r="D1841" t="str">
            <v>Gender_Age</v>
          </cell>
          <cell r="F1841" t="str">
            <v>Male_20-24_Years</v>
          </cell>
          <cell r="G1841" t="str">
            <v>Count</v>
          </cell>
          <cell r="H1841" t="str">
            <v>Male_20_24#Abs#Male_20_24</v>
          </cell>
        </row>
        <row r="1842">
          <cell r="A1842" t="str">
            <v>Male_25_29</v>
          </cell>
          <cell r="B1842" t="str">
            <v>Population</v>
          </cell>
          <cell r="C1842" t="str">
            <v>Socio-demo</v>
          </cell>
          <cell r="D1842" t="str">
            <v>Gender_Age</v>
          </cell>
          <cell r="F1842" t="str">
            <v>Male_25-29_Years</v>
          </cell>
          <cell r="G1842" t="str">
            <v>Count</v>
          </cell>
          <cell r="H1842" t="str">
            <v>Male_25_29#Abs#Male_25_29</v>
          </cell>
        </row>
        <row r="1843">
          <cell r="A1843" t="str">
            <v>Male_30_34</v>
          </cell>
          <cell r="B1843" t="str">
            <v>Population</v>
          </cell>
          <cell r="C1843" t="str">
            <v>Socio-demo</v>
          </cell>
          <cell r="D1843" t="str">
            <v>Gender_Age</v>
          </cell>
          <cell r="F1843" t="str">
            <v>Male_30-34_Years</v>
          </cell>
          <cell r="G1843" t="str">
            <v>Count</v>
          </cell>
          <cell r="H1843" t="str">
            <v>Male_30_34#Abs#Male_30_34</v>
          </cell>
        </row>
        <row r="1844">
          <cell r="A1844" t="str">
            <v>Male_35_39</v>
          </cell>
          <cell r="B1844" t="str">
            <v>Population</v>
          </cell>
          <cell r="C1844" t="str">
            <v>Socio-demo</v>
          </cell>
          <cell r="D1844" t="str">
            <v>Gender_Age</v>
          </cell>
          <cell r="F1844" t="str">
            <v>Male_35-39_Years</v>
          </cell>
          <cell r="G1844" t="str">
            <v>Count</v>
          </cell>
          <cell r="H1844" t="str">
            <v>Male_35_39#Abs#Male_35_39</v>
          </cell>
        </row>
        <row r="1845">
          <cell r="A1845" t="str">
            <v>Male_40_44</v>
          </cell>
          <cell r="B1845" t="str">
            <v>Population</v>
          </cell>
          <cell r="C1845" t="str">
            <v>Socio-demo</v>
          </cell>
          <cell r="D1845" t="str">
            <v>Gender_Age</v>
          </cell>
          <cell r="F1845" t="str">
            <v>Male_40-44_Years</v>
          </cell>
          <cell r="G1845" t="str">
            <v>Count</v>
          </cell>
          <cell r="H1845" t="str">
            <v>Male_40_44#Abs#Male_40_44</v>
          </cell>
        </row>
        <row r="1846">
          <cell r="A1846" t="str">
            <v>Male_45_49</v>
          </cell>
          <cell r="B1846" t="str">
            <v>Population</v>
          </cell>
          <cell r="C1846" t="str">
            <v>Socio-demo</v>
          </cell>
          <cell r="D1846" t="str">
            <v>Gender_Age</v>
          </cell>
          <cell r="F1846" t="str">
            <v>Male_45-49_Years</v>
          </cell>
          <cell r="G1846" t="str">
            <v>Count</v>
          </cell>
          <cell r="H1846" t="str">
            <v>Male_45_49#Abs#Male_45_49</v>
          </cell>
        </row>
        <row r="1847">
          <cell r="A1847" t="str">
            <v>Male_5_9</v>
          </cell>
          <cell r="B1847" t="str">
            <v>Population</v>
          </cell>
          <cell r="C1847" t="str">
            <v>Socio-demo</v>
          </cell>
          <cell r="D1847" t="str">
            <v>Gender_Age</v>
          </cell>
          <cell r="F1847" t="str">
            <v>Male_5-9_Years</v>
          </cell>
          <cell r="G1847" t="str">
            <v>Count</v>
          </cell>
          <cell r="H1847" t="str">
            <v>Male_5_9#Abs#Male_5_9</v>
          </cell>
        </row>
        <row r="1848">
          <cell r="A1848" t="str">
            <v>Male_50_54</v>
          </cell>
          <cell r="B1848" t="str">
            <v>Population</v>
          </cell>
          <cell r="C1848" t="str">
            <v>Socio-demo</v>
          </cell>
          <cell r="D1848" t="str">
            <v>Gender_Age</v>
          </cell>
          <cell r="F1848" t="str">
            <v>Male_50-54_Years</v>
          </cell>
          <cell r="G1848" t="str">
            <v>Count</v>
          </cell>
          <cell r="H1848" t="str">
            <v>Male_50_54#Abs#Male_50_54</v>
          </cell>
        </row>
        <row r="1849">
          <cell r="A1849" t="str">
            <v>Male_55_59</v>
          </cell>
          <cell r="B1849" t="str">
            <v>Population</v>
          </cell>
          <cell r="C1849" t="str">
            <v>Socio-demo</v>
          </cell>
          <cell r="D1849" t="str">
            <v>Gender_Age</v>
          </cell>
          <cell r="F1849" t="str">
            <v>Male_55-59_Years</v>
          </cell>
          <cell r="G1849" t="str">
            <v>Count</v>
          </cell>
          <cell r="H1849" t="str">
            <v>Male_55_59#Abs#Male_55_59</v>
          </cell>
        </row>
        <row r="1850">
          <cell r="A1850" t="str">
            <v>Male_60_64</v>
          </cell>
          <cell r="B1850" t="str">
            <v>Population</v>
          </cell>
          <cell r="C1850" t="str">
            <v>Socio-demo</v>
          </cell>
          <cell r="D1850" t="str">
            <v>Gender_Age</v>
          </cell>
          <cell r="F1850" t="str">
            <v>Male_60-64_Years</v>
          </cell>
          <cell r="G1850" t="str">
            <v>Count</v>
          </cell>
          <cell r="H1850" t="str">
            <v>Male_60_64#Abs#Male_60_64</v>
          </cell>
        </row>
        <row r="1851">
          <cell r="A1851" t="str">
            <v>Male_65_69</v>
          </cell>
          <cell r="B1851" t="str">
            <v>Population</v>
          </cell>
          <cell r="C1851" t="str">
            <v>Socio-demo</v>
          </cell>
          <cell r="D1851" t="str">
            <v>Gender_Age</v>
          </cell>
          <cell r="F1851" t="str">
            <v>Male_65-69_Years</v>
          </cell>
          <cell r="G1851" t="str">
            <v>Count</v>
          </cell>
          <cell r="H1851" t="str">
            <v>Male_65_69#Abs#Male_65_69</v>
          </cell>
        </row>
        <row r="1852">
          <cell r="A1852" t="str">
            <v>Male_70_74</v>
          </cell>
          <cell r="B1852" t="str">
            <v>Population</v>
          </cell>
          <cell r="C1852" t="str">
            <v>Socio-demo</v>
          </cell>
          <cell r="D1852" t="str">
            <v>Gender_Age</v>
          </cell>
          <cell r="F1852" t="str">
            <v>Male_70-74_Years</v>
          </cell>
          <cell r="G1852" t="str">
            <v>Count</v>
          </cell>
          <cell r="H1852" t="str">
            <v>Male_70_74#Abs#Male_70_74</v>
          </cell>
        </row>
        <row r="1853">
          <cell r="A1853" t="str">
            <v>Male_75_79</v>
          </cell>
          <cell r="B1853" t="str">
            <v>Population</v>
          </cell>
          <cell r="C1853" t="str">
            <v>Socio-demo</v>
          </cell>
          <cell r="D1853" t="str">
            <v>Gender_Age</v>
          </cell>
          <cell r="F1853" t="str">
            <v>Male_75-79_Years</v>
          </cell>
          <cell r="G1853" t="str">
            <v>Count</v>
          </cell>
          <cell r="H1853" t="str">
            <v>Male_75_79#Abs#Male_75_79</v>
          </cell>
        </row>
        <row r="1854">
          <cell r="A1854" t="str">
            <v>Male_80_84</v>
          </cell>
          <cell r="B1854" t="str">
            <v>Population</v>
          </cell>
          <cell r="C1854" t="str">
            <v>Socio-demo</v>
          </cell>
          <cell r="D1854" t="str">
            <v>Gender_Age</v>
          </cell>
          <cell r="F1854" t="str">
            <v>Male_80-84_Years</v>
          </cell>
          <cell r="G1854" t="str">
            <v>Count</v>
          </cell>
          <cell r="H1854" t="str">
            <v>Male_80_84#Abs#Male_80_84</v>
          </cell>
        </row>
        <row r="1855">
          <cell r="A1855" t="str">
            <v>Male_85_89</v>
          </cell>
          <cell r="B1855" t="str">
            <v>Population</v>
          </cell>
          <cell r="C1855" t="str">
            <v>Socio-demo</v>
          </cell>
          <cell r="D1855" t="str">
            <v>Gender_Age</v>
          </cell>
          <cell r="F1855" t="str">
            <v>Male_85-89_Years</v>
          </cell>
          <cell r="G1855" t="str">
            <v>Count</v>
          </cell>
          <cell r="H1855" t="str">
            <v>Male_85_89#Abs#Male_85_89</v>
          </cell>
        </row>
        <row r="1856">
          <cell r="A1856" t="str">
            <v>Male_90_94</v>
          </cell>
          <cell r="B1856" t="str">
            <v>Population</v>
          </cell>
          <cell r="C1856" t="str">
            <v>Socio-demo</v>
          </cell>
          <cell r="D1856" t="str">
            <v>Gender_Age</v>
          </cell>
          <cell r="F1856" t="str">
            <v>Male_90-94_Years</v>
          </cell>
          <cell r="G1856" t="str">
            <v>Count</v>
          </cell>
          <cell r="H1856" t="str">
            <v>Male_90_94#Abs#Male_90_94</v>
          </cell>
        </row>
        <row r="1857">
          <cell r="A1857" t="str">
            <v>Male_95_99</v>
          </cell>
          <cell r="B1857" t="str">
            <v>Population</v>
          </cell>
          <cell r="C1857" t="str">
            <v>Socio-demo</v>
          </cell>
          <cell r="D1857" t="str">
            <v>Gender_Age</v>
          </cell>
          <cell r="F1857" t="str">
            <v>Male_95-99_Years</v>
          </cell>
          <cell r="G1857" t="str">
            <v>Count</v>
          </cell>
          <cell r="H1857" t="str">
            <v>Male_95_99#Abs#Male_95_99</v>
          </cell>
        </row>
        <row r="1858">
          <cell r="A1858" t="e">
            <v>#REF!</v>
          </cell>
          <cell r="B1858" t="str">
            <v>Environment</v>
          </cell>
          <cell r="C1858" t="str">
            <v>Land</v>
          </cell>
          <cell r="D1858" t="str">
            <v>Biodiversity</v>
          </cell>
          <cell r="F1858" t="str">
            <v>Mammals_Threatened</v>
          </cell>
          <cell r="H1858" t="str">
            <v>Mammals_Threatened#Abs#Mammals_Threatened</v>
          </cell>
        </row>
        <row r="1859">
          <cell r="A1859" t="str">
            <v>Manufacturing</v>
          </cell>
          <cell r="B1859" t="str">
            <v>Economy</v>
          </cell>
          <cell r="C1859" t="str">
            <v>GDP</v>
          </cell>
          <cell r="D1859" t="str">
            <v>Turnover</v>
          </cell>
          <cell r="F1859" t="str">
            <v>Manufacturing / Turnover or gross premiums written - million euro</v>
          </cell>
          <cell r="H1859" t="str">
            <v>Manufacturing#AbsM#Manufacturing</v>
          </cell>
        </row>
        <row r="1860">
          <cell r="A1860" t="str">
            <v>PPS</v>
          </cell>
          <cell r="B1860" t="str">
            <v>Economy</v>
          </cell>
          <cell r="C1860" t="str">
            <v>GDP</v>
          </cell>
          <cell r="D1860" t="str">
            <v>Expenditure</v>
          </cell>
          <cell r="F1860" t="str">
            <v>Million purchasing power standards (PPS)</v>
          </cell>
          <cell r="H1860" t="str">
            <v>PPS#AbsM#PPS</v>
          </cell>
        </row>
        <row r="1861">
          <cell r="A1861" t="str">
            <v>Mining</v>
          </cell>
          <cell r="B1861" t="str">
            <v>Economy</v>
          </cell>
          <cell r="C1861" t="str">
            <v>GDP</v>
          </cell>
          <cell r="D1861" t="str">
            <v>Turnover</v>
          </cell>
          <cell r="F1861" t="str">
            <v>Mining and quarrying /Turnover or gross premiums written - million euro</v>
          </cell>
          <cell r="H1861" t="str">
            <v>Mining#AbsM#Mining</v>
          </cell>
        </row>
        <row r="1862">
          <cell r="A1862" t="str">
            <v>Motor_vehicule</v>
          </cell>
          <cell r="B1862" t="str">
            <v>Economy</v>
          </cell>
          <cell r="C1862" t="str">
            <v>GDP</v>
          </cell>
          <cell r="D1862" t="str">
            <v>Expenditure</v>
          </cell>
          <cell r="F1862" t="str">
            <v>Motor vehicle movements on national territory in Million vehicle-kilometres (VKM)</v>
          </cell>
          <cell r="G1862" t="str">
            <v>Million vehicle-kilometres</v>
          </cell>
          <cell r="H1862" t="str">
            <v>Motor_vehicule#VKM#Motor_vehicule</v>
          </cell>
        </row>
        <row r="1863">
          <cell r="A1863" t="str">
            <v>Cars</v>
          </cell>
          <cell r="B1863" t="str">
            <v>Economy</v>
          </cell>
          <cell r="C1863" t="str">
            <v>GDP</v>
          </cell>
          <cell r="D1863" t="str">
            <v>Expenditure</v>
          </cell>
          <cell r="F1863" t="str">
            <v>Motor vehicules per 1000 people</v>
          </cell>
          <cell r="H1863" t="str">
            <v>Cars#PT#Population</v>
          </cell>
        </row>
        <row r="1864">
          <cell r="A1864" t="str">
            <v>Enviromnent_protection</v>
          </cell>
          <cell r="B1864" t="str">
            <v>Economy</v>
          </cell>
          <cell r="C1864" t="str">
            <v>GDP</v>
          </cell>
          <cell r="D1864" t="str">
            <v>Expenditure</v>
          </cell>
          <cell r="F1864" t="str">
            <v>National expenditure on environmental protection by institutional sector in million euros</v>
          </cell>
          <cell r="H1864" t="str">
            <v>Enviromnent_protection#AbsM#Enviromnent_protection</v>
          </cell>
        </row>
        <row r="1865">
          <cell r="A1865" t="str">
            <v>Balance</v>
          </cell>
          <cell r="B1865" t="str">
            <v>Economy</v>
          </cell>
          <cell r="C1865" t="str">
            <v>GDP</v>
          </cell>
          <cell r="D1865" t="str">
            <v>Expenditure</v>
          </cell>
          <cell r="F1865" t="str">
            <v>Net lending (+) /net borrowing (-) in Million Euros</v>
          </cell>
          <cell r="H1865" t="str">
            <v>Balance#AbsM#Balance</v>
          </cell>
        </row>
        <row r="1866">
          <cell r="A1866" t="str">
            <v>Nurse&amp;Midwife</v>
          </cell>
          <cell r="B1866" t="str">
            <v>Economy</v>
          </cell>
          <cell r="C1866" t="str">
            <v>GDP</v>
          </cell>
          <cell r="D1866" t="str">
            <v>Expenditure</v>
          </cell>
          <cell r="F1866" t="str">
            <v>Nurses and midwives (per 1,000 people)</v>
          </cell>
          <cell r="H1866" t="str">
            <v>Nurse&amp;Midwife#PT#Population</v>
          </cell>
        </row>
        <row r="1867">
          <cell r="A1867" t="str">
            <v>Pipeline_freight</v>
          </cell>
          <cell r="B1867" t="str">
            <v>Economy</v>
          </cell>
          <cell r="C1867" t="str">
            <v>GDP</v>
          </cell>
          <cell r="D1867" t="str">
            <v>Expenditure</v>
          </cell>
          <cell r="F1867" t="str">
            <v>Oil pipeline transport within the national territory Thousand tonnes</v>
          </cell>
          <cell r="H1867" t="str">
            <v>Pipeline_freight#Abs1000#Pipeline_freight</v>
          </cell>
        </row>
        <row r="1868">
          <cell r="A1868" t="str">
            <v>Potatoes_revenue</v>
          </cell>
          <cell r="B1868" t="str">
            <v>Environment</v>
          </cell>
          <cell r="C1868" t="str">
            <v>Land</v>
          </cell>
          <cell r="D1868" t="str">
            <v>Agriculture</v>
          </cell>
          <cell r="F1868" t="str">
            <v>POTATOES (including seeds) in Millions euros</v>
          </cell>
          <cell r="H1868" t="str">
            <v>Potatoes_revenue#AbsM#Potatoes_revenue</v>
          </cell>
        </row>
        <row r="1869">
          <cell r="A1869" t="str">
            <v>Pensions</v>
          </cell>
          <cell r="B1869" t="str">
            <v>Economy</v>
          </cell>
          <cell r="C1869" t="str">
            <v>GDP</v>
          </cell>
          <cell r="D1869" t="str">
            <v>Expenditure</v>
          </cell>
          <cell r="F1869" t="str">
            <v>Pensions in Millions euros</v>
          </cell>
          <cell r="H1869" t="str">
            <v>Pensions#AbsM#Pensions</v>
          </cell>
        </row>
        <row r="1870">
          <cell r="A1870" t="str">
            <v>Artists</v>
          </cell>
          <cell r="B1870" t="str">
            <v>Population</v>
          </cell>
          <cell r="C1870" t="str">
            <v>Activity</v>
          </cell>
          <cell r="D1870" t="str">
            <v>Active</v>
          </cell>
          <cell r="F1870" t="str">
            <v>Persons working as creative and performing artists, authors, journalists in thousand people</v>
          </cell>
          <cell r="H1870" t="str">
            <v>Artists#PT#Population</v>
          </cell>
        </row>
        <row r="1871">
          <cell r="A1871" t="str">
            <v>Doctors</v>
          </cell>
          <cell r="B1871" t="str">
            <v>Population</v>
          </cell>
          <cell r="C1871" t="str">
            <v>Activity</v>
          </cell>
          <cell r="D1871" t="str">
            <v>Active</v>
          </cell>
          <cell r="F1871" t="str">
            <v>Physicians (per 1,000 people)</v>
          </cell>
          <cell r="H1871" t="str">
            <v>Doctors#PT#Population</v>
          </cell>
        </row>
        <row r="1872">
          <cell r="A1872" t="str">
            <v>Planted_forest</v>
          </cell>
          <cell r="B1872" t="str">
            <v>Environment</v>
          </cell>
          <cell r="C1872" t="str">
            <v>Land</v>
          </cell>
          <cell r="D1872" t="str">
            <v>Forest</v>
          </cell>
          <cell r="F1872" t="str">
            <v>Planted Forest Area 1000 ha</v>
          </cell>
          <cell r="H1872" t="str">
            <v>Planted_forest#Ha_1000#Planted_forest</v>
          </cell>
        </row>
        <row r="1873">
          <cell r="A1873" t="str">
            <v>Pollution_taxes</v>
          </cell>
          <cell r="B1873" t="str">
            <v>Environment</v>
          </cell>
          <cell r="C1873" t="str">
            <v>Finance</v>
          </cell>
          <cell r="D1873" t="str">
            <v>Taxes</v>
          </cell>
          <cell r="F1873" t="str">
            <v>Pollution taxes in millions euros</v>
          </cell>
          <cell r="H1873" t="str">
            <v>Pollution_taxes#AbsM#Pollution_taxes</v>
          </cell>
        </row>
        <row r="1874">
          <cell r="A1874" t="str">
            <v>Female</v>
          </cell>
          <cell r="B1874" t="str">
            <v>Population</v>
          </cell>
          <cell r="C1874" t="str">
            <v>Socio-demo</v>
          </cell>
          <cell r="D1874" t="str">
            <v>Gender_Age</v>
          </cell>
          <cell r="F1874" t="str">
            <v>Population Female Total</v>
          </cell>
          <cell r="G1874" t="str">
            <v>Count</v>
          </cell>
          <cell r="H1874" t="str">
            <v>Female#Abs#Female</v>
          </cell>
        </row>
        <row r="1875">
          <cell r="A1875" t="str">
            <v>Male</v>
          </cell>
          <cell r="B1875" t="str">
            <v>Population</v>
          </cell>
          <cell r="C1875" t="str">
            <v>Socio-demo</v>
          </cell>
          <cell r="D1875" t="str">
            <v>Gender_Age</v>
          </cell>
          <cell r="F1875" t="str">
            <v>Population Male Total</v>
          </cell>
          <cell r="G1875" t="str">
            <v>Count</v>
          </cell>
          <cell r="H1875" t="str">
            <v>Male#Abs#Male</v>
          </cell>
        </row>
        <row r="1876">
          <cell r="A1876" t="str">
            <v>Population</v>
          </cell>
          <cell r="B1876" t="str">
            <v>Population</v>
          </cell>
          <cell r="C1876" t="str">
            <v>Socio-demo</v>
          </cell>
          <cell r="D1876" t="str">
            <v>Gender_Age</v>
          </cell>
          <cell r="F1876" t="str">
            <v>Population Total</v>
          </cell>
          <cell r="G1876" t="str">
            <v>Count</v>
          </cell>
          <cell r="H1876" t="str">
            <v>Population#Abs#Population</v>
          </cell>
        </row>
        <row r="1877">
          <cell r="A1877" t="str">
            <v>Primary_forest</v>
          </cell>
          <cell r="B1877" t="str">
            <v>Environment</v>
          </cell>
          <cell r="C1877" t="str">
            <v>Land</v>
          </cell>
          <cell r="D1877" t="str">
            <v>Forest</v>
          </cell>
          <cell r="F1877" t="str">
            <v>Primary Forest Area 1000 ha</v>
          </cell>
          <cell r="H1877" t="str">
            <v>Primary_forest#Ha_1000#Primary_forest</v>
          </cell>
        </row>
        <row r="1878">
          <cell r="A1878" t="str">
            <v>Science</v>
          </cell>
          <cell r="B1878" t="str">
            <v>Economy</v>
          </cell>
          <cell r="C1878" t="str">
            <v>GDP</v>
          </cell>
          <cell r="D1878" t="str">
            <v>Turnover</v>
          </cell>
          <cell r="F1878" t="str">
            <v>Professional, scientific and technical activities /Turnover or gross premiums written - million euro</v>
          </cell>
          <cell r="H1878" t="str">
            <v>Science#AbsM#Science</v>
          </cell>
        </row>
        <row r="1879">
          <cell r="A1879" t="str">
            <v>Security</v>
          </cell>
          <cell r="B1879" t="str">
            <v>Economy</v>
          </cell>
          <cell r="C1879" t="str">
            <v>GDP</v>
          </cell>
          <cell r="D1879" t="str">
            <v>Expenditure</v>
          </cell>
          <cell r="F1879" t="str">
            <v>Public order and safety in Millions euros</v>
          </cell>
          <cell r="H1879" t="str">
            <v>Security#AbsM#Security</v>
          </cell>
        </row>
        <row r="1880">
          <cell r="A1880" t="str">
            <v>R&amp;D_Agri_Expenditure</v>
          </cell>
          <cell r="B1880" t="str">
            <v>Economy</v>
          </cell>
          <cell r="C1880" t="str">
            <v>GDP</v>
          </cell>
          <cell r="D1880" t="str">
            <v>Expenditure</v>
          </cell>
          <cell r="F1880" t="str">
            <v>R&amp;D Expenditure in Million Euros Agriculture</v>
          </cell>
          <cell r="H1880" t="str">
            <v>R&amp;D_Agri_Expenditure#AbsM#R&amp;D_Agri_Expenditure</v>
          </cell>
        </row>
        <row r="1881">
          <cell r="A1881" t="str">
            <v>R&amp;D_Engineering_Expenditure</v>
          </cell>
          <cell r="B1881" t="str">
            <v>Economy</v>
          </cell>
          <cell r="C1881" t="str">
            <v>GDP</v>
          </cell>
          <cell r="D1881" t="str">
            <v>Expenditure</v>
          </cell>
          <cell r="F1881" t="str">
            <v>R&amp;D Expenditure in Million Euros Engineering</v>
          </cell>
          <cell r="H1881" t="str">
            <v>R&amp;D_Engineering_Expenditure#AbsM#R&amp;D_Engineering_Expenditure</v>
          </cell>
        </row>
        <row r="1882">
          <cell r="A1882" t="str">
            <v>R&amp;D_Medical_Expenditure</v>
          </cell>
          <cell r="B1882" t="str">
            <v>Economy</v>
          </cell>
          <cell r="C1882" t="str">
            <v>GDP</v>
          </cell>
          <cell r="D1882" t="str">
            <v>Expenditure</v>
          </cell>
          <cell r="F1882" t="str">
            <v>R&amp;D Expenditure in Million Euros Medical</v>
          </cell>
          <cell r="H1882" t="str">
            <v>R&amp;D_Medical_Expenditure#AbsM#R&amp;D_Medical_Expenditure</v>
          </cell>
        </row>
        <row r="1883">
          <cell r="A1883" t="str">
            <v>R&amp;D_Science_Expenditure</v>
          </cell>
          <cell r="B1883" t="str">
            <v>Economy</v>
          </cell>
          <cell r="C1883" t="str">
            <v>GDP</v>
          </cell>
          <cell r="D1883" t="str">
            <v>Expenditure</v>
          </cell>
          <cell r="F1883" t="str">
            <v>R&amp;D Expenditure in Million Euros Sciences</v>
          </cell>
          <cell r="H1883" t="str">
            <v>R&amp;D_Science_Expenditure#AbsM#R&amp;D_Science_Expenditure</v>
          </cell>
        </row>
        <row r="1884">
          <cell r="A1884" t="str">
            <v>R&amp;D_Expenditure</v>
          </cell>
          <cell r="B1884" t="str">
            <v>Economy</v>
          </cell>
          <cell r="C1884" t="str">
            <v>GDP</v>
          </cell>
          <cell r="D1884" t="str">
            <v>Expenditure</v>
          </cell>
          <cell r="F1884" t="str">
            <v>R&amp;D Expenditure in Million Euros Total</v>
          </cell>
          <cell r="H1884" t="str">
            <v>R&amp;D_Expenditure#AbsM#R&amp;D_Expenditure</v>
          </cell>
        </row>
        <row r="1885">
          <cell r="A1885" t="str">
            <v>Real_estate</v>
          </cell>
          <cell r="B1885" t="str">
            <v>Economy</v>
          </cell>
          <cell r="C1885" t="str">
            <v>GDP</v>
          </cell>
          <cell r="D1885" t="str">
            <v>Turnover</v>
          </cell>
          <cell r="F1885" t="str">
            <v>Real estate activities / Turnover or gross premiums written - million euro</v>
          </cell>
          <cell r="H1885" t="str">
            <v>Real_estate#AbsM#Real_estate</v>
          </cell>
        </row>
        <row r="1886">
          <cell r="A1886" t="str">
            <v>Culture</v>
          </cell>
          <cell r="B1886" t="str">
            <v>Economy</v>
          </cell>
          <cell r="C1886" t="str">
            <v>GDP</v>
          </cell>
          <cell r="D1886" t="str">
            <v>Expenditure</v>
          </cell>
          <cell r="F1886" t="str">
            <v>Recreation and culture Annual consumption per 1000 euros</v>
          </cell>
          <cell r="H1886" t="str">
            <v>Culture#Per#Consumption_household</v>
          </cell>
        </row>
        <row r="1887">
          <cell r="A1887" t="str">
            <v>Culture</v>
          </cell>
          <cell r="B1887" t="str">
            <v>Economy</v>
          </cell>
          <cell r="C1887" t="str">
            <v>GDP</v>
          </cell>
          <cell r="D1887" t="str">
            <v>Expenditure</v>
          </cell>
          <cell r="F1887" t="str">
            <v>Recreation, culture and religion in millioons euros</v>
          </cell>
          <cell r="H1887" t="str">
            <v>Culture#AbsM#Culture</v>
          </cell>
        </row>
        <row r="1888">
          <cell r="A1888" t="str">
            <v>Taxes</v>
          </cell>
          <cell r="B1888" t="str">
            <v>Economy</v>
          </cell>
          <cell r="C1888" t="str">
            <v>GDP</v>
          </cell>
          <cell r="D1888" t="str">
            <v>Expenditure</v>
          </cell>
          <cell r="F1888" t="str">
            <v>Resource taxes in millions euros</v>
          </cell>
          <cell r="H1888" t="str">
            <v>Taxes#AbsM#Taxes</v>
          </cell>
        </row>
        <row r="1889">
          <cell r="A1889" t="str">
            <v>Horeca</v>
          </cell>
          <cell r="B1889" t="str">
            <v>Economy</v>
          </cell>
          <cell r="C1889" t="str">
            <v>GDP</v>
          </cell>
          <cell r="D1889" t="str">
            <v>Expenditure</v>
          </cell>
          <cell r="F1889" t="str">
            <v>Restaurants and hotels Annual consumption per 1000 euros</v>
          </cell>
          <cell r="H1889" t="str">
            <v>Horeca#Per#Consumption_household</v>
          </cell>
        </row>
        <row r="1890">
          <cell r="A1890" t="str">
            <v>Road_freight</v>
          </cell>
          <cell r="B1890" t="str">
            <v>Economy</v>
          </cell>
          <cell r="C1890" t="str">
            <v>Transport</v>
          </cell>
          <cell r="D1890" t="str">
            <v>Road</v>
          </cell>
          <cell r="F1890" t="str">
            <v>Road freight transport in Million tonne-kilometre (TKM)</v>
          </cell>
          <cell r="H1890" t="str">
            <v>Road_freight#TKM#Road_freight</v>
          </cell>
        </row>
        <row r="1891">
          <cell r="A1891" t="str">
            <v>Sickness</v>
          </cell>
          <cell r="B1891" t="str">
            <v>Economy</v>
          </cell>
          <cell r="C1891" t="str">
            <v>GDP</v>
          </cell>
          <cell r="D1891" t="str">
            <v>Expenditure</v>
          </cell>
          <cell r="F1891" t="str">
            <v>Sickness/Health care</v>
          </cell>
          <cell r="H1891" t="str">
            <v>Sickness#AbsM#Sickness</v>
          </cell>
        </row>
        <row r="1892">
          <cell r="A1892" t="str">
            <v>Social_exclusion</v>
          </cell>
          <cell r="B1892" t="str">
            <v>Economy</v>
          </cell>
          <cell r="C1892" t="str">
            <v>GDP</v>
          </cell>
          <cell r="D1892" t="str">
            <v>Expenditure</v>
          </cell>
          <cell r="F1892" t="str">
            <v>Social Exclusion benefits in Millions euros</v>
          </cell>
          <cell r="H1892" t="str">
            <v>Social_exclusion#AbsM#Social_exclusion</v>
          </cell>
        </row>
        <row r="1893">
          <cell r="A1893" t="str">
            <v>Social_benefits</v>
          </cell>
          <cell r="B1893" t="str">
            <v>Economy</v>
          </cell>
          <cell r="C1893" t="str">
            <v>GDP</v>
          </cell>
          <cell r="D1893" t="str">
            <v>Expenditure</v>
          </cell>
          <cell r="F1893" t="str">
            <v>Social protection benefits</v>
          </cell>
          <cell r="H1893" t="str">
            <v>Social_benefits#AbsM#Social_benefits</v>
          </cell>
        </row>
        <row r="1894">
          <cell r="A1894" t="str">
            <v>Social_protection_expenditure</v>
          </cell>
          <cell r="B1894" t="str">
            <v>Economy</v>
          </cell>
          <cell r="C1894" t="str">
            <v>GDP</v>
          </cell>
          <cell r="D1894" t="str">
            <v>Expenditure</v>
          </cell>
          <cell r="F1894" t="str">
            <v>Social protection in millions euros</v>
          </cell>
          <cell r="H1894" t="str">
            <v>Social_protection_expenditure#AbsM#Social_protection_expenditure</v>
          </cell>
        </row>
        <row r="1895">
          <cell r="A1895" t="str">
            <v>Subsidies</v>
          </cell>
          <cell r="B1895" t="str">
            <v>Economy</v>
          </cell>
          <cell r="C1895" t="str">
            <v>GDP</v>
          </cell>
          <cell r="D1895" t="str">
            <v>Expenditure</v>
          </cell>
          <cell r="F1895" t="str">
            <v>Subsidies Current prices, million euro</v>
          </cell>
          <cell r="H1895" t="str">
            <v>Subsidies#AbsM#Subsidies</v>
          </cell>
        </row>
        <row r="1896">
          <cell r="A1896" t="str">
            <v>Subsidies</v>
          </cell>
          <cell r="B1896" t="str">
            <v>Economy</v>
          </cell>
          <cell r="C1896" t="str">
            <v>GDP</v>
          </cell>
          <cell r="D1896" t="str">
            <v>Expenditure</v>
          </cell>
          <cell r="F1896" t="str">
            <v>Subsidies_ GDP_PPP</v>
          </cell>
          <cell r="H1896" t="str">
            <v>Subsidies#AbsM#Subsidies</v>
          </cell>
        </row>
        <row r="1897">
          <cell r="A1897" t="str">
            <v>Taxes_production</v>
          </cell>
          <cell r="B1897" t="str">
            <v>Economy</v>
          </cell>
          <cell r="C1897" t="str">
            <v>GDP</v>
          </cell>
          <cell r="D1897" t="str">
            <v>Expenditure</v>
          </cell>
          <cell r="F1897" t="str">
            <v>Taxes on production and imports, Current prices, million euro</v>
          </cell>
          <cell r="H1897" t="str">
            <v>Taxes_production#AbsM#Taxes_production</v>
          </cell>
        </row>
        <row r="1898">
          <cell r="A1898" t="str">
            <v>Taxes_production</v>
          </cell>
          <cell r="B1898" t="str">
            <v>Economy</v>
          </cell>
          <cell r="C1898" t="str">
            <v>GDP</v>
          </cell>
          <cell r="D1898" t="str">
            <v>Expenditure</v>
          </cell>
          <cell r="F1898" t="str">
            <v>Taxes on production and imports_ GDP_PPP</v>
          </cell>
          <cell r="H1898" t="str">
            <v>Taxes_production#AbsM#Taxes_production</v>
          </cell>
        </row>
        <row r="1899">
          <cell r="A1899" t="str">
            <v>Marriage</v>
          </cell>
          <cell r="B1899" t="str">
            <v>Population</v>
          </cell>
          <cell r="C1899" t="str">
            <v>Socio-demo</v>
          </cell>
          <cell r="D1899" t="str">
            <v>Family</v>
          </cell>
          <cell r="F1899" t="str">
            <v>The crude marriage rate in 1000 persons</v>
          </cell>
          <cell r="H1899" t="str">
            <v>Marriage#PT#Population</v>
          </cell>
        </row>
        <row r="1900">
          <cell r="A1900" t="str">
            <v>Time_working</v>
          </cell>
          <cell r="B1900" t="str">
            <v>Population</v>
          </cell>
          <cell r="C1900" t="str">
            <v>Activity</v>
          </cell>
          <cell r="D1900" t="str">
            <v>Time</v>
          </cell>
          <cell r="F1900" t="str">
            <v>Time spent (hhmm) in Activities related to employment and unspecified employment</v>
          </cell>
          <cell r="H1900" t="str">
            <v>Time_working#Abs#Time_working</v>
          </cell>
        </row>
        <row r="1901">
          <cell r="A1901" t="str">
            <v>Time_Study</v>
          </cell>
          <cell r="B1901" t="str">
            <v>Population</v>
          </cell>
          <cell r="C1901" t="str">
            <v>Activity</v>
          </cell>
          <cell r="D1901" t="str">
            <v>Time</v>
          </cell>
          <cell r="F1901" t="str">
            <v>Time spent (hhmm) in Free time study</v>
          </cell>
          <cell r="H1901" t="str">
            <v>Time_Study#Abs#Time_Study</v>
          </cell>
        </row>
        <row r="1902">
          <cell r="A1902" t="str">
            <v>Social_protection_expenditure</v>
          </cell>
          <cell r="B1902" t="str">
            <v>Economy</v>
          </cell>
          <cell r="C1902" t="str">
            <v>GDP</v>
          </cell>
          <cell r="D1902" t="str">
            <v>Expenditure</v>
          </cell>
          <cell r="F1902" t="str">
            <v>Total Social Protection expenditure</v>
          </cell>
          <cell r="H1902" t="str">
            <v>Social_protection_expenditure#AbsM#Social_protection_expenditure</v>
          </cell>
        </row>
        <row r="1903">
          <cell r="A1903" t="str">
            <v>Business</v>
          </cell>
          <cell r="B1903" t="str">
            <v>Economy</v>
          </cell>
          <cell r="C1903" t="str">
            <v>GDP</v>
          </cell>
          <cell r="D1903" t="str">
            <v>Turnover</v>
          </cell>
          <cell r="F1903" t="str">
            <v>Total business economy /Turnover or gross premiums written - million euro</v>
          </cell>
          <cell r="H1903" t="str">
            <v>Business#AbsM#Business</v>
          </cell>
        </row>
        <row r="1904">
          <cell r="A1904" t="str">
            <v>Environment_protection</v>
          </cell>
          <cell r="B1904" t="str">
            <v>Economy</v>
          </cell>
          <cell r="C1904" t="str">
            <v>GDP</v>
          </cell>
          <cell r="D1904" t="str">
            <v>Expenditure</v>
          </cell>
          <cell r="F1904" t="str">
            <v>Total environmental taxes in million euros</v>
          </cell>
          <cell r="H1904" t="str">
            <v>Environment_protection#AbsM#Environment_protection</v>
          </cell>
        </row>
        <row r="1905">
          <cell r="A1905" t="str">
            <v>Government_expenditure</v>
          </cell>
          <cell r="B1905" t="str">
            <v>Economy</v>
          </cell>
          <cell r="C1905" t="str">
            <v>GDP</v>
          </cell>
          <cell r="D1905" t="str">
            <v>Expenditure</v>
          </cell>
          <cell r="F1905" t="str">
            <v>Total general government expenditure in Million Euros</v>
          </cell>
          <cell r="H1905" t="str">
            <v>Government_expenditure#AbsM#Government_expenditure</v>
          </cell>
        </row>
        <row r="1906">
          <cell r="A1906" t="str">
            <v>Government_expenditure</v>
          </cell>
          <cell r="B1906" t="str">
            <v>Economy</v>
          </cell>
          <cell r="C1906" t="str">
            <v>GDP</v>
          </cell>
          <cell r="D1906" t="str">
            <v>Expenditure</v>
          </cell>
          <cell r="F1906" t="str">
            <v>Total general government expenditure in million euros</v>
          </cell>
          <cell r="H1906" t="str">
            <v>Government_expenditure#AbsM#Government_expenditure</v>
          </cell>
        </row>
        <row r="1907">
          <cell r="A1907" t="str">
            <v>Taxes_revenue</v>
          </cell>
          <cell r="B1907" t="str">
            <v>Economy</v>
          </cell>
          <cell r="C1907" t="str">
            <v>GDP</v>
          </cell>
          <cell r="D1907" t="str">
            <v>Expenditure</v>
          </cell>
          <cell r="F1907" t="str">
            <v>Total general government revenue in Millions euros</v>
          </cell>
          <cell r="H1907" t="str">
            <v>Taxes_revenue#AbsM#Taxes_revenue</v>
          </cell>
        </row>
        <row r="1908">
          <cell r="A1908" t="str">
            <v>Healthcare</v>
          </cell>
          <cell r="B1908" t="str">
            <v>Economy</v>
          </cell>
          <cell r="C1908" t="str">
            <v>GDP</v>
          </cell>
          <cell r="D1908" t="str">
            <v>Expenditure</v>
          </cell>
          <cell r="F1908" t="str">
            <v>Total health care expenditure [TPS00207]</v>
          </cell>
          <cell r="H1908" t="str">
            <v>Healthcare#AbsM#Healthcare</v>
          </cell>
        </row>
        <row r="1909">
          <cell r="A1909" t="str">
            <v>River_freights</v>
          </cell>
          <cell r="B1909" t="str">
            <v>Economy</v>
          </cell>
          <cell r="C1909" t="str">
            <v>GDP</v>
          </cell>
          <cell r="D1909" t="str">
            <v>Expenditure</v>
          </cell>
          <cell r="F1909" t="str">
            <v>Total transported goods by Rivers roads in Million tonne-kilometre (TKM)</v>
          </cell>
          <cell r="H1909" t="str">
            <v>River_freights#AbsM#River_freights</v>
          </cell>
        </row>
        <row r="1910">
          <cell r="A1910" t="str">
            <v>10_14</v>
          </cell>
          <cell r="B1910" t="str">
            <v>Population</v>
          </cell>
          <cell r="C1910" t="str">
            <v>Socio-demo</v>
          </cell>
          <cell r="D1910" t="str">
            <v>Gender_Age</v>
          </cell>
          <cell r="F1910" t="str">
            <v>Total_10-14_Years</v>
          </cell>
          <cell r="G1910" t="str">
            <v>Count</v>
          </cell>
          <cell r="H1910" t="str">
            <v>10_14#Abs#10_14</v>
          </cell>
        </row>
        <row r="1911">
          <cell r="A1911" t="str">
            <v>15_19</v>
          </cell>
          <cell r="B1911" t="str">
            <v>Population</v>
          </cell>
          <cell r="C1911" t="str">
            <v>Socio-demo</v>
          </cell>
          <cell r="D1911" t="str">
            <v>Gender_Age</v>
          </cell>
          <cell r="F1911" t="str">
            <v>Total_15-19_Years</v>
          </cell>
          <cell r="G1911" t="str">
            <v>Count</v>
          </cell>
          <cell r="H1911" t="str">
            <v>15_19#Abs#15_19</v>
          </cell>
        </row>
        <row r="1912">
          <cell r="A1912" t="str">
            <v>20_24</v>
          </cell>
          <cell r="B1912" t="str">
            <v>Population</v>
          </cell>
          <cell r="C1912" t="str">
            <v>Socio-demo</v>
          </cell>
          <cell r="D1912" t="str">
            <v>Gender_Age</v>
          </cell>
          <cell r="F1912" t="str">
            <v>Total_20-24_Years</v>
          </cell>
          <cell r="G1912" t="str">
            <v>Count</v>
          </cell>
          <cell r="H1912" t="str">
            <v>20_24#Abs#20_24</v>
          </cell>
        </row>
        <row r="1913">
          <cell r="A1913" t="str">
            <v>25_29</v>
          </cell>
          <cell r="B1913" t="str">
            <v>Population</v>
          </cell>
          <cell r="C1913" t="str">
            <v>Socio-demo</v>
          </cell>
          <cell r="D1913" t="str">
            <v>Gender_Age</v>
          </cell>
          <cell r="F1913" t="str">
            <v>Total_25-29_Years</v>
          </cell>
          <cell r="G1913" t="str">
            <v>Count</v>
          </cell>
          <cell r="H1913" t="str">
            <v>25_29#Abs#25_29</v>
          </cell>
        </row>
        <row r="1914">
          <cell r="A1914" t="str">
            <v>30_34</v>
          </cell>
          <cell r="B1914" t="str">
            <v>Population</v>
          </cell>
          <cell r="C1914" t="str">
            <v>Socio-demo</v>
          </cell>
          <cell r="D1914" t="str">
            <v>Gender_Age</v>
          </cell>
          <cell r="F1914" t="str">
            <v>Total_30-34_Years</v>
          </cell>
          <cell r="G1914" t="str">
            <v>Count</v>
          </cell>
          <cell r="H1914" t="str">
            <v>30_34#Abs#30_34</v>
          </cell>
        </row>
        <row r="1915">
          <cell r="A1915" t="str">
            <v>35_39</v>
          </cell>
          <cell r="B1915" t="str">
            <v>Population</v>
          </cell>
          <cell r="C1915" t="str">
            <v>Socio-demo</v>
          </cell>
          <cell r="D1915" t="str">
            <v>Gender_Age</v>
          </cell>
          <cell r="F1915" t="str">
            <v>Total_35-39_Years</v>
          </cell>
          <cell r="G1915" t="str">
            <v>Count</v>
          </cell>
          <cell r="H1915" t="str">
            <v>35_39#Abs#35_39</v>
          </cell>
        </row>
        <row r="1916">
          <cell r="A1916" t="str">
            <v>40_44</v>
          </cell>
          <cell r="B1916" t="str">
            <v>Population</v>
          </cell>
          <cell r="C1916" t="str">
            <v>Socio-demo</v>
          </cell>
          <cell r="D1916" t="str">
            <v>Gender_Age</v>
          </cell>
          <cell r="F1916" t="str">
            <v>Total_40-44_Years</v>
          </cell>
          <cell r="G1916" t="str">
            <v>Count</v>
          </cell>
          <cell r="H1916" t="str">
            <v>40_44#Abs#40_44</v>
          </cell>
        </row>
        <row r="1917">
          <cell r="A1917" t="str">
            <v>45_49</v>
          </cell>
          <cell r="B1917" t="str">
            <v>Population</v>
          </cell>
          <cell r="C1917" t="str">
            <v>Socio-demo</v>
          </cell>
          <cell r="D1917" t="str">
            <v>Gender_Age</v>
          </cell>
          <cell r="F1917" t="str">
            <v>Total_45-49_Years</v>
          </cell>
          <cell r="G1917" t="str">
            <v>Count</v>
          </cell>
          <cell r="H1917" t="str">
            <v>45_49#Abs#45_49</v>
          </cell>
        </row>
        <row r="1918">
          <cell r="A1918" t="str">
            <v>5_9</v>
          </cell>
          <cell r="B1918" t="str">
            <v>Population</v>
          </cell>
          <cell r="C1918" t="str">
            <v>Socio-demo</v>
          </cell>
          <cell r="D1918" t="str">
            <v>Gender_Age</v>
          </cell>
          <cell r="F1918" t="str">
            <v>Total_5-9_Years</v>
          </cell>
          <cell r="G1918" t="str">
            <v>Count</v>
          </cell>
          <cell r="H1918" t="str">
            <v>5_9#Abs#5_9</v>
          </cell>
        </row>
        <row r="1919">
          <cell r="A1919" t="str">
            <v>50_54</v>
          </cell>
          <cell r="B1919" t="str">
            <v>Population</v>
          </cell>
          <cell r="C1919" t="str">
            <v>Socio-demo</v>
          </cell>
          <cell r="D1919" t="str">
            <v>Gender_Age</v>
          </cell>
          <cell r="F1919" t="str">
            <v>Total_50-54_Years</v>
          </cell>
          <cell r="G1919" t="str">
            <v>Count</v>
          </cell>
          <cell r="H1919" t="str">
            <v>50_54#Abs#50_54</v>
          </cell>
        </row>
        <row r="1920">
          <cell r="A1920" t="str">
            <v>55_59</v>
          </cell>
          <cell r="B1920" t="str">
            <v>Population</v>
          </cell>
          <cell r="C1920" t="str">
            <v>Socio-demo</v>
          </cell>
          <cell r="D1920" t="str">
            <v>Gender_Age</v>
          </cell>
          <cell r="F1920" t="str">
            <v>Total_55-59_Years</v>
          </cell>
          <cell r="G1920" t="str">
            <v>Count</v>
          </cell>
          <cell r="H1920" t="str">
            <v>55_59#Abs#55_59</v>
          </cell>
        </row>
        <row r="1921">
          <cell r="A1921" t="str">
            <v>60_64</v>
          </cell>
          <cell r="B1921" t="str">
            <v>Population</v>
          </cell>
          <cell r="C1921" t="str">
            <v>Socio-demo</v>
          </cell>
          <cell r="D1921" t="str">
            <v>Gender_Age</v>
          </cell>
          <cell r="F1921" t="str">
            <v>Total_60-64_Years</v>
          </cell>
          <cell r="G1921" t="str">
            <v>Count</v>
          </cell>
          <cell r="H1921" t="str">
            <v>60_64#Abs#60_64</v>
          </cell>
        </row>
        <row r="1922">
          <cell r="A1922" t="str">
            <v>65_69</v>
          </cell>
          <cell r="B1922" t="str">
            <v>Population</v>
          </cell>
          <cell r="C1922" t="str">
            <v>Socio-demo</v>
          </cell>
          <cell r="D1922" t="str">
            <v>Gender_Age</v>
          </cell>
          <cell r="F1922" t="str">
            <v>Total_65-69_Years</v>
          </cell>
          <cell r="G1922" t="str">
            <v>Count</v>
          </cell>
          <cell r="H1922" t="str">
            <v>65_69#Abs#65_69</v>
          </cell>
        </row>
        <row r="1923">
          <cell r="A1923" t="str">
            <v>70_74</v>
          </cell>
          <cell r="B1923" t="str">
            <v>Population</v>
          </cell>
          <cell r="C1923" t="str">
            <v>Socio-demo</v>
          </cell>
          <cell r="D1923" t="str">
            <v>Gender_Age</v>
          </cell>
          <cell r="F1923" t="str">
            <v>Total_70-74_Years</v>
          </cell>
          <cell r="G1923" t="str">
            <v>Count</v>
          </cell>
          <cell r="H1923" t="str">
            <v>70_74#Abs#70_74</v>
          </cell>
        </row>
        <row r="1924">
          <cell r="A1924" t="str">
            <v>75_79</v>
          </cell>
          <cell r="B1924" t="str">
            <v>Population</v>
          </cell>
          <cell r="C1924" t="str">
            <v>Socio-demo</v>
          </cell>
          <cell r="D1924" t="str">
            <v>Gender_Age</v>
          </cell>
          <cell r="F1924" t="str">
            <v>Total_75-79_Years</v>
          </cell>
          <cell r="G1924" t="str">
            <v>Count</v>
          </cell>
          <cell r="H1924" t="str">
            <v>75_79#Abs#75_79</v>
          </cell>
        </row>
        <row r="1925">
          <cell r="A1925" t="str">
            <v>80_84</v>
          </cell>
          <cell r="B1925" t="str">
            <v>Population</v>
          </cell>
          <cell r="C1925" t="str">
            <v>Socio-demo</v>
          </cell>
          <cell r="D1925" t="str">
            <v>Gender_Age</v>
          </cell>
          <cell r="F1925" t="str">
            <v>Total_80-84_Years</v>
          </cell>
          <cell r="G1925" t="str">
            <v>Count</v>
          </cell>
          <cell r="H1925" t="str">
            <v>80_84#Abs#80_84</v>
          </cell>
        </row>
        <row r="1926">
          <cell r="A1926" t="str">
            <v>85_89</v>
          </cell>
          <cell r="B1926" t="str">
            <v>Population</v>
          </cell>
          <cell r="C1926" t="str">
            <v>Socio-demo</v>
          </cell>
          <cell r="D1926" t="str">
            <v>Gender_Age</v>
          </cell>
          <cell r="F1926" t="str">
            <v>Total_85-89_Years</v>
          </cell>
          <cell r="G1926" t="str">
            <v>Count</v>
          </cell>
          <cell r="H1926" t="str">
            <v>85_89#Abs#85_89</v>
          </cell>
        </row>
        <row r="1927">
          <cell r="A1927" t="str">
            <v>90_94</v>
          </cell>
          <cell r="B1927" t="str">
            <v>Population</v>
          </cell>
          <cell r="C1927" t="str">
            <v>Socio-demo</v>
          </cell>
          <cell r="D1927" t="str">
            <v>Gender_Age</v>
          </cell>
          <cell r="F1927" t="str">
            <v>Total_90-94_Years</v>
          </cell>
          <cell r="G1927" t="str">
            <v>Count</v>
          </cell>
          <cell r="H1927" t="str">
            <v>90_94#Abs#90_94</v>
          </cell>
        </row>
        <row r="1928">
          <cell r="A1928" t="str">
            <v>95_99</v>
          </cell>
          <cell r="B1928" t="str">
            <v>Population</v>
          </cell>
          <cell r="C1928" t="str">
            <v>Socio-demo</v>
          </cell>
          <cell r="D1928" t="str">
            <v>Gender_Age</v>
          </cell>
          <cell r="F1928" t="str">
            <v>Total_95-99_Years</v>
          </cell>
          <cell r="G1928" t="str">
            <v>Count</v>
          </cell>
          <cell r="H1928" t="str">
            <v>95_99#Abs#95_99</v>
          </cell>
        </row>
        <row r="1929">
          <cell r="A1929" t="str">
            <v>Transport</v>
          </cell>
          <cell r="B1929" t="str">
            <v>Economy</v>
          </cell>
          <cell r="C1929" t="str">
            <v>GDP</v>
          </cell>
          <cell r="D1929" t="str">
            <v>Expenditure</v>
          </cell>
          <cell r="F1929" t="str">
            <v>Transport Annual consumption per 1000 euros</v>
          </cell>
          <cell r="H1929" t="str">
            <v>Transport#Per#Consumption_household</v>
          </cell>
        </row>
        <row r="1930">
          <cell r="A1930" t="str">
            <v>Transport_taxes</v>
          </cell>
          <cell r="B1930" t="str">
            <v>Economy</v>
          </cell>
          <cell r="C1930" t="str">
            <v>GDP</v>
          </cell>
          <cell r="D1930" t="str">
            <v>Expenditure</v>
          </cell>
          <cell r="F1930" t="str">
            <v>Transport taxes in millions euros</v>
          </cell>
          <cell r="H1930" t="str">
            <v>Transport_taxes#AbsM#Transport_taxes</v>
          </cell>
        </row>
        <row r="1931">
          <cell r="A1931" t="str">
            <v>Transportation</v>
          </cell>
          <cell r="B1931" t="str">
            <v>Economy</v>
          </cell>
          <cell r="C1931" t="str">
            <v>GDP</v>
          </cell>
          <cell r="D1931" t="str">
            <v>Turnover</v>
          </cell>
          <cell r="F1931" t="str">
            <v>Transportation and storage /Turnover or gross premiums written - million euro</v>
          </cell>
          <cell r="H1931" t="str">
            <v>Transportation#AbsM#Transportation</v>
          </cell>
        </row>
        <row r="1932">
          <cell r="A1932" t="str">
            <v>Unemployment_benefits</v>
          </cell>
          <cell r="B1932" t="str">
            <v>Economy</v>
          </cell>
          <cell r="C1932" t="str">
            <v>GDP</v>
          </cell>
          <cell r="D1932" t="str">
            <v>Expenditure</v>
          </cell>
          <cell r="F1932" t="str">
            <v>Unemployment benefits in M euros</v>
          </cell>
          <cell r="H1932" t="str">
            <v>Unemployment_benefits#AbsM#Unemployment_benefits</v>
          </cell>
        </row>
        <row r="1933">
          <cell r="A1933" t="str">
            <v>Vegetable</v>
          </cell>
          <cell r="B1933" t="str">
            <v>Environment</v>
          </cell>
          <cell r="C1933" t="str">
            <v>Land</v>
          </cell>
          <cell r="D1933" t="str">
            <v>Agriculture</v>
          </cell>
          <cell r="F1933" t="str">
            <v>VEGETABLES AND HORTICULTURAL PRODUCTS in millions euros</v>
          </cell>
          <cell r="H1933" t="str">
            <v>Vegetable#AbsM#Vegetable</v>
          </cell>
        </row>
        <row r="1934">
          <cell r="A1934" t="str">
            <v>Value_added</v>
          </cell>
          <cell r="B1934" t="str">
            <v>Economy</v>
          </cell>
          <cell r="C1934" t="str">
            <v>GDP</v>
          </cell>
          <cell r="D1934" t="str">
            <v>Expenditure</v>
          </cell>
          <cell r="F1934" t="str">
            <v>Value added, gross, Current prices, million euro</v>
          </cell>
          <cell r="H1934" t="str">
            <v>Value_added#AbsM#Value_added</v>
          </cell>
        </row>
        <row r="1935">
          <cell r="A1935" t="str">
            <v>Value_added_PPP</v>
          </cell>
          <cell r="B1935" t="str">
            <v>Economy</v>
          </cell>
          <cell r="C1935" t="str">
            <v>GDP</v>
          </cell>
          <cell r="D1935" t="str">
            <v>Expenditure</v>
          </cell>
          <cell r="F1935" t="str">
            <v>Value added, gross_ GDP_PPP</v>
          </cell>
          <cell r="H1935" t="str">
            <v>Value_added_PPP#AbsM#Value_added_PPP</v>
          </cell>
        </row>
        <row r="1936">
          <cell r="A1936" t="str">
            <v>Water</v>
          </cell>
          <cell r="B1936" t="str">
            <v>Economy</v>
          </cell>
          <cell r="C1936" t="str">
            <v>GDP</v>
          </cell>
          <cell r="D1936" t="str">
            <v>Turnover</v>
          </cell>
          <cell r="F1936" t="str">
            <v>Water supply; sewerage, waste management and remediation activities / Turnover or gross premiums written - million euro</v>
          </cell>
          <cell r="H1936" t="str">
            <v>Water#AbsM#Water</v>
          </cell>
        </row>
        <row r="1937">
          <cell r="A1937" t="str">
            <v>Port_freight</v>
          </cell>
          <cell r="B1937" t="str">
            <v>Economy</v>
          </cell>
          <cell r="C1937" t="str">
            <v>GDP</v>
          </cell>
          <cell r="D1937" t="str">
            <v>Expenditure</v>
          </cell>
          <cell r="F1937" t="str">
            <v>Weight of goods handled in all ports in Thousand tonnes</v>
          </cell>
          <cell r="H1937" t="str">
            <v>Port_freight#Abs1000#Port_freight</v>
          </cell>
        </row>
        <row r="1938">
          <cell r="A1938" t="str">
            <v>Retail</v>
          </cell>
          <cell r="B1938" t="str">
            <v>Economy</v>
          </cell>
          <cell r="C1938" t="str">
            <v>GDP</v>
          </cell>
          <cell r="D1938" t="str">
            <v>Turnover</v>
          </cell>
          <cell r="F1938" t="str">
            <v>Wholesale and retail trade; repair of motor vehicles and motorcycles / Turnover or gross premiums written - million euro</v>
          </cell>
          <cell r="H1938" t="str">
            <v>Retail#AbsM#Retail</v>
          </cell>
        </row>
        <row r="1939">
          <cell r="A1939" t="str">
            <v>Sport</v>
          </cell>
          <cell r="B1939" t="str">
            <v>Economy</v>
          </cell>
          <cell r="C1939" t="str">
            <v>GDP</v>
          </cell>
          <cell r="D1939" t="str">
            <v>Expenditure</v>
          </cell>
          <cell r="F1939" t="str">
            <v>government expenditure in Recreational and sporting services in Million Euros</v>
          </cell>
          <cell r="H1939" t="str">
            <v>Sport#AbsM#Sport</v>
          </cell>
        </row>
        <row r="1940">
          <cell r="A1940">
            <v>0</v>
          </cell>
          <cell r="B1940" t="str">
            <v>Population</v>
          </cell>
          <cell r="C1940" t="str">
            <v>Socio-demo</v>
          </cell>
          <cell r="D1940" t="str">
            <v>Gender_Age</v>
          </cell>
          <cell r="F1940" t="str">
            <v>0#Abs#0</v>
          </cell>
          <cell r="H1940" t="str">
            <v>0#Abs#0</v>
          </cell>
        </row>
        <row r="1941">
          <cell r="A1941" t="str">
            <v>CO2_agri</v>
          </cell>
          <cell r="B1941" t="str">
            <v>Environment</v>
          </cell>
          <cell r="C1941" t="e">
            <v>#N/A</v>
          </cell>
          <cell r="D1941" t="e">
            <v>#N/A</v>
          </cell>
          <cell r="F1941" t="str">
            <v>CO2_agri#Abs#CO2_agri.1</v>
          </cell>
          <cell r="H1941" t="str">
            <v>CO2_agri#Abs#CO2_agri.1</v>
          </cell>
        </row>
        <row r="1942">
          <cell r="A1942">
            <v>0</v>
          </cell>
          <cell r="B1942" t="str">
            <v>Population</v>
          </cell>
          <cell r="C1942" t="str">
            <v>Socio-demo</v>
          </cell>
          <cell r="D1942" t="str">
            <v>Gender_Age</v>
          </cell>
          <cell r="F1942" t="str">
            <v>0#Per#Population</v>
          </cell>
          <cell r="H1942" t="str">
            <v>0#Per#Population</v>
          </cell>
        </row>
        <row r="1943">
          <cell r="A1943" t="str">
            <v>C02_industry</v>
          </cell>
          <cell r="B1943" t="str">
            <v>Environment</v>
          </cell>
          <cell r="C1943" t="e">
            <v>#N/A</v>
          </cell>
          <cell r="D1943" t="e">
            <v>#N/A</v>
          </cell>
          <cell r="F1943" t="str">
            <v>C02_industry#Abs#C02_industry</v>
          </cell>
          <cell r="H1943" t="str">
            <v>C02_industry#Abs#C02_industry</v>
          </cell>
        </row>
        <row r="1944">
          <cell r="A1944" t="str">
            <v>CO2_biomass</v>
          </cell>
          <cell r="B1944" t="str">
            <v>Environment</v>
          </cell>
          <cell r="C1944" t="e">
            <v>#N/A</v>
          </cell>
          <cell r="D1944" t="e">
            <v>#N/A</v>
          </cell>
          <cell r="F1944" t="str">
            <v>CO2_biomass#Abs#CO2_biomass</v>
          </cell>
          <cell r="H1944" t="str">
            <v>CO2_biomass#Abs#CO2_biomass</v>
          </cell>
        </row>
        <row r="1945">
          <cell r="A1945" t="str">
            <v>CO2_land</v>
          </cell>
          <cell r="B1945" t="str">
            <v>Environment</v>
          </cell>
          <cell r="C1945" t="e">
            <v>#N/A</v>
          </cell>
          <cell r="D1945" t="e">
            <v>#N/A</v>
          </cell>
          <cell r="F1945" t="str">
            <v>CO2_land#Abs#CO2_forest</v>
          </cell>
          <cell r="H1945" t="str">
            <v>CO2_land#Abs#CO2_forest</v>
          </cell>
        </row>
        <row r="1946">
          <cell r="A1946" t="str">
            <v>Greenhouse</v>
          </cell>
          <cell r="B1946" t="str">
            <v>Environment</v>
          </cell>
          <cell r="C1946" t="str">
            <v>Activity</v>
          </cell>
          <cell r="D1946" t="str">
            <v>Active</v>
          </cell>
          <cell r="F1946" t="str">
            <v>Greenhouse#Abs#CO2</v>
          </cell>
          <cell r="H1946" t="str">
            <v>Greenhouse#Abs#CO2</v>
          </cell>
        </row>
        <row r="1947">
          <cell r="A1947" t="str">
            <v>Greenhouse_agri</v>
          </cell>
          <cell r="B1947" t="str">
            <v>Environment</v>
          </cell>
          <cell r="C1947" t="str">
            <v>Activity</v>
          </cell>
          <cell r="D1947" t="str">
            <v>Active</v>
          </cell>
          <cell r="F1947" t="str">
            <v>Greenhouse_agri#Abs#CO2</v>
          </cell>
          <cell r="H1947" t="str">
            <v>Greenhouse_agri#Abs#CO2</v>
          </cell>
        </row>
        <row r="1948">
          <cell r="A1948" t="str">
            <v>Greenhouse_energy</v>
          </cell>
          <cell r="B1948" t="str">
            <v>Environment</v>
          </cell>
          <cell r="C1948" t="str">
            <v>Activity</v>
          </cell>
          <cell r="D1948" t="str">
            <v>Active</v>
          </cell>
          <cell r="F1948" t="str">
            <v>Greenhouse_energy#Abs#CO2</v>
          </cell>
          <cell r="H1948" t="str">
            <v>Greenhouse_energy#Abs#CO2</v>
          </cell>
        </row>
        <row r="1949">
          <cell r="A1949" t="str">
            <v>Greenhouse_industry</v>
          </cell>
          <cell r="B1949" t="str">
            <v>Environment</v>
          </cell>
          <cell r="C1949" t="str">
            <v>Air</v>
          </cell>
          <cell r="D1949" t="str">
            <v>Pollution</v>
          </cell>
          <cell r="F1949" t="str">
            <v>Greenhouse_industry#Abs#CO2</v>
          </cell>
          <cell r="H1949" t="str">
            <v>Greenhouse_industry#Abs#CO2</v>
          </cell>
        </row>
        <row r="1950">
          <cell r="A1950" t="str">
            <v>Greenhouse_land</v>
          </cell>
          <cell r="B1950" t="str">
            <v>Environment</v>
          </cell>
          <cell r="C1950" t="str">
            <v>Air</v>
          </cell>
          <cell r="D1950" t="str">
            <v>Pollution</v>
          </cell>
          <cell r="F1950" t="str">
            <v>Greenhouse_land#Abs#CO2</v>
          </cell>
          <cell r="H1950" t="str">
            <v>Greenhouse_land#Abs#CO2</v>
          </cell>
        </row>
        <row r="1951">
          <cell r="A1951" t="str">
            <v>Greenhouse_waste</v>
          </cell>
          <cell r="B1951" t="str">
            <v>Environment</v>
          </cell>
          <cell r="C1951" t="str">
            <v>Air</v>
          </cell>
          <cell r="D1951" t="str">
            <v>Pollution</v>
          </cell>
          <cell r="F1951" t="str">
            <v>Greenhouse_waste#Abs#CO2</v>
          </cell>
          <cell r="H1951" t="str">
            <v>Greenhouse_waste#Abs#CO2</v>
          </cell>
        </row>
        <row r="1952">
          <cell r="A1952" t="str">
            <v>Animal</v>
          </cell>
          <cell r="B1952" t="str">
            <v>Environment</v>
          </cell>
          <cell r="C1952" t="e">
            <v>#N/A</v>
          </cell>
          <cell r="D1952" t="e">
            <v>#N/A</v>
          </cell>
          <cell r="F1952" t="str">
            <v>Animal#Abs#Animal</v>
          </cell>
          <cell r="H1952" t="str">
            <v>Animal#Abs#Animal</v>
          </cell>
        </row>
        <row r="1953">
          <cell r="A1953" t="str">
            <v>Animal_products</v>
          </cell>
          <cell r="B1953" t="str">
            <v>Environment</v>
          </cell>
          <cell r="C1953" t="e">
            <v>#N/A</v>
          </cell>
          <cell r="D1953" t="e">
            <v>#N/A</v>
          </cell>
          <cell r="F1953" t="str">
            <v>Animal_products#Abs#Animal_products</v>
          </cell>
          <cell r="H1953" t="str">
            <v>Animal_products#Abs#Animal_products</v>
          </cell>
        </row>
        <row r="1954">
          <cell r="A1954" t="str">
            <v>Home</v>
          </cell>
          <cell r="B1954" t="str">
            <v>Economy</v>
          </cell>
          <cell r="C1954" t="str">
            <v>Activity</v>
          </cell>
          <cell r="D1954" t="str">
            <v>Time</v>
          </cell>
          <cell r="F1954" t="str">
            <v>Home#Abs#Home</v>
          </cell>
          <cell r="H1954" t="str">
            <v>Home#Abs#Home</v>
          </cell>
        </row>
        <row r="1955">
          <cell r="A1955" t="str">
            <v>Home</v>
          </cell>
          <cell r="B1955" t="str">
            <v>Economy</v>
          </cell>
          <cell r="C1955" t="str">
            <v>Activity</v>
          </cell>
          <cell r="D1955" t="str">
            <v>Time</v>
          </cell>
          <cell r="F1955" t="str">
            <v>Home#Per#Population</v>
          </cell>
          <cell r="H1955" t="str">
            <v>Home#Per#Population</v>
          </cell>
        </row>
        <row r="1956">
          <cell r="A1956" t="str">
            <v>Healthcare_expenditure_PPP</v>
          </cell>
          <cell r="B1956" t="str">
            <v>Economy</v>
          </cell>
          <cell r="C1956" t="str">
            <v>GDP</v>
          </cell>
          <cell r="D1956" t="str">
            <v>Expenditure</v>
          </cell>
          <cell r="F1956" t="str">
            <v>Healthcare_expenditure_PPP#Per#GDP</v>
          </cell>
          <cell r="H1956" t="str">
            <v>Healthcare_expenditure_PPP#Per#GDP</v>
          </cell>
        </row>
        <row r="1957">
          <cell r="A1957" t="str">
            <v>Social_admin</v>
          </cell>
          <cell r="B1957" t="str">
            <v>Economy</v>
          </cell>
          <cell r="C1957" t="str">
            <v>GDP</v>
          </cell>
          <cell r="D1957" t="str">
            <v>Expenditure</v>
          </cell>
          <cell r="F1957" t="str">
            <v>Social_admin#Per#GDP</v>
          </cell>
          <cell r="H1957" t="str">
            <v>Social_admin#Per#GDP</v>
          </cell>
        </row>
        <row r="1958">
          <cell r="A1958" t="str">
            <v>Consumption_oil_PPP</v>
          </cell>
          <cell r="B1958" t="str">
            <v>Economy</v>
          </cell>
          <cell r="C1958" t="e">
            <v>#N/A</v>
          </cell>
          <cell r="D1958" t="e">
            <v>#N/A</v>
          </cell>
          <cell r="F1958" t="str">
            <v>Consumption_oil_PPP#Abs#Consumption_oil_PPP</v>
          </cell>
          <cell r="H1958" t="str">
            <v>Consumption_oil_PPP#Abs#Consumption_oil_PPP</v>
          </cell>
        </row>
        <row r="1959">
          <cell r="A1959" t="str">
            <v>Energy_consumption</v>
          </cell>
          <cell r="B1959" t="str">
            <v>Economy</v>
          </cell>
          <cell r="C1959" t="str">
            <v>Sub_Theme</v>
          </cell>
          <cell r="D1959" t="str">
            <v>File_name</v>
          </cell>
          <cell r="F1959" t="str">
            <v>Energy_consumption#Abs#Energy_consumption</v>
          </cell>
          <cell r="H1959" t="str">
            <v>Energy_consumption#Abs#Energy_consumption</v>
          </cell>
        </row>
        <row r="1960">
          <cell r="A1960" t="str">
            <v>Export_fossil</v>
          </cell>
          <cell r="B1960" t="str">
            <v>Economy</v>
          </cell>
          <cell r="C1960" t="str">
            <v>Activity</v>
          </cell>
          <cell r="D1960" t="str">
            <v>Pollution</v>
          </cell>
          <cell r="F1960" t="str">
            <v>Export_fossil#Abs#Export_fossil</v>
          </cell>
          <cell r="H1960" t="str">
            <v>Export_fossil#Abs#Export_fossil</v>
          </cell>
        </row>
        <row r="1961">
          <cell r="A1961" t="str">
            <v>Export_oil</v>
          </cell>
          <cell r="B1961" t="str">
            <v>Economy</v>
          </cell>
          <cell r="C1961" t="str">
            <v>Activity</v>
          </cell>
          <cell r="D1961" t="str">
            <v>Exchange</v>
          </cell>
          <cell r="F1961" t="str">
            <v>Export_oil#Abs#Export_oil</v>
          </cell>
          <cell r="H1961" t="str">
            <v>Export_oil#Abs#Export_oil</v>
          </cell>
        </row>
        <row r="1962">
          <cell r="A1962" t="str">
            <v>Fossil_fuels</v>
          </cell>
          <cell r="B1962" t="str">
            <v>Economy</v>
          </cell>
          <cell r="C1962" t="str">
            <v>Activity</v>
          </cell>
          <cell r="D1962" t="str">
            <v>Pollution</v>
          </cell>
          <cell r="F1962" t="str">
            <v>Fossil_fuels#Abs#Fossil_fuels</v>
          </cell>
          <cell r="H1962" t="str">
            <v>Fossil_fuels#Abs#Fossil_fuels</v>
          </cell>
        </row>
        <row r="1963">
          <cell r="A1963" t="str">
            <v>Import_fuel</v>
          </cell>
          <cell r="B1963" t="str">
            <v>Economy</v>
          </cell>
          <cell r="C1963" t="str">
            <v>Activity</v>
          </cell>
          <cell r="D1963" t="str">
            <v>Pollution</v>
          </cell>
          <cell r="F1963" t="str">
            <v>Import_fuel#Abs#Import_fuel</v>
          </cell>
          <cell r="H1963" t="str">
            <v>Import_fuel#Abs#Import_fuel</v>
          </cell>
        </row>
        <row r="1964">
          <cell r="A1964" t="str">
            <v>Import_oil</v>
          </cell>
          <cell r="B1964" t="str">
            <v>Economy</v>
          </cell>
          <cell r="C1964" t="str">
            <v>Activity</v>
          </cell>
          <cell r="D1964" t="str">
            <v>Exchange</v>
          </cell>
          <cell r="F1964" t="str">
            <v>Import_oil#Abs#Import_oil</v>
          </cell>
          <cell r="H1964" t="str">
            <v>Import_oil#Abs#Import_oil</v>
          </cell>
        </row>
        <row r="1965">
          <cell r="A1965" t="str">
            <v>Port_freight</v>
          </cell>
          <cell r="B1965" t="str">
            <v>Economy</v>
          </cell>
          <cell r="C1965" t="str">
            <v>Land</v>
          </cell>
          <cell r="D1965">
            <v>0</v>
          </cell>
          <cell r="F1965" t="str">
            <v>Port_freight#Abs#Port_freight</v>
          </cell>
          <cell r="H1965" t="str">
            <v>Port_freight#Abs#Port_freight</v>
          </cell>
        </row>
        <row r="1966">
          <cell r="A1966" t="str">
            <v>Transport_good</v>
          </cell>
          <cell r="B1966" t="str">
            <v>Economy</v>
          </cell>
          <cell r="C1966" t="str">
            <v>Transport</v>
          </cell>
          <cell r="D1966" t="str">
            <v>Business</v>
          </cell>
          <cell r="F1966" t="str">
            <v>Transport_good#Abs#Transport_good</v>
          </cell>
          <cell r="H1966" t="str">
            <v>Transport_good#Abs#Transport_good</v>
          </cell>
        </row>
        <row r="1967">
          <cell r="A1967" t="str">
            <v>Balance</v>
          </cell>
          <cell r="B1967" t="str">
            <v>Economy</v>
          </cell>
          <cell r="C1967" t="e">
            <v>#N/A</v>
          </cell>
          <cell r="D1967" t="e">
            <v>#N/A</v>
          </cell>
          <cell r="F1967" t="str">
            <v>Balance#Abs#Balance</v>
          </cell>
          <cell r="H1967" t="str">
            <v>Balance#Abs#Balance</v>
          </cell>
        </row>
        <row r="1968">
          <cell r="A1968" t="str">
            <v>Business</v>
          </cell>
          <cell r="B1968" t="str">
            <v>Economy</v>
          </cell>
          <cell r="C1968" t="e">
            <v>#N/A</v>
          </cell>
          <cell r="D1968" t="e">
            <v>#N/A</v>
          </cell>
          <cell r="F1968" t="str">
            <v>Business#Abs#Business</v>
          </cell>
          <cell r="H1968" t="str">
            <v>Business#Abs#Business</v>
          </cell>
        </row>
        <row r="1969">
          <cell r="A1969" t="str">
            <v>Cereals</v>
          </cell>
          <cell r="B1969" t="str">
            <v>Economy</v>
          </cell>
          <cell r="C1969" t="e">
            <v>#N/A</v>
          </cell>
          <cell r="D1969" t="e">
            <v>#N/A</v>
          </cell>
          <cell r="F1969" t="str">
            <v>Cereals#Abs#Cereals</v>
          </cell>
          <cell r="H1969" t="str">
            <v>Cereals#Abs#Cereals</v>
          </cell>
        </row>
        <row r="1970">
          <cell r="A1970" t="str">
            <v>Construction</v>
          </cell>
          <cell r="B1970" t="str">
            <v>Economy</v>
          </cell>
          <cell r="C1970" t="e">
            <v>#N/A</v>
          </cell>
          <cell r="D1970" t="e">
            <v>#N/A</v>
          </cell>
          <cell r="F1970" t="str">
            <v>Construction#Abs#Construction</v>
          </cell>
          <cell r="H1970" t="str">
            <v>Construction#Abs#Construction</v>
          </cell>
        </row>
        <row r="1971">
          <cell r="A1971" t="str">
            <v>Crops</v>
          </cell>
          <cell r="B1971" t="str">
            <v>Economy</v>
          </cell>
          <cell r="C1971" t="e">
            <v>#N/A</v>
          </cell>
          <cell r="D1971" t="e">
            <v>#N/A</v>
          </cell>
          <cell r="F1971" t="str">
            <v>Crops#Abs#Crops</v>
          </cell>
          <cell r="H1971" t="str">
            <v>Crops#Abs#Crops</v>
          </cell>
        </row>
        <row r="1972">
          <cell r="A1972" t="str">
            <v>Crops_industrial</v>
          </cell>
          <cell r="B1972" t="str">
            <v>Economy</v>
          </cell>
          <cell r="C1972" t="e">
            <v>#N/A</v>
          </cell>
          <cell r="D1972" t="e">
            <v>#N/A</v>
          </cell>
          <cell r="F1972" t="str">
            <v>Crops_industrial#Abs#Crops_industrial</v>
          </cell>
          <cell r="H1972" t="str">
            <v>Crops_industrial#Abs#Crops_industrial</v>
          </cell>
        </row>
        <row r="1973">
          <cell r="A1973" t="str">
            <v>Defense</v>
          </cell>
          <cell r="B1973" t="str">
            <v>Economy</v>
          </cell>
          <cell r="C1973" t="e">
            <v>#N/A</v>
          </cell>
          <cell r="D1973" t="e">
            <v>#N/A</v>
          </cell>
          <cell r="F1973" t="str">
            <v>Defense#Abs#Defense</v>
          </cell>
          <cell r="H1973" t="str">
            <v>Defense#Abs#Defense</v>
          </cell>
        </row>
        <row r="1974">
          <cell r="A1974" t="str">
            <v>Disability</v>
          </cell>
          <cell r="B1974" t="str">
            <v>Economy</v>
          </cell>
          <cell r="C1974" t="e">
            <v>#N/A</v>
          </cell>
          <cell r="D1974" t="e">
            <v>#N/A</v>
          </cell>
          <cell r="F1974" t="str">
            <v>Disability#Abs#Disability</v>
          </cell>
          <cell r="H1974" t="str">
            <v>Disability#Abs#Disability</v>
          </cell>
        </row>
        <row r="1975">
          <cell r="A1975" t="str">
            <v>Economic_affairs</v>
          </cell>
          <cell r="B1975" t="str">
            <v>Economy</v>
          </cell>
          <cell r="C1975" t="str">
            <v>Sub_Theme</v>
          </cell>
          <cell r="D1975" t="str">
            <v>File_name</v>
          </cell>
          <cell r="F1975" t="str">
            <v>Economic_affairs#Abs#Economic_affairs</v>
          </cell>
          <cell r="H1975" t="str">
            <v>Economic_affairs#Abs#Economic_affairs</v>
          </cell>
        </row>
        <row r="1976">
          <cell r="A1976" t="str">
            <v>Energy</v>
          </cell>
          <cell r="B1976" t="str">
            <v>Economy</v>
          </cell>
          <cell r="C1976" t="str">
            <v>Sub_Theme</v>
          </cell>
          <cell r="D1976" t="str">
            <v>File_name</v>
          </cell>
          <cell r="F1976" t="str">
            <v>Energy#Abs#Energy</v>
          </cell>
          <cell r="H1976" t="str">
            <v>Energy#Abs#Energy</v>
          </cell>
        </row>
        <row r="1977">
          <cell r="A1977" t="str">
            <v>Energy_taxes</v>
          </cell>
          <cell r="B1977" t="str">
            <v>Economy</v>
          </cell>
          <cell r="C1977" t="str">
            <v>Sub_Theme</v>
          </cell>
          <cell r="D1977" t="str">
            <v>File_name</v>
          </cell>
          <cell r="F1977" t="str">
            <v>Energy_taxes#Abs#Energy_taxes</v>
          </cell>
          <cell r="H1977" t="str">
            <v>Energy_taxes#Abs#Energy_taxes</v>
          </cell>
        </row>
        <row r="1978">
          <cell r="A1978" t="str">
            <v>Enviromnent_protection</v>
          </cell>
          <cell r="B1978" t="str">
            <v>Economy</v>
          </cell>
          <cell r="C1978" t="str">
            <v>Sub_Theme</v>
          </cell>
          <cell r="D1978" t="str">
            <v>File_name</v>
          </cell>
          <cell r="F1978" t="str">
            <v>Enviromnent_protection#Abs#Enviromnent_protection</v>
          </cell>
          <cell r="H1978" t="str">
            <v>Enviromnent_protection#Abs#Enviromnent_protection</v>
          </cell>
        </row>
        <row r="1979">
          <cell r="A1979" t="str">
            <v>Environment_protection</v>
          </cell>
          <cell r="B1979" t="str">
            <v>Economy</v>
          </cell>
          <cell r="C1979" t="str">
            <v>Activity</v>
          </cell>
          <cell r="D1979" t="str">
            <v>Pollution</v>
          </cell>
          <cell r="F1979" t="str">
            <v>Environment_protection#Abs#Environment_protection</v>
          </cell>
          <cell r="H1979" t="str">
            <v>Environment_protection#Abs#Environment_protection</v>
          </cell>
        </row>
        <row r="1980">
          <cell r="A1980" t="str">
            <v>Export_goods</v>
          </cell>
          <cell r="B1980" t="str">
            <v>Economy</v>
          </cell>
          <cell r="C1980" t="str">
            <v>Activity</v>
          </cell>
          <cell r="D1980" t="str">
            <v>Exchange</v>
          </cell>
          <cell r="F1980" t="str">
            <v>Export_goods#Abs#Export_goods</v>
          </cell>
          <cell r="H1980" t="str">
            <v>Export_goods#Abs#Export_goods</v>
          </cell>
        </row>
        <row r="1981">
          <cell r="A1981" t="str">
            <v>Export_goods&amp;services</v>
          </cell>
          <cell r="B1981" t="str">
            <v>Economy</v>
          </cell>
          <cell r="C1981" t="str">
            <v>Activity</v>
          </cell>
          <cell r="D1981" t="str">
            <v>Exchange</v>
          </cell>
          <cell r="F1981" t="str">
            <v>Export_goods&amp;services#Abs#Export_goods&amp;services</v>
          </cell>
          <cell r="H1981" t="str">
            <v>Export_goods&amp;services#Abs#Export_goods&amp;services</v>
          </cell>
        </row>
        <row r="1982">
          <cell r="A1982" t="str">
            <v>Export_goods&amp;services_GDP</v>
          </cell>
          <cell r="B1982" t="str">
            <v>Economy</v>
          </cell>
          <cell r="C1982" t="str">
            <v>Activity</v>
          </cell>
          <cell r="D1982" t="str">
            <v>Exchange</v>
          </cell>
          <cell r="F1982" t="str">
            <v>Export_goods&amp;services_GDP#Abs#Export_goods&amp;services_GDP</v>
          </cell>
          <cell r="H1982" t="str">
            <v>Export_goods&amp;services_GDP#Abs#Export_goods&amp;services_GDP</v>
          </cell>
        </row>
        <row r="1983">
          <cell r="A1983" t="str">
            <v>Export_goods_PPP</v>
          </cell>
          <cell r="B1983" t="str">
            <v>Economy</v>
          </cell>
          <cell r="C1983" t="str">
            <v>Activity</v>
          </cell>
          <cell r="D1983" t="str">
            <v>Exchange</v>
          </cell>
          <cell r="F1983" t="str">
            <v>Export_goods_PPP#Abs#Export_goods_PPP</v>
          </cell>
          <cell r="H1983" t="str">
            <v>Export_goods_PPP#Abs#Export_goods_PPP</v>
          </cell>
        </row>
        <row r="1984">
          <cell r="A1984" t="str">
            <v>Export_services</v>
          </cell>
          <cell r="B1984" t="str">
            <v>Economy</v>
          </cell>
          <cell r="C1984" t="str">
            <v>Activity</v>
          </cell>
          <cell r="D1984" t="str">
            <v>Exchange</v>
          </cell>
          <cell r="F1984" t="str">
            <v>Export_services#Abs#Export_services</v>
          </cell>
          <cell r="H1984" t="str">
            <v>Export_services#Abs#Export_services</v>
          </cell>
        </row>
        <row r="1985">
          <cell r="A1985" t="str">
            <v>Export_services_PPP</v>
          </cell>
          <cell r="B1985" t="str">
            <v>Economy</v>
          </cell>
          <cell r="C1985" t="str">
            <v>Activity</v>
          </cell>
          <cell r="D1985" t="str">
            <v>Exchange</v>
          </cell>
          <cell r="F1985" t="str">
            <v>Export_services_PPP#Abs#Export_services_PPP</v>
          </cell>
          <cell r="H1985" t="str">
            <v>Export_services_PPP#Abs#Export_services_PPP</v>
          </cell>
        </row>
        <row r="1986">
          <cell r="A1986" t="str">
            <v>Family_benefits</v>
          </cell>
          <cell r="B1986" t="str">
            <v>Economy</v>
          </cell>
          <cell r="C1986" t="str">
            <v>Activity</v>
          </cell>
          <cell r="D1986" t="str">
            <v>Exchange</v>
          </cell>
          <cell r="F1986" t="str">
            <v>Family_benefits#Abs#Family_benefits</v>
          </cell>
          <cell r="H1986" t="str">
            <v>Family_benefits#Abs#Family_benefits</v>
          </cell>
        </row>
        <row r="1987">
          <cell r="A1987" t="str">
            <v>Fruits</v>
          </cell>
          <cell r="B1987" t="str">
            <v>Environment</v>
          </cell>
          <cell r="C1987" t="str">
            <v>Activity</v>
          </cell>
          <cell r="D1987" t="str">
            <v>Pollution</v>
          </cell>
          <cell r="F1987" t="str">
            <v>Fruits#Abs#Fruits</v>
          </cell>
          <cell r="H1987" t="str">
            <v>Fruits#Abs#Fruits</v>
          </cell>
        </row>
        <row r="1988">
          <cell r="A1988" t="str">
            <v>Government_debt</v>
          </cell>
          <cell r="B1988" t="str">
            <v>Economy</v>
          </cell>
          <cell r="C1988" t="str">
            <v>Activity</v>
          </cell>
          <cell r="D1988" t="str">
            <v>Pollution</v>
          </cell>
          <cell r="F1988" t="str">
            <v>Government_debt#Abs#Government_debt</v>
          </cell>
          <cell r="H1988" t="str">
            <v>Government_debt#Abs#Government_debt</v>
          </cell>
        </row>
        <row r="1989">
          <cell r="A1989" t="str">
            <v>Government_expenditure</v>
          </cell>
          <cell r="B1989" t="str">
            <v>Economy</v>
          </cell>
          <cell r="C1989" t="str">
            <v>Activity</v>
          </cell>
          <cell r="D1989" t="str">
            <v>Pollution</v>
          </cell>
          <cell r="F1989" t="str">
            <v>Government_expenditure#Abs#Government_expenditure</v>
          </cell>
          <cell r="H1989" t="str">
            <v>Government_expenditure#Abs#Government_expenditure</v>
          </cell>
        </row>
        <row r="1990">
          <cell r="A1990" t="str">
            <v>Healthcare</v>
          </cell>
          <cell r="B1990" t="str">
            <v>Economy</v>
          </cell>
          <cell r="C1990" t="str">
            <v>Wealth</v>
          </cell>
          <cell r="D1990" t="str">
            <v>Price</v>
          </cell>
          <cell r="F1990" t="str">
            <v>Healthcare#Abs#Healthcare</v>
          </cell>
          <cell r="H1990" t="str">
            <v>Healthcare#Abs#Healthcare</v>
          </cell>
        </row>
        <row r="1991">
          <cell r="A1991" t="str">
            <v>Housing</v>
          </cell>
          <cell r="B1991" t="str">
            <v>Economy</v>
          </cell>
          <cell r="C1991" t="str">
            <v>Activity</v>
          </cell>
          <cell r="D1991" t="str">
            <v>Time</v>
          </cell>
          <cell r="F1991" t="str">
            <v>Housing#Abs#Housing</v>
          </cell>
          <cell r="H1991" t="str">
            <v>Housing#Abs#Housing</v>
          </cell>
        </row>
        <row r="1992">
          <cell r="A1992" t="str">
            <v>Import_goods</v>
          </cell>
          <cell r="B1992" t="str">
            <v>Economy</v>
          </cell>
          <cell r="C1992" t="str">
            <v>Activity</v>
          </cell>
          <cell r="D1992" t="str">
            <v>Exchange</v>
          </cell>
          <cell r="F1992" t="str">
            <v>Import_goods#Abs#Import_goods</v>
          </cell>
          <cell r="H1992" t="str">
            <v>Import_goods#Abs#Import_goods</v>
          </cell>
        </row>
        <row r="1993">
          <cell r="A1993" t="str">
            <v>Import_goods&amp;services</v>
          </cell>
          <cell r="B1993" t="str">
            <v>Economy</v>
          </cell>
          <cell r="C1993" t="str">
            <v>Activity</v>
          </cell>
          <cell r="D1993" t="str">
            <v>Exchange</v>
          </cell>
          <cell r="F1993" t="str">
            <v>Import_goods&amp;services#Abs#Import_goods&amp;services</v>
          </cell>
          <cell r="H1993" t="str">
            <v>Import_goods&amp;services#Abs#Import_goods&amp;services</v>
          </cell>
        </row>
        <row r="1994">
          <cell r="A1994" t="str">
            <v>Import_goods&amp;services_PPP</v>
          </cell>
          <cell r="B1994" t="str">
            <v>Economy</v>
          </cell>
          <cell r="C1994" t="str">
            <v>Activity</v>
          </cell>
          <cell r="D1994" t="str">
            <v>Exchange</v>
          </cell>
          <cell r="F1994" t="str">
            <v>Import_goods&amp;services_PPP#Abs#Import_goods&amp;services_PPP</v>
          </cell>
          <cell r="H1994" t="str">
            <v>Import_goods&amp;services_PPP#Abs#Import_goods&amp;services_PPP</v>
          </cell>
        </row>
        <row r="1995">
          <cell r="A1995" t="str">
            <v>Import_goods_PPP</v>
          </cell>
          <cell r="B1995" t="str">
            <v>Economy</v>
          </cell>
          <cell r="C1995" t="str">
            <v>Activity</v>
          </cell>
          <cell r="D1995" t="str">
            <v>Exchange</v>
          </cell>
          <cell r="F1995" t="str">
            <v>Import_goods_PPP#Abs#Import_goods_PPP</v>
          </cell>
          <cell r="H1995" t="str">
            <v>Import_goods_PPP#Abs#Import_goods_PPP</v>
          </cell>
        </row>
        <row r="1996">
          <cell r="A1996" t="str">
            <v>Import_services</v>
          </cell>
          <cell r="B1996" t="str">
            <v>Economy</v>
          </cell>
          <cell r="C1996" t="str">
            <v>Activity</v>
          </cell>
          <cell r="D1996" t="str">
            <v>Exchange</v>
          </cell>
          <cell r="F1996" t="str">
            <v>Import_services#Abs#Import_services</v>
          </cell>
          <cell r="H1996" t="str">
            <v>Import_services#Abs#Import_services</v>
          </cell>
        </row>
        <row r="1997">
          <cell r="A1997" t="str">
            <v>Import_services_PPP</v>
          </cell>
          <cell r="B1997" t="str">
            <v>Economy</v>
          </cell>
          <cell r="C1997" t="str">
            <v>Activity</v>
          </cell>
          <cell r="D1997" t="str">
            <v>Exchange</v>
          </cell>
          <cell r="F1997" t="str">
            <v>Import_services_PPP#Abs#Import_services_PPP</v>
          </cell>
          <cell r="H1997" t="str">
            <v>Import_services_PPP#Abs#Import_services_PPP</v>
          </cell>
        </row>
        <row r="1998">
          <cell r="A1998" t="str">
            <v>Individual_expenditure_PPP</v>
          </cell>
          <cell r="B1998" t="str">
            <v>Economy</v>
          </cell>
          <cell r="C1998" t="str">
            <v>Wealth</v>
          </cell>
          <cell r="D1998" t="str">
            <v>Income</v>
          </cell>
          <cell r="F1998" t="str">
            <v>Individual_expenditure_PPP#Abs#Individual_expenditure_PPP</v>
          </cell>
          <cell r="H1998" t="str">
            <v>Individual_expenditure_PPP#Abs#Individual_expenditure_PPP</v>
          </cell>
        </row>
        <row r="1999">
          <cell r="A1999" t="str">
            <v>Information</v>
          </cell>
          <cell r="B1999" t="str">
            <v>Economy</v>
          </cell>
          <cell r="C1999" t="str">
            <v>Wealth</v>
          </cell>
          <cell r="D1999" t="str">
            <v>Income</v>
          </cell>
          <cell r="F1999" t="str">
            <v>Information#Abs#Information</v>
          </cell>
          <cell r="H1999" t="str">
            <v>Information#Abs#Information</v>
          </cell>
        </row>
        <row r="2000">
          <cell r="A2000" t="str">
            <v>Manufacturing</v>
          </cell>
          <cell r="B2000" t="str">
            <v>Economy</v>
          </cell>
          <cell r="C2000" t="str">
            <v>Socio-demo</v>
          </cell>
          <cell r="D2000" t="str">
            <v>Birth_Death</v>
          </cell>
          <cell r="F2000" t="str">
            <v>Manufacturing#Abs#Manufacturing</v>
          </cell>
          <cell r="H2000" t="str">
            <v>Manufacturing#Abs#Manufacturing</v>
          </cell>
        </row>
        <row r="2001">
          <cell r="A2001" t="str">
            <v>Mining</v>
          </cell>
          <cell r="B2001" t="str">
            <v>Economy</v>
          </cell>
          <cell r="C2001" t="str">
            <v>Socio-demo</v>
          </cell>
          <cell r="D2001" t="str">
            <v>Birth_Death</v>
          </cell>
          <cell r="F2001" t="str">
            <v>Mining#Abs#Mining</v>
          </cell>
          <cell r="H2001" t="str">
            <v>Mining#Abs#Mining</v>
          </cell>
        </row>
        <row r="2002">
          <cell r="A2002" t="str">
            <v>PPS</v>
          </cell>
          <cell r="B2002" t="str">
            <v>Economy</v>
          </cell>
          <cell r="C2002" t="str">
            <v>Wealth</v>
          </cell>
          <cell r="D2002">
            <v>0</v>
          </cell>
          <cell r="F2002" t="str">
            <v>PPS#Abs#PPS</v>
          </cell>
          <cell r="H2002" t="str">
            <v>PPS#Abs#PPS</v>
          </cell>
        </row>
        <row r="2003">
          <cell r="A2003" t="str">
            <v>Pollution_taxes</v>
          </cell>
          <cell r="B2003" t="str">
            <v>Economy</v>
          </cell>
          <cell r="C2003" t="str">
            <v>Values</v>
          </cell>
          <cell r="D2003" t="str">
            <v>Justice</v>
          </cell>
          <cell r="F2003" t="str">
            <v>Pollution_taxes#Abs#Pollution_taxes</v>
          </cell>
          <cell r="H2003" t="str">
            <v>Pollution_taxes#Abs#Pollution_taxes</v>
          </cell>
        </row>
        <row r="2004">
          <cell r="A2004" t="str">
            <v>Public_services</v>
          </cell>
          <cell r="B2004" t="str">
            <v>Economy</v>
          </cell>
          <cell r="C2004" t="str">
            <v>Activity</v>
          </cell>
          <cell r="D2004">
            <v>0</v>
          </cell>
          <cell r="F2004" t="str">
            <v>Public_services#Abs#Public_services</v>
          </cell>
          <cell r="H2004" t="str">
            <v>Public_services#Abs#Public_services</v>
          </cell>
        </row>
        <row r="2005">
          <cell r="A2005" t="str">
            <v>R&amp;D_Medical_Expenditure</v>
          </cell>
          <cell r="B2005" t="str">
            <v>Economy</v>
          </cell>
          <cell r="C2005" t="str">
            <v>Activity</v>
          </cell>
          <cell r="D2005">
            <v>0</v>
          </cell>
          <cell r="F2005" t="str">
            <v>R&amp;D_Medical_Expenditure#Abs#R&amp;D_Medical_Expenditure</v>
          </cell>
          <cell r="H2005" t="str">
            <v>R&amp;D_Medical_Expenditure#Abs#R&amp;D_Medical_Expenditure</v>
          </cell>
        </row>
        <row r="2006">
          <cell r="A2006" t="str">
            <v>Real_estate</v>
          </cell>
          <cell r="B2006" t="str">
            <v>Economy</v>
          </cell>
          <cell r="C2006" t="str">
            <v>Activity</v>
          </cell>
          <cell r="D2006">
            <v>0</v>
          </cell>
          <cell r="F2006" t="str">
            <v>Real_estate#Abs#Real_estate</v>
          </cell>
          <cell r="H2006" t="str">
            <v>Real_estate#Abs#Real_estate</v>
          </cell>
        </row>
        <row r="2007">
          <cell r="A2007" t="str">
            <v>Retail</v>
          </cell>
          <cell r="B2007" t="str">
            <v>Economy</v>
          </cell>
          <cell r="C2007" t="str">
            <v>Activity</v>
          </cell>
          <cell r="D2007">
            <v>0</v>
          </cell>
          <cell r="F2007" t="str">
            <v>Retail#Abs#Retail</v>
          </cell>
          <cell r="H2007" t="str">
            <v>Retail#Abs#Retail</v>
          </cell>
        </row>
        <row r="2008">
          <cell r="A2008" t="str">
            <v>River_freights</v>
          </cell>
          <cell r="B2008" t="str">
            <v>Economy</v>
          </cell>
          <cell r="C2008" t="str">
            <v>Activity</v>
          </cell>
          <cell r="D2008">
            <v>0</v>
          </cell>
          <cell r="F2008" t="str">
            <v>River_freights#Abs#River_freights</v>
          </cell>
          <cell r="H2008" t="str">
            <v>River_freights#Abs#River_freights</v>
          </cell>
        </row>
        <row r="2009">
          <cell r="A2009" t="str">
            <v>Salaries</v>
          </cell>
          <cell r="B2009" t="str">
            <v>Economy</v>
          </cell>
          <cell r="C2009" t="str">
            <v>Socio-demo</v>
          </cell>
          <cell r="D2009">
            <v>0</v>
          </cell>
          <cell r="F2009" t="str">
            <v>Salaries#Abs#Salaries</v>
          </cell>
          <cell r="H2009" t="str">
            <v>Salaries#Abs#Salaries</v>
          </cell>
        </row>
        <row r="2010">
          <cell r="A2010" t="str">
            <v>Salaries_PPP</v>
          </cell>
          <cell r="B2010" t="str">
            <v>Economy</v>
          </cell>
          <cell r="C2010" t="str">
            <v>Socio-demo</v>
          </cell>
          <cell r="D2010">
            <v>0</v>
          </cell>
          <cell r="F2010" t="str">
            <v>Salaries_PPP#Abs#Salaries_PPP</v>
          </cell>
          <cell r="H2010" t="str">
            <v>Salaries_PPP#Abs#Salaries_PPP</v>
          </cell>
        </row>
        <row r="2011">
          <cell r="A2011" t="str">
            <v>Science</v>
          </cell>
          <cell r="B2011" t="str">
            <v>Economy</v>
          </cell>
          <cell r="C2011" t="str">
            <v>Activity</v>
          </cell>
          <cell r="D2011">
            <v>0</v>
          </cell>
          <cell r="F2011" t="str">
            <v>Science#Abs#Science</v>
          </cell>
          <cell r="H2011" t="str">
            <v>Science#Abs#Science</v>
          </cell>
        </row>
        <row r="2012">
          <cell r="A2012" t="str">
            <v>Security</v>
          </cell>
          <cell r="B2012" t="str">
            <v>Economy</v>
          </cell>
          <cell r="C2012" t="str">
            <v>Activity</v>
          </cell>
          <cell r="D2012">
            <v>0</v>
          </cell>
          <cell r="F2012" t="str">
            <v>Security#Abs#Security</v>
          </cell>
          <cell r="H2012" t="str">
            <v>Security#Abs#Security</v>
          </cell>
        </row>
        <row r="2013">
          <cell r="A2013" t="str">
            <v>Sickness</v>
          </cell>
          <cell r="B2013" t="str">
            <v>Economy</v>
          </cell>
          <cell r="C2013" t="str">
            <v>Activity</v>
          </cell>
          <cell r="D2013">
            <v>0</v>
          </cell>
          <cell r="F2013" t="str">
            <v>Sickness#Abs#Sickness</v>
          </cell>
          <cell r="H2013" t="str">
            <v>Sickness#Abs#Sickness</v>
          </cell>
        </row>
        <row r="2014">
          <cell r="A2014" t="str">
            <v>Social_benefits</v>
          </cell>
          <cell r="B2014" t="str">
            <v>Economy</v>
          </cell>
          <cell r="C2014" t="str">
            <v>GDP</v>
          </cell>
          <cell r="D2014" t="str">
            <v>Expenditure</v>
          </cell>
          <cell r="F2014" t="str">
            <v>Social_benefits#Abs#Social_benefits</v>
          </cell>
          <cell r="H2014" t="str">
            <v>Social_benefits#Abs#Social_benefits</v>
          </cell>
        </row>
        <row r="2015">
          <cell r="A2015" t="str">
            <v>Social_exclusion</v>
          </cell>
          <cell r="B2015" t="str">
            <v>Economy</v>
          </cell>
          <cell r="C2015" t="str">
            <v>GDP</v>
          </cell>
          <cell r="D2015" t="str">
            <v>Expenditure</v>
          </cell>
          <cell r="F2015" t="str">
            <v>Social_exclusion#Abs#Social_exclusion</v>
          </cell>
          <cell r="H2015" t="str">
            <v>Social_exclusion#Abs#Social_exclusion</v>
          </cell>
        </row>
        <row r="2016">
          <cell r="A2016" t="str">
            <v>Sport</v>
          </cell>
          <cell r="B2016" t="str">
            <v>Economy</v>
          </cell>
          <cell r="C2016" t="str">
            <v>GDP</v>
          </cell>
          <cell r="D2016" t="str">
            <v>Expenditure</v>
          </cell>
          <cell r="F2016" t="str">
            <v>Sport#Abs#Sport</v>
          </cell>
          <cell r="H2016" t="str">
            <v>Sport#Abs#Sport</v>
          </cell>
        </row>
        <row r="2017">
          <cell r="A2017" t="str">
            <v>Taxes</v>
          </cell>
          <cell r="B2017" t="str">
            <v>Economy</v>
          </cell>
          <cell r="C2017" t="str">
            <v>GDP</v>
          </cell>
          <cell r="D2017" t="str">
            <v>Expenditure</v>
          </cell>
          <cell r="F2017" t="str">
            <v>Taxes#Abs#Taxes</v>
          </cell>
          <cell r="H2017" t="str">
            <v>Taxes#Abs#Taxes</v>
          </cell>
        </row>
        <row r="2018">
          <cell r="A2018" t="str">
            <v>Taxes_production</v>
          </cell>
          <cell r="B2018" t="str">
            <v>Economy</v>
          </cell>
          <cell r="C2018" t="str">
            <v>GDP</v>
          </cell>
          <cell r="D2018" t="str">
            <v>Expenditure</v>
          </cell>
          <cell r="F2018" t="str">
            <v>Taxes_production#Abs#Taxes_production</v>
          </cell>
          <cell r="H2018" t="str">
            <v>Taxes_production#Abs#Taxes_production</v>
          </cell>
        </row>
        <row r="2019">
          <cell r="A2019" t="str">
            <v>Taxes_revenue</v>
          </cell>
          <cell r="B2019" t="str">
            <v>Economy</v>
          </cell>
          <cell r="C2019" t="str">
            <v>GDP</v>
          </cell>
          <cell r="D2019" t="str">
            <v>Expenditure</v>
          </cell>
          <cell r="F2019" t="str">
            <v>Taxes_revenue#Abs#Taxes_revenue</v>
          </cell>
          <cell r="H2019" t="str">
            <v>Taxes_revenue#Abs#Taxes_revenue</v>
          </cell>
        </row>
        <row r="2020">
          <cell r="A2020" t="str">
            <v>Transport_taxes</v>
          </cell>
          <cell r="B2020" t="str">
            <v>Economy</v>
          </cell>
          <cell r="C2020" t="str">
            <v>Transport</v>
          </cell>
          <cell r="D2020" t="str">
            <v>Business</v>
          </cell>
          <cell r="F2020" t="str">
            <v>Transport_taxes#Abs#Transport_taxes</v>
          </cell>
          <cell r="H2020" t="str">
            <v>Transport_taxes#Abs#Transport_taxes</v>
          </cell>
        </row>
        <row r="2021">
          <cell r="A2021" t="str">
            <v>Transportation</v>
          </cell>
          <cell r="B2021" t="str">
            <v>Economy</v>
          </cell>
          <cell r="C2021" t="str">
            <v>Transport</v>
          </cell>
          <cell r="D2021" t="str">
            <v>Business</v>
          </cell>
          <cell r="F2021" t="str">
            <v>Transportation#Abs#Transportation</v>
          </cell>
          <cell r="H2021" t="str">
            <v>Transportation#Abs#Transportation</v>
          </cell>
        </row>
        <row r="2022">
          <cell r="A2022" t="str">
            <v>Unemployment_benefits</v>
          </cell>
          <cell r="B2022" t="str">
            <v>Economy</v>
          </cell>
          <cell r="C2022" t="str">
            <v>GDP</v>
          </cell>
          <cell r="D2022" t="str">
            <v>Expenditure</v>
          </cell>
          <cell r="F2022" t="str">
            <v>Unemployment_benefits#Abs#Unemployment_benefits</v>
          </cell>
          <cell r="H2022" t="str">
            <v>Unemployment_benefits#Abs#Unemployment_benefits</v>
          </cell>
        </row>
        <row r="2023">
          <cell r="A2023" t="str">
            <v>Vegetable</v>
          </cell>
          <cell r="B2023" t="str">
            <v>Environment</v>
          </cell>
          <cell r="C2023" t="str">
            <v>Land</v>
          </cell>
          <cell r="D2023" t="str">
            <v>Agriculture</v>
          </cell>
          <cell r="F2023" t="str">
            <v>Vegetable#Abs#Vegetable</v>
          </cell>
          <cell r="H2023" t="str">
            <v>Vegetable#Abs#Vegetable</v>
          </cell>
        </row>
        <row r="2024">
          <cell r="A2024" t="str">
            <v>Artists</v>
          </cell>
          <cell r="B2024" t="str">
            <v>Population</v>
          </cell>
          <cell r="C2024" t="e">
            <v>#N/A</v>
          </cell>
          <cell r="D2024" t="e">
            <v>#N/A</v>
          </cell>
          <cell r="F2024" t="str">
            <v>Artists#Per#Population</v>
          </cell>
          <cell r="H2024" t="str">
            <v>Artists#Per#Population</v>
          </cell>
        </row>
        <row r="2025">
          <cell r="A2025" t="str">
            <v>Cars</v>
          </cell>
          <cell r="B2025" t="str">
            <v>Economy</v>
          </cell>
          <cell r="C2025" t="e">
            <v>#N/A</v>
          </cell>
          <cell r="D2025" t="e">
            <v>#N/A</v>
          </cell>
          <cell r="F2025" t="str">
            <v>Cars#Per#Population</v>
          </cell>
          <cell r="H2025" t="str">
            <v>Cars#Per#Population</v>
          </cell>
        </row>
        <row r="2026">
          <cell r="A2026" t="str">
            <v>Divorce</v>
          </cell>
          <cell r="B2026" t="str">
            <v>Population</v>
          </cell>
          <cell r="C2026" t="e">
            <v>#N/A</v>
          </cell>
          <cell r="D2026" t="e">
            <v>#N/A</v>
          </cell>
          <cell r="F2026" t="str">
            <v>Divorce#Per#Population</v>
          </cell>
          <cell r="H2026" t="str">
            <v>Divorce#Per#Population</v>
          </cell>
        </row>
        <row r="2027">
          <cell r="A2027" t="str">
            <v>Doctors</v>
          </cell>
          <cell r="B2027" t="str">
            <v>Population</v>
          </cell>
          <cell r="C2027" t="e">
            <v>#N/A</v>
          </cell>
          <cell r="D2027" t="e">
            <v>#N/A</v>
          </cell>
          <cell r="F2027" t="str">
            <v>Doctors#Per#Population</v>
          </cell>
          <cell r="H2027" t="str">
            <v>Doctors#Per#Population</v>
          </cell>
        </row>
        <row r="2028">
          <cell r="A2028" t="str">
            <v>Employment</v>
          </cell>
          <cell r="B2028" t="str">
            <v>Population</v>
          </cell>
          <cell r="C2028" t="str">
            <v>Sub_Theme</v>
          </cell>
          <cell r="D2028" t="str">
            <v>File_name</v>
          </cell>
          <cell r="F2028" t="str">
            <v>Employment#Per#Population</v>
          </cell>
          <cell r="H2028" t="str">
            <v>Employment#Per#Population</v>
          </cell>
        </row>
        <row r="2029">
          <cell r="A2029" t="str">
            <v>Marriage</v>
          </cell>
          <cell r="B2029" t="str">
            <v>Population</v>
          </cell>
          <cell r="C2029" t="str">
            <v>Activity</v>
          </cell>
          <cell r="D2029" t="str">
            <v>Pollution</v>
          </cell>
          <cell r="F2029" t="str">
            <v>Marriage#Per#Population</v>
          </cell>
          <cell r="H2029" t="str">
            <v>Marriage#Per#Population</v>
          </cell>
        </row>
        <row r="2030">
          <cell r="A2030" t="str">
            <v>Employment</v>
          </cell>
          <cell r="B2030" t="str">
            <v>Population</v>
          </cell>
          <cell r="C2030" t="str">
            <v>Sub_Theme</v>
          </cell>
          <cell r="D2030" t="str">
            <v>File_name</v>
          </cell>
          <cell r="F2030" t="str">
            <v>Employment#Abs#Employment</v>
          </cell>
          <cell r="H2030" t="str">
            <v>Employment#Abs#Employment</v>
          </cell>
        </row>
        <row r="2031">
          <cell r="A2031" t="str">
            <v>Clothing</v>
          </cell>
          <cell r="B2031" t="str">
            <v>Economy</v>
          </cell>
          <cell r="C2031" t="e">
            <v>#N/A</v>
          </cell>
          <cell r="D2031" t="e">
            <v>#N/A</v>
          </cell>
          <cell r="F2031" t="str">
            <v>Clothing#Abs#Clothing</v>
          </cell>
          <cell r="H2031" t="str">
            <v>Clothing#Abs#Clothing</v>
          </cell>
        </row>
        <row r="2032">
          <cell r="A2032" t="str">
            <v>Artists</v>
          </cell>
          <cell r="B2032" t="str">
            <v>Population</v>
          </cell>
          <cell r="C2032" t="e">
            <v>#N/A</v>
          </cell>
          <cell r="D2032" t="e">
            <v>#N/A</v>
          </cell>
          <cell r="F2032" t="str">
            <v>Artists#Abs#Artists</v>
          </cell>
          <cell r="H2032" t="str">
            <v>Artists#Abs#Artists</v>
          </cell>
        </row>
        <row r="2033">
          <cell r="A2033" t="str">
            <v>Cars</v>
          </cell>
          <cell r="B2033" t="str">
            <v>Economy</v>
          </cell>
          <cell r="C2033" t="e">
            <v>#N/A</v>
          </cell>
          <cell r="D2033" t="e">
            <v>#N/A</v>
          </cell>
          <cell r="F2033" t="str">
            <v>Cars#Abs#Cars</v>
          </cell>
          <cell r="H2033" t="str">
            <v>Cars#Abs#Cars</v>
          </cell>
        </row>
        <row r="2034">
          <cell r="A2034" t="str">
            <v>Divorce</v>
          </cell>
          <cell r="B2034" t="str">
            <v>Population</v>
          </cell>
          <cell r="C2034" t="e">
            <v>#N/A</v>
          </cell>
          <cell r="D2034" t="e">
            <v>#N/A</v>
          </cell>
          <cell r="F2034" t="str">
            <v>Divorce#Abs#Divorce</v>
          </cell>
          <cell r="H2034" t="str">
            <v>Divorce#Abs#Divorce</v>
          </cell>
        </row>
        <row r="2035">
          <cell r="A2035" t="str">
            <v>Doctors</v>
          </cell>
          <cell r="B2035" t="str">
            <v>Population</v>
          </cell>
          <cell r="C2035" t="e">
            <v>#N/A</v>
          </cell>
          <cell r="D2035" t="e">
            <v>#N/A</v>
          </cell>
          <cell r="F2035" t="str">
            <v>Doctors#Abs#Doctors</v>
          </cell>
          <cell r="H2035" t="str">
            <v>Doctors#Abs#Doctors</v>
          </cell>
        </row>
        <row r="2036">
          <cell r="A2036" t="str">
            <v>Marriage</v>
          </cell>
          <cell r="B2036" t="str">
            <v>Population</v>
          </cell>
          <cell r="C2036" t="str">
            <v>Activity</v>
          </cell>
          <cell r="D2036" t="str">
            <v>Pollution</v>
          </cell>
          <cell r="F2036" t="str">
            <v>Marriage#Abs#Marriage</v>
          </cell>
          <cell r="H2036" t="str">
            <v>Marriage#Abs#Marriage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e Gendron" refreshedDate="44880.69849722222" createdVersion="8" refreshedVersion="8" minRefreshableVersion="3" recordCount="2040" xr:uid="{61A73DAE-0D88-C64B-AA98-FA84D982B6EA}">
  <cacheSource type="worksheet">
    <worksheetSource ref="A1:U1048576" sheet="all origin"/>
  </cacheSource>
  <cacheFields count="21">
    <cacheField name="Selection" numFmtId="0">
      <sharedItems containsBlank="1"/>
    </cacheField>
    <cacheField name="Domain" numFmtId="0">
      <sharedItems containsBlank="1"/>
    </cacheField>
    <cacheField name="Theme" numFmtId="0">
      <sharedItems containsBlank="1"/>
    </cacheField>
    <cacheField name="Sub_Theme" numFmtId="0">
      <sharedItems containsBlank="1"/>
    </cacheField>
    <cacheField name="File_name" numFmtId="0">
      <sharedItems containsBlank="1"/>
    </cacheField>
    <cacheField name="Indic_full" numFmtId="0">
      <sharedItems containsBlank="1"/>
    </cacheField>
    <cacheField name="Indic_360" numFmtId="0">
      <sharedItems containsBlank="1"/>
    </cacheField>
    <cacheField name="Scope" numFmtId="0">
      <sharedItems containsBlank="1" count="110">
        <s v="Active"/>
        <s v="Agri_job"/>
        <s v="Air_passenger"/>
        <s v="Alcohol_liter"/>
        <s v="Alcohol_Price_Index"/>
        <s v="All_Debts"/>
        <s v="Artists"/>
        <s v="Baby_Boomer"/>
        <s v="Beach_house"/>
        <s v="Biocapacity"/>
        <s v="Birth"/>
        <s v="Business_job"/>
        <s v="Business_number"/>
        <s v="Cancer"/>
        <s v="Centenary"/>
        <s v="Child"/>
        <s v="Cleaning_dwelling"/>
        <s v="Climate_change_death"/>
        <s v="Cloth_Price_Index"/>
        <s v="CO2"/>
        <s v="CO2_agri"/>
        <s v="CO2_electricity"/>
        <s v="CO2_transport"/>
        <s v="Coastal_line"/>
        <s v="Consumption"/>
        <s v="Crimes"/>
        <s v="Debt_household"/>
        <s v="Doctor"/>
        <s v="Drug_use"/>
        <s v="Education_Price_Index"/>
        <s v="Electricity_price"/>
        <s v="Electricity_renewable"/>
        <s v="Electricity_use"/>
        <s v="Energy_Price_Index"/>
        <s v="Export_goods&amp;services"/>
        <s v="Family_size"/>
        <s v="Farm"/>
        <s v="Female"/>
        <s v="Female_Retirement_age"/>
        <s v="Footprint"/>
        <s v="GDP"/>
        <s v="Gini"/>
        <s v="Government_debt"/>
        <s v="Happy"/>
        <s v="Healthcare_expenditure"/>
        <s v="Homicide"/>
        <s v="Hospital_bed"/>
        <s v="Hospital_patient"/>
        <s v="House_room"/>
        <s v="Inactive"/>
        <s v="Income"/>
        <s v="Job"/>
        <s v="Job_travel"/>
        <s v="Jobless"/>
        <s v="Labor_cost_annual"/>
        <s v="Land"/>
        <s v="Land_polluted"/>
        <s v="Land_protected"/>
        <s v="LGBT_acceptance"/>
        <s v="Life_expectancy"/>
        <s v="Malboro_Price"/>
        <s v="Male_Retirement_age"/>
        <s v="Manufacturing_job"/>
        <s v="Marriage"/>
        <s v="Math"/>
        <s v="Median_age"/>
        <s v="Nurse&amp;Midwife"/>
        <s v="Obesity"/>
        <s v="Pisa"/>
        <s v="Police_officers"/>
        <s v="Population"/>
        <s v="Population_density"/>
        <s v="Poverty_risk"/>
        <s v="Prisoners"/>
        <s v="Railway_length"/>
        <s v="Reading"/>
        <s v="Reading_books"/>
        <s v="Recycling"/>
        <s v="Resting"/>
        <s v="Retail_number"/>
        <s v="Retired"/>
        <s v="Road_lenght"/>
        <s v="Road_passenger"/>
        <s v="Salary"/>
        <s v="Salary_gap_gender"/>
        <s v="Salary_hour"/>
        <s v="Salary_PPP"/>
        <s v="Savings"/>
        <s v="Science_job"/>
        <s v="Science_number"/>
        <s v="Smoker"/>
        <s v="Sports"/>
        <s v="Student"/>
        <s v="Student_college"/>
        <s v="Student_high_school_cost"/>
        <s v="Student_middle_school"/>
        <s v="Student_primary_school"/>
        <s v="Suicide"/>
        <s v="Teacher_college"/>
        <s v="Teacher_high_school"/>
        <s v="Teacher_primary_school"/>
        <s v="Teacher_university"/>
        <s v="Tenant"/>
        <s v="Tourist"/>
        <s v="Urban_Rural"/>
        <s v="Vegetables"/>
        <s v="Waste_municipal"/>
        <s v="Water"/>
        <s v="Water_stress"/>
        <m/>
      </sharedItems>
    </cacheField>
    <cacheField name="Operator" numFmtId="0">
      <sharedItems containsBlank="1"/>
    </cacheField>
    <cacheField name="Units" numFmtId="0">
      <sharedItems containsBlank="1"/>
    </cacheField>
    <cacheField name="Subset" numFmtId="0">
      <sharedItems containsNonDate="0" containsString="0" containsBlank="1"/>
    </cacheField>
    <cacheField name="Harmonize" numFmtId="0">
      <sharedItems containsString="0" containsBlank="1" containsNumber="1" containsInteger="1" minValue="0" maxValue="1"/>
    </cacheField>
    <cacheField name="Impact" numFmtId="0">
      <sharedItems containsBlank="1" containsMixedTypes="1" containsNumber="1" containsInteger="1" minValue="0" maxValue="0"/>
    </cacheField>
    <cacheField name="Completeness" numFmtId="0">
      <sharedItems containsBlank="1" containsMixedTypes="1" containsNumber="1" containsInteger="1" minValue="27" maxValue="27"/>
    </cacheField>
    <cacheField name="Data_origin" numFmtId="0">
      <sharedItems containsBlank="1"/>
    </cacheField>
    <cacheField name="Sel_360" numFmtId="0">
      <sharedItems containsBlank="1"/>
    </cacheField>
    <cacheField name="Sel_KPI" numFmtId="0">
      <sharedItems containsBlank="1"/>
    </cacheField>
    <cacheField name="Definitions" numFmtId="0">
      <sharedItems containsBlank="1"/>
    </cacheField>
    <cacheField name="Scope_geo" numFmtId="0">
      <sharedItems containsBlank="1"/>
    </cacheField>
    <cacheField name="Links" numFmtId="0">
      <sharedItems containsBlank="1"/>
    </cacheField>
    <cacheField name="Definitions2" numFmtId="0">
      <sharedItems containsBlank="1" containsMixedTypes="1" containsNumber="1" containsInteger="1" minValue="0" maxValue="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0">
  <r>
    <s v="yes"/>
    <s v="Population"/>
    <s v="Socio-demo"/>
    <s v="Gender_Age"/>
    <m/>
    <s v="Active#Abs#Active"/>
    <s v="Active#Abs#Active"/>
    <x v="0"/>
    <s v="Abs"/>
    <s v="Active"/>
    <m/>
    <n v="0"/>
    <s v="Population"/>
    <e v="#N/A"/>
    <s v="Grouping"/>
    <s v="No"/>
    <s v="Context"/>
    <m/>
    <m/>
    <m/>
    <m/>
  </r>
  <r>
    <s v="yes"/>
    <s v="Population"/>
    <s v="Activity"/>
    <s v="Active"/>
    <s v="agri_farm_laborforce"/>
    <s v="Agriculture Labor force"/>
    <s v="Agri_job#Abs#Agri_job"/>
    <x v="1"/>
    <s v="Abs"/>
    <s v="Agri_job"/>
    <m/>
    <n v="0"/>
    <s v="Population"/>
    <e v="#N/A"/>
    <s v="Data"/>
    <s v="No"/>
    <s v="Context"/>
    <m/>
    <s v="Europe"/>
    <s v="https://ec.europa.eu/eurostat/databrowser/view/EF_LF_MAIN__custom_1833847/default/table?lang=en"/>
    <m/>
  </r>
  <r>
    <s v="yes"/>
    <s v="Economy"/>
    <s v="Transport"/>
    <s v="Air"/>
    <s v="air_passengers"/>
    <s v="Passengers on board"/>
    <s v="Air_passenger#Abs#Air_passenger"/>
    <x v="2"/>
    <s v="Abs"/>
    <s v="Air_passenger"/>
    <m/>
    <n v="1"/>
    <s v="Population"/>
    <e v="#N/A"/>
    <s v="Data"/>
    <s v="No"/>
    <s v="Context"/>
    <m/>
    <s v="Europe"/>
    <s v="https://ec.europa.eu/eurostat/databrowser/view/AVIA_PAOC__custom_1834292/default/table?lang=en"/>
    <m/>
  </r>
  <r>
    <s v="yes"/>
    <s v="Population"/>
    <s v="Health"/>
    <s v="Healthy"/>
    <s v="Alcohol"/>
    <s v="Total alcohol consumption per capita (liters of pure alcohol, projected estimates, 15+ years of age)"/>
    <s v="Alcohol_liter#Per#Adult"/>
    <x v="3"/>
    <s v="Per"/>
    <s v="Adult"/>
    <m/>
    <n v="1"/>
    <s v="Adult"/>
    <e v="#N/A"/>
    <s v="Data"/>
    <s v="Yes"/>
    <s v="KPI"/>
    <m/>
    <s v="World"/>
    <s v="https://data.worldbank.org/indicator/SH.ALC.PCAP.LI"/>
    <m/>
  </r>
  <r>
    <s v="yes"/>
    <s v="Economy"/>
    <s v="Wealth"/>
    <s v="Price"/>
    <s v="consumer_prices"/>
    <s v="Alcoholic beverages, tobacco and narcotics"/>
    <s v="Alcohol_Price_Index#Ratio#Price"/>
    <x v="4"/>
    <s v="Ratio"/>
    <s v="Price"/>
    <m/>
    <n v="0"/>
    <s v="Adult"/>
    <e v="#N/A"/>
    <s v="Data"/>
    <s v="No"/>
    <s v="Context"/>
    <m/>
    <s v="Europe"/>
    <s v="https://ec.europa.eu/eurostat/databrowser/view/PRC_HICP_AIND__custom_1828545/default/table?lang=en"/>
    <m/>
  </r>
  <r>
    <s v="yes"/>
    <s v="Economy"/>
    <s v="GDP"/>
    <s v="Debt"/>
    <s v="debt_Household"/>
    <s v="All_Debts#Per#Population"/>
    <s v="All_Debts#Per#Population"/>
    <x v="5"/>
    <s v="Per"/>
    <s v="Population"/>
    <m/>
    <n v="1"/>
    <s v="Population"/>
    <e v="#N/A"/>
    <s v="Calculation"/>
    <s v="Yes"/>
    <s v="KPI"/>
    <m/>
    <m/>
    <m/>
    <m/>
  </r>
  <r>
    <s v="yes"/>
    <s v="Population"/>
    <s v="Activity"/>
    <s v="Active"/>
    <m/>
    <s v="Artists#Per#Population"/>
    <s v="Artists#Per#Population"/>
    <x v="6"/>
    <s v="Per"/>
    <s v="Population"/>
    <m/>
    <n v="0"/>
    <s v="Population"/>
    <n v="27"/>
    <s v="Calculation"/>
    <s v="Yes"/>
    <s v="Context"/>
    <m/>
    <m/>
    <m/>
    <m/>
  </r>
  <r>
    <s v="yes"/>
    <s v="Population"/>
    <s v="Socio-demo"/>
    <s v="Gender_Age"/>
    <m/>
    <s v="Baby_Boomer#Abs#Baby_Boomer"/>
    <s v="Baby_Boomer#Abs#Baby_Boomer"/>
    <x v="7"/>
    <s v="Abs"/>
    <s v="Baby_Boomer"/>
    <m/>
    <n v="0"/>
    <s v="Population"/>
    <e v="#N/A"/>
    <s v="Grouping"/>
    <s v="No"/>
    <s v="Context"/>
    <m/>
    <m/>
    <m/>
    <m/>
  </r>
  <r>
    <s v="yes"/>
    <s v="Economy"/>
    <s v="Construction"/>
    <s v="Real_Estate"/>
    <m/>
    <s v="Beach_house#Abs#Beach_house"/>
    <s v="Beach_house#Abs#Beach_house"/>
    <x v="8"/>
    <s v="Abs"/>
    <s v="Beach_house"/>
    <m/>
    <n v="0"/>
    <s v="Population"/>
    <e v="#N/A"/>
    <s v="Grouping"/>
    <s v="No"/>
    <s v="Context"/>
    <m/>
    <m/>
    <m/>
    <m/>
  </r>
  <r>
    <s v="yes"/>
    <s v="Environment"/>
    <s v="Biocapacity"/>
    <s v="Footprint"/>
    <s v="Biocapacity"/>
    <s v="Total biocapacity [gha per capita]"/>
    <s v="Biocapacity#Per#Population"/>
    <x v="9"/>
    <s v="Per"/>
    <s v="Population"/>
    <m/>
    <n v="0"/>
    <s v="Population"/>
    <e v="#N/A"/>
    <s v="Data"/>
    <s v="Yes"/>
    <s v="KPI"/>
    <m/>
    <s v="World"/>
    <s v="Global footprint index"/>
    <s v="Biocapacity per person equals total biocapacity of a region divided by the region's population. The average biocapacity per person for the entire world is 1.6 global hectares. Countries with an average biocapacity of 3.2 global hectares per person have twice as many resources as the world average."/>
  </r>
  <r>
    <s v="yes"/>
    <s v="Population"/>
    <s v="Socio-demo"/>
    <s v="Birth_Death"/>
    <s v="birth"/>
    <s v="Birth rate, crude (per 1,000 people)"/>
    <s v="Birth#PT#Population"/>
    <x v="10"/>
    <s v="PT"/>
    <s v="Population"/>
    <m/>
    <n v="0"/>
    <s v="Population"/>
    <e v="#N/A"/>
    <s v="Data"/>
    <s v="No"/>
    <s v="Context"/>
    <m/>
    <s v="World"/>
    <s v="https://data.worldbank.org/indicator/SP.DYN.CBRT.IN"/>
    <m/>
  </r>
  <r>
    <s v="yes"/>
    <s v="Population"/>
    <s v="Activity"/>
    <s v="Active"/>
    <s v="industry"/>
    <s v="Business_job#Per#Population"/>
    <s v="Business_job#Per#Population"/>
    <x v="11"/>
    <s v="Per"/>
    <s v="Population"/>
    <m/>
    <n v="0"/>
    <s v="Adult"/>
    <e v="#N/A"/>
    <s v="Calculation"/>
    <s v="Yes"/>
    <s v="Context"/>
    <m/>
    <s v="Europe"/>
    <s v="https://ec.europa.eu/eurostat/databrowser/view/SBS_SC_SCA_R2__custom_1831910/default/table?lang=en"/>
    <n v="0"/>
  </r>
  <r>
    <s v="yes"/>
    <s v="Economy"/>
    <s v="Business"/>
    <s v="Trade"/>
    <s v="industry"/>
    <s v="Total business economy / Enterprises - number"/>
    <s v="Business_number#Abs#Business_number"/>
    <x v="12"/>
    <s v="Abs"/>
    <s v="Business_number"/>
    <m/>
    <n v="0"/>
    <s v="Population"/>
    <e v="#N/A"/>
    <s v="Data"/>
    <s v="No"/>
    <s v="Context"/>
    <m/>
    <s v="Europe"/>
    <s v="https://ec.europa.eu/eurostat/databrowser/view/SBS_SC_SCA_R2__custom_1831910/default/table?lang=en"/>
    <m/>
  </r>
  <r>
    <s v="yes"/>
    <s v="Population"/>
    <s v="Socio-demo"/>
    <s v="Birth_Death"/>
    <s v="Death_Causes"/>
    <s v="Cancers"/>
    <s v="Cancer#Abs#Cancer"/>
    <x v="13"/>
    <s v="Abs"/>
    <s v="Cancer"/>
    <m/>
    <n v="0"/>
    <s v="Population"/>
    <e v="#N/A"/>
    <s v="Data"/>
    <s v="No"/>
    <s v="Context"/>
    <m/>
    <s v="World"/>
    <s v="https://ourworldindata.org/causes-of-death"/>
    <m/>
  </r>
  <r>
    <s v="yes"/>
    <s v="Population"/>
    <s v="Socio-demo"/>
    <s v="Gender_Age"/>
    <m/>
    <s v="Centenary#Abs#Centenary"/>
    <s v="Centenary#Abs#Centenary"/>
    <x v="14"/>
    <s v="Abs"/>
    <s v="Centenary"/>
    <m/>
    <n v="0"/>
    <s v="Population"/>
    <e v="#N/A"/>
    <s v="Grouping"/>
    <s v="No"/>
    <s v="Context"/>
    <m/>
    <m/>
    <m/>
    <m/>
  </r>
  <r>
    <s v="yes"/>
    <s v="Population"/>
    <s v="Socio-demo"/>
    <s v="Gender_Age"/>
    <m/>
    <s v="Child#Abs#Child"/>
    <s v="Child#Abs#Child"/>
    <x v="15"/>
    <s v="Abs"/>
    <s v="Child"/>
    <m/>
    <n v="0"/>
    <s v="Population"/>
    <e v="#N/A"/>
    <s v="Grouping"/>
    <s v="No"/>
    <s v="Context"/>
    <m/>
    <m/>
    <m/>
    <m/>
  </r>
  <r>
    <s v="yes"/>
    <s v="Population"/>
    <s v="Activity"/>
    <s v="Time"/>
    <s v="timing"/>
    <s v="Time spent (hhmm) in Cleaning dwelling"/>
    <s v="Cleaning_dwelling#Ratio#Time"/>
    <x v="16"/>
    <s v="Ratio"/>
    <s v="Time"/>
    <m/>
    <n v="0"/>
    <s v="Population"/>
    <e v="#N/A"/>
    <s v="Data"/>
    <s v="No"/>
    <s v="Context"/>
    <m/>
    <s v="Europe"/>
    <s v="https://ec.europa.eu/eurostat/databrowser/view/TUS_00AGE__custom_1802151/default/table?lang=en"/>
    <m/>
  </r>
  <r>
    <s v="yes"/>
    <s v="Population"/>
    <s v="Socio-demo"/>
    <s v="Birth_Death"/>
    <s v="Death_Causes"/>
    <s v="Natural disasters"/>
    <s v="Climate_change_death#Abs#Climate_change_death"/>
    <x v="17"/>
    <s v="Abs"/>
    <s v="Climate_change_death"/>
    <m/>
    <n v="0"/>
    <s v="Population"/>
    <e v="#N/A"/>
    <s v="Data"/>
    <s v="No"/>
    <s v="Context"/>
    <m/>
    <s v="World"/>
    <s v="https://ourworldindata.org/causes-of-death"/>
    <m/>
  </r>
  <r>
    <s v="yes"/>
    <s v="Economy"/>
    <s v="Wealth"/>
    <s v="Price"/>
    <s v="consumer_prices"/>
    <s v="Clothing and footwear_Price_Index"/>
    <s v="Cloth_Price_Index#Ratio#Price"/>
    <x v="18"/>
    <s v="Ratio"/>
    <s v="Price"/>
    <m/>
    <n v="0"/>
    <s v="Adult"/>
    <e v="#N/A"/>
    <s v="Data"/>
    <s v="No"/>
    <s v="Context"/>
    <m/>
    <s v="Europe"/>
    <s v="https://ec.europa.eu/eurostat/databrowser/view/PRC_HICP_AIND__custom_1828545/default/table?lang=en"/>
    <m/>
  </r>
  <r>
    <s v="yes"/>
    <s v="Environment"/>
    <s v="Air"/>
    <s v="Pollution"/>
    <s v="air_pollution_by_activity"/>
    <s v="Total Carbon dioxide In tonnes"/>
    <s v="CO2#Abs#CO2"/>
    <x v="19"/>
    <s v="Abs"/>
    <s v="CO2"/>
    <m/>
    <n v="1"/>
    <s v="Population"/>
    <e v="#N/A"/>
    <s v="Data"/>
    <s v="No"/>
    <s v="Context"/>
    <m/>
    <s v="Europe"/>
    <s v="https://ec.europa.eu/eurostat/databrowser/view/ENV_AC_AINAH_R2__custom_1835081/default/table?lang=en"/>
    <m/>
  </r>
  <r>
    <s v="yes"/>
    <s v="Environment"/>
    <s v="Air"/>
    <s v="Pollution"/>
    <s v="air_pollution_by_activity"/>
    <s v="Total Carbon dioxide In tonnes Agriculture, forestry and fishing"/>
    <s v="CO2_agri#Abs#CO2_agri"/>
    <x v="20"/>
    <s v="Abs"/>
    <s v="CO2_agri"/>
    <m/>
    <n v="1"/>
    <s v="Population"/>
    <e v="#N/A"/>
    <s v="Data"/>
    <s v="No"/>
    <s v="Context"/>
    <m/>
    <s v="Europe"/>
    <s v="https://ec.europa.eu/eurostat/databrowser/view/ENV_AC_AINAH_R2__custom_1835081/default/table?lang=en"/>
    <m/>
  </r>
  <r>
    <s v="yes"/>
    <s v="Environment"/>
    <s v="Air"/>
    <s v="Pollution"/>
    <s v="air_pollution_by_activity"/>
    <s v="Total Carbon dioxide In tonnes Electricity"/>
    <s v="CO2_electricity#Abs#CO2_electricity"/>
    <x v="21"/>
    <s v="Abs"/>
    <s v="CO2_electricity"/>
    <m/>
    <n v="1"/>
    <s v="Population"/>
    <e v="#N/A"/>
    <s v="Data"/>
    <s v="No"/>
    <s v="Context"/>
    <m/>
    <s v="Europe"/>
    <s v="https://ec.europa.eu/eurostat/databrowser/view/ENV_AC_AINAH_R2__custom_1835081/default/table?lang=en"/>
    <m/>
  </r>
  <r>
    <s v="yes"/>
    <s v="Environment"/>
    <s v="Air"/>
    <s v="Pollution"/>
    <s v="air_pollution_by_activity"/>
    <s v="Total Carbon dioxide In tonnes Transport"/>
    <s v="CO2_transport#Abs#CO2_transport"/>
    <x v="22"/>
    <s v="Abs"/>
    <s v="CO2_transport"/>
    <m/>
    <n v="1"/>
    <s v="Population"/>
    <e v="#N/A"/>
    <s v="Data"/>
    <s v="No"/>
    <s v="Context"/>
    <m/>
    <s v="Europe"/>
    <s v="https://ec.europa.eu/eurostat/databrowser/view/ENV_AC_AINAH_R2__custom_1835081/default/table?lang=en"/>
    <m/>
  </r>
  <r>
    <s v="yes"/>
    <s v="Environment"/>
    <s v="Ocean"/>
    <s v="Ocean"/>
    <s v="coast_lines"/>
    <s v="Coastal_waters_KM2#Abs#Coastal_waters_KM2"/>
    <s v="Coastal_line#Abs#Coastal_line"/>
    <x v="23"/>
    <s v="Abs"/>
    <s v="Coastal_line"/>
    <m/>
    <n v="0"/>
    <s v="Population"/>
    <e v="#N/A"/>
    <s v="Data"/>
    <s v="Yes"/>
    <s v="Context"/>
    <m/>
    <s v="World"/>
    <s v="360_Humanity"/>
    <m/>
  </r>
  <r>
    <s v="yes"/>
    <s v="Economy"/>
    <s v="GDP"/>
    <s v="Consumption"/>
    <s v="consumption"/>
    <s v="Mean consumption expenditure per adult equivalent Annual Euros"/>
    <s v="Consumption#Per#Adult"/>
    <x v="24"/>
    <s v="Per"/>
    <s v="Adult"/>
    <m/>
    <n v="0"/>
    <s v="Population"/>
    <e v="#N/A"/>
    <s v="Data"/>
    <s v="No"/>
    <s v="Context"/>
    <m/>
    <s v="Europe"/>
    <s v="https://ec.europa.eu/eurostat/databrowser/view/hbs_exp_t111/default/table?lang=en"/>
    <m/>
  </r>
  <r>
    <s v="yes"/>
    <s v="Population"/>
    <s v="Values"/>
    <s v="Justice"/>
    <s v="crimes"/>
    <s v="Total Crimes"/>
    <s v="Crimes#Abs#Crimes"/>
    <x v="25"/>
    <s v="Abs"/>
    <s v="Crimes"/>
    <m/>
    <n v="1"/>
    <s v="Population"/>
    <e v="#N/A"/>
    <s v="Data"/>
    <s v="No"/>
    <s v="Context"/>
    <m/>
    <s v="Europe"/>
    <s v="https://ec.europa.eu/eurostat/databrowser/view/CRIM_GEN__custom_1824274/default/table?lang=en"/>
    <m/>
  </r>
  <r>
    <s v="yes"/>
    <s v="Economy"/>
    <s v="GDP"/>
    <s v="Debt"/>
    <s v="debt_Household"/>
    <s v="Gross debt-to-income ratio of households in percentage"/>
    <s v="Debt_household#Percent#Salary"/>
    <x v="26"/>
    <s v="Percent"/>
    <s v="Salary"/>
    <m/>
    <n v="1"/>
    <s v="Adult"/>
    <e v="#N/A"/>
    <s v="Data"/>
    <s v="Yes"/>
    <s v="KPI"/>
    <m/>
    <s v="Europe"/>
    <s v="https://ec.europa.eu/eurostat/databrowser/view/tec00104/default/table?lang=en"/>
    <s v="Gross debt-to-income ratio of households (including Non-Profit Institutions Serving Households) is defined as loans (ESA 2010 code: AF4), liabilities divided by gross disposable income (B6G) with the latter being adjusted for the net change in pension entitlements (D8net). Detailed data and methodology on site http://ec.europa.eu/eurostat/sectoraccounts."/>
  </r>
  <r>
    <s v="yes"/>
    <s v="Population"/>
    <s v="Activity"/>
    <s v="Active"/>
    <m/>
    <s v="Physicians (per 1,000 people)"/>
    <s v="Doctor#PT#Population"/>
    <x v="27"/>
    <s v="PT"/>
    <s v="Population"/>
    <m/>
    <n v="0"/>
    <s v="Population"/>
    <e v="#N/A"/>
    <s v="Calculation"/>
    <s v="No"/>
    <s v="Context"/>
    <m/>
    <m/>
    <m/>
    <m/>
  </r>
  <r>
    <s v="yes"/>
    <s v="Population"/>
    <s v="Socio-demo"/>
    <s v="Birth_Death"/>
    <s v="Death_Causes"/>
    <s v="Drug use disorders"/>
    <s v="Drug_use#Abs#Drug_use"/>
    <x v="28"/>
    <s v="Abs"/>
    <s v="Drug_use"/>
    <m/>
    <n v="0"/>
    <s v="Population"/>
    <e v="#N/A"/>
    <s v="Data"/>
    <s v="No"/>
    <s v="Context"/>
    <m/>
    <s v="World"/>
    <s v="https://ourworldindata.org/causes-of-death"/>
    <m/>
  </r>
  <r>
    <s v="yes"/>
    <s v="Economy"/>
    <s v="Wealth"/>
    <s v="Price"/>
    <s v="consumer_prices"/>
    <s v="Education_Price_Index"/>
    <s v="Education_Price_Index#Ratio#Price"/>
    <x v="29"/>
    <s v="Ratio"/>
    <s v="Price"/>
    <m/>
    <n v="0"/>
    <s v="Adult"/>
    <e v="#N/A"/>
    <s v="Data"/>
    <s v="No"/>
    <s v="Context"/>
    <m/>
    <s v="Europe"/>
    <s v="https://ec.europa.eu/eurostat/databrowser/view/PRC_HICP_AIND__custom_1828545/default/table?lang=en"/>
    <m/>
  </r>
  <r>
    <s v="yes"/>
    <s v="Economy"/>
    <s v="Energy"/>
    <s v="Price"/>
    <s v="electricity_price"/>
    <s v="Electricity price per Kilowatt-hour in euros"/>
    <s v="Electricity_price#Abs#Electricity_price"/>
    <x v="30"/>
    <s v="Abs"/>
    <s v="Electricity_price"/>
    <m/>
    <n v="0"/>
    <s v="Population"/>
    <e v="#N/A"/>
    <s v="Data"/>
    <s v="No"/>
    <s v="Context"/>
    <m/>
    <s v="Europe"/>
    <s v="https://ec.europa.eu/eurostat/databrowser/view/NRG_PC_204__custom_1836565/default/table?lang=en"/>
    <m/>
  </r>
  <r>
    <s v="yes"/>
    <s v="Economy"/>
    <s v="Energy"/>
    <s v="Use"/>
    <s v="energy_renewable_share"/>
    <s v="Renewable energy sources in electricity in percentage"/>
    <s v="Electricity_renewable#Percent#Electricity_use"/>
    <x v="31"/>
    <s v="Percent"/>
    <s v="Electricity_use"/>
    <m/>
    <n v="0"/>
    <s v="Population"/>
    <e v="#N/A"/>
    <s v="Data"/>
    <s v="Yes"/>
    <s v="KPI"/>
    <m/>
    <s v="Europe"/>
    <s v="https://ec.europa.eu/eurostat/databrowser/view/NRG_IND_REN__custom_1836531/default/table?lang=en"/>
    <m/>
  </r>
  <r>
    <s v="yes"/>
    <s v="Economy"/>
    <s v="Energy"/>
    <s v="Use"/>
    <s v="electricity_sector"/>
    <s v="Use electricity in Gigawatt-hour"/>
    <s v="Electricity_use#Abs#Electricity_use"/>
    <x v="32"/>
    <s v="Abs"/>
    <s v="Electricity_use"/>
    <m/>
    <n v="0"/>
    <s v="Population"/>
    <e v="#N/A"/>
    <s v="Data"/>
    <s v="No"/>
    <s v="Context"/>
    <m/>
    <s v="Europe"/>
    <s v="https://ec.europa.eu/eurostat/databrowser/view/NRG_CB_E__custom_1836530/default/table?lang=en"/>
    <m/>
  </r>
  <r>
    <s v="yes"/>
    <s v="Economy"/>
    <s v="Wealth"/>
    <s v="Price"/>
    <s v="consumer_prices"/>
    <s v="Housing, water, electricity, gas and other fuels_Price_Index"/>
    <s v="Energy_Price_Index#Ratio#Price"/>
    <x v="33"/>
    <s v="Ratio"/>
    <s v="Price"/>
    <m/>
    <n v="0"/>
    <s v="Population"/>
    <e v="#N/A"/>
    <s v="Data"/>
    <s v="Yes"/>
    <s v="Context"/>
    <m/>
    <s v="Europe"/>
    <s v="https://ec.europa.eu/eurostat/databrowser/view/PRC_HICP_AIND__custom_1828545/default/table?lang=en"/>
    <m/>
  </r>
  <r>
    <s v="yes"/>
    <s v="Economy"/>
    <s v="GDP"/>
    <s v="Exchange"/>
    <m/>
    <s v="Exports of goods and services, Current prices, million euro"/>
    <s v="Export_goods&amp;services#AbsM#Export_goods&amp;services"/>
    <x v="34"/>
    <s v="AbsM"/>
    <s v="Export_goods&amp;services"/>
    <m/>
    <n v="0"/>
    <s v="Population"/>
    <e v="#N/A"/>
    <m/>
    <s v="No"/>
    <s v="Context"/>
    <m/>
    <m/>
    <m/>
    <m/>
  </r>
  <r>
    <s v="yes"/>
    <s v="Population"/>
    <s v="Socio-demo"/>
    <s v="Family"/>
    <s v="Family_size"/>
    <s v="Family_size_nb_people"/>
    <s v="Family_size#Per#Household"/>
    <x v="35"/>
    <s v="Per"/>
    <s v="Household"/>
    <m/>
    <n v="0"/>
    <s v="Population"/>
    <e v="#N/A"/>
    <s v="Data"/>
    <s v="Yes"/>
    <s v="Context"/>
    <m/>
    <s v="World"/>
    <s v="360_Humanity"/>
    <m/>
  </r>
  <r>
    <s v="yes"/>
    <s v="Economy"/>
    <s v="Agriculture"/>
    <s v="Farms"/>
    <s v="agri_farm"/>
    <s v="Farm - number"/>
    <s v="Farm#Abs#Farm"/>
    <x v="36"/>
    <s v="Abs"/>
    <s v="Farm"/>
    <m/>
    <n v="0"/>
    <s v="Population"/>
    <e v="#N/A"/>
    <s v="Data"/>
    <s v="No"/>
    <s v="Context"/>
    <m/>
    <s v="Europe"/>
    <s v="https://ec.europa.eu/eurostat/databrowser/view/ef_m_farmleg/default/table?lang=en"/>
    <m/>
  </r>
  <r>
    <s v="yes"/>
    <s v="Population"/>
    <s v="Socio-demo"/>
    <s v="Gender_Age"/>
    <m/>
    <s v="Female#Percent#Population"/>
    <s v="Female#Percent#Population"/>
    <x v="37"/>
    <s v="Percent"/>
    <s v="Population"/>
    <m/>
    <n v="0"/>
    <s v="Female"/>
    <e v="#N/A"/>
    <s v="Grouping"/>
    <s v="No"/>
    <s v="Context"/>
    <m/>
    <m/>
    <m/>
    <m/>
  </r>
  <r>
    <s v="yes"/>
    <s v="Population"/>
    <s v="Activity"/>
    <s v="Retirement"/>
    <s v="retirement age"/>
    <s v="Average effective age of retirement women"/>
    <s v="Female_Retirement_age#Ratio#Year"/>
    <x v="38"/>
    <s v="Ratio"/>
    <s v="Year"/>
    <m/>
    <n v="0"/>
    <s v="Population"/>
    <e v="#N/A"/>
    <s v="Data"/>
    <s v="No"/>
    <s v="Context"/>
    <m/>
    <s v="Europe"/>
    <s v="https://www.oecd.org/employment/emp/average-effective-age-of-retirement.htm"/>
    <m/>
  </r>
  <r>
    <s v="yes"/>
    <s v="Environment"/>
    <s v="Biocapacity"/>
    <s v="Footprint"/>
    <s v="Biocapacity"/>
    <s v="Total Ecological Footprint [gha per capita]"/>
    <s v="Footprint#Per#Population"/>
    <x v="39"/>
    <s v="Per"/>
    <s v="Population"/>
    <m/>
    <n v="1"/>
    <s v="Population"/>
    <e v="#N/A"/>
    <s v="Data"/>
    <s v="Yes"/>
    <s v="KPI"/>
    <m/>
    <s v="World"/>
    <s v="Global footprint index"/>
    <s v="The Ecological Footprint per person is a nation's total Ecological Footprint divided by the total population of the nation. To live within the means of our planet's resources, the world's Ecological Footprint would have to equal the available biocapacity per person on our planet, which is currently 1.6 global hectares. So if a nation's Ecological Footprint per person is 6.4 global hectares, its citizens are demanding four times the resources and wastes that our planet can regenerate and absorb in the atmosphere."/>
  </r>
  <r>
    <s v="yes"/>
    <s v="Economy"/>
    <s v="GDP"/>
    <s v="GDP"/>
    <s v="gdp"/>
    <s v="GDP, Current prices, million euro"/>
    <s v="GDP#Abs#GDP"/>
    <x v="40"/>
    <s v="Abs"/>
    <s v="GDP"/>
    <m/>
    <n v="0"/>
    <s v="Population"/>
    <e v="#N/A"/>
    <s v="Data"/>
    <s v="Yes"/>
    <s v="Context"/>
    <m/>
    <s v="Europe"/>
    <s v="https://ec.europa.eu/eurostat/databrowser/view/NAMA_10_GDP__custom_1828463/default/table?lang=en"/>
    <n v="0"/>
  </r>
  <r>
    <s v="yes"/>
    <s v="Economy"/>
    <s v="Wealth"/>
    <s v="Poverty"/>
    <s v="gini"/>
    <s v="Gini index"/>
    <s v="Gini#Ratio#Population"/>
    <x v="41"/>
    <s v="Ratio"/>
    <s v="Population"/>
    <m/>
    <n v="1"/>
    <s v="Population"/>
    <e v="#N/A"/>
    <s v="Data"/>
    <s v="Yes"/>
    <s v="KPI"/>
    <m/>
    <s v="Europe"/>
    <s v="https://ec.europa.eu/eurostat/databrowser/view/ilc_di12/default/table?lang=en"/>
    <s v="The Gini index is a measure of the distribution of income across a population. A higher Gini index indicates greater inequality, with high-income individuals receiving much larger percentages of the total income of the population."/>
  </r>
  <r>
    <s v="yes"/>
    <s v="Economy"/>
    <s v="GDP"/>
    <s v="Expenditure"/>
    <m/>
    <s v="Government consolidated gross debt in Million Euros"/>
    <s v="Government_debt#AbsM#Government_debt"/>
    <x v="42"/>
    <s v="AbsM"/>
    <s v="Government_debt"/>
    <m/>
    <n v="0"/>
    <s v="Population"/>
    <e v="#N/A"/>
    <m/>
    <s v="No"/>
    <s v="Context"/>
    <m/>
    <m/>
    <m/>
    <m/>
  </r>
  <r>
    <s v="yes"/>
    <s v="Population"/>
    <s v="Values"/>
    <s v="Happiness"/>
    <s v="happy"/>
    <s v="Happiness score"/>
    <s v="Happy#Ratio#Population"/>
    <x v="43"/>
    <s v="Ratio"/>
    <s v="Population"/>
    <m/>
    <n v="0"/>
    <s v="Adult"/>
    <e v="#N/A"/>
    <s v="Data"/>
    <s v="Yes"/>
    <s v="KPI"/>
    <m/>
    <s v="World"/>
    <s v="https://worldhappiness.report/faq/"/>
    <m/>
  </r>
  <r>
    <s v="yes"/>
    <s v="Population"/>
    <s v="Health"/>
    <s v="Healthcare"/>
    <s v="healthcare spent"/>
    <s v="Dépense courante de santé en % du PIB"/>
    <s v="Healthcare_expenditure#Percent#GDP"/>
    <x v="44"/>
    <s v="Percent"/>
    <s v="GDP"/>
    <m/>
    <n v="0"/>
    <s v="Population"/>
    <e v="#N/A"/>
    <s v="Data"/>
    <s v="Yes"/>
    <s v="Context"/>
    <m/>
    <s v="Europe"/>
    <s v="https://www.insee.fr/fr/statistiques/5347718#tableau-figure1"/>
    <m/>
  </r>
  <r>
    <s v="yes"/>
    <s v="Population"/>
    <s v="Socio-demo"/>
    <s v="Birth_Death"/>
    <s v="Death_Causes"/>
    <s v="Homicide"/>
    <s v="Homicide#Abs#Homicide"/>
    <x v="45"/>
    <s v="Abs"/>
    <s v="Homicide"/>
    <m/>
    <n v="0"/>
    <s v="Population"/>
    <e v="#N/A"/>
    <s v="Data"/>
    <s v="No"/>
    <s v="Context"/>
    <m/>
    <s v="World"/>
    <s v="https://ourworldindata.org/causes-of-death"/>
    <m/>
  </r>
  <r>
    <s v="yes"/>
    <s v="Population"/>
    <s v="Health"/>
    <s v="Healthcare"/>
    <m/>
    <s v="Hospital beds (per 10 000 population)"/>
    <s v="Hospital_bed#PHT#Hospital_bed"/>
    <x v="46"/>
    <s v="PHT"/>
    <s v="Hospital_bed"/>
    <m/>
    <n v="0"/>
    <s v="Population"/>
    <e v="#N/A"/>
    <s v="Data"/>
    <s v="Yes"/>
    <s v="Context"/>
    <m/>
    <m/>
    <m/>
    <m/>
  </r>
  <r>
    <s v="yes"/>
    <s v="Population"/>
    <s v="Health"/>
    <s v="Healthcare"/>
    <s v="in_patient"/>
    <s v="in-patients (total number)"/>
    <s v="Hospital_patient#Abs#Hospital_patient"/>
    <x v="47"/>
    <s v="Abs"/>
    <s v="Hospital_patient"/>
    <m/>
    <n v="0"/>
    <s v="Population"/>
    <e v="#N/A"/>
    <s v="Data"/>
    <s v="No"/>
    <s v="Context"/>
    <m/>
    <s v="Europe"/>
    <s v="https://ec.europa.eu/eurostat/databrowser/view/tps00048/default/table?lang=en"/>
    <s v="A hospital discharge is the formal release of a patient from a hospital after a procedure or course of treatment. A discharge occurs whenever a patient leaves because of finalisation of treatment, signs out against medical advice, transfers to another health care institution or on death. An in-patient is a patient who is formally admitted (or 'hospitalised') to an institution for treatment and/or care and stays for a minimum of one night or more than 24 hours in the hospital or other institution providing in-patient care. The number of discharges is the most commonly used measure of the utilisation of hospital services. Discharges, rather than admissions, are used because hospital abstracts for in-patient care are based on information gathered at the time of discharge. Diagnostic chapters (using principal diagnosis) have been defined according to the International Classification of Diseases (ICD)."/>
  </r>
  <r>
    <s v="yes"/>
    <s v="Economy"/>
    <s v="Construction"/>
    <s v="Real_Estate"/>
    <s v="house_room"/>
    <s v="Average number of rooms per person "/>
    <s v="House_room#Per#Population"/>
    <x v="48"/>
    <s v="Per"/>
    <s v="Population"/>
    <m/>
    <n v="0"/>
    <s v="Population"/>
    <e v="#N/A"/>
    <s v="Data"/>
    <s v="Yes"/>
    <s v="Context"/>
    <m/>
    <s v="Europe"/>
    <s v="https://ec.europa.eu/eurostat/databrowser/view/ILC_LVHO03__custom_1801979/default/table?lang=en"/>
    <m/>
  </r>
  <r>
    <s v="yes"/>
    <s v="Population"/>
    <s v="Socio-demo"/>
    <s v="Gender_Age"/>
    <m/>
    <s v="Inactive#Abs#Inactive"/>
    <s v="Inactive#Abs#Inactive"/>
    <x v="49"/>
    <s v="Abs"/>
    <s v="Inactive"/>
    <m/>
    <n v="0"/>
    <s v="Population"/>
    <e v="#N/A"/>
    <s v="Grouping"/>
    <s v="No"/>
    <s v="Context"/>
    <m/>
    <m/>
    <m/>
    <m/>
  </r>
  <r>
    <s v="yes"/>
    <s v="Economy"/>
    <s v="Wealth"/>
    <s v="Income"/>
    <s v="eco_ressource"/>
    <s v="Disposable income"/>
    <s v="Income#Per#Household"/>
    <x v="50"/>
    <s v="Per"/>
    <s v="Household"/>
    <m/>
    <n v="0"/>
    <s v="Population"/>
    <e v="#N/A"/>
    <s v="Data"/>
    <s v="Yes"/>
    <s v="Context"/>
    <m/>
    <s v="Europe"/>
    <s v="https://ec.europa.eu/eurostat/databrowser/view/ICW_RES_02__custom_1807007/default/table?lang=en"/>
    <m/>
  </r>
  <r>
    <s v="yes"/>
    <s v="Population"/>
    <s v="Activity"/>
    <s v="Active"/>
    <s v="employment"/>
    <s v="Employment rate % pop"/>
    <s v="Job#Percent#Adult"/>
    <x v="51"/>
    <s v="Percent"/>
    <s v="Adult"/>
    <m/>
    <n v="0"/>
    <s v="Population"/>
    <e v="#N/A"/>
    <s v="Data"/>
    <s v="No"/>
    <s v="Context"/>
    <m/>
    <s v="Europe"/>
    <s v="https://ec.europa.eu/eurostat/databrowser/view/t2020_10/default/table?lang=en"/>
    <s v="The employment rate is calculated by dividing the number of persons aged 20 to 64 in employment by the total population of the same age group. The indicator is based on the EU Labour Force Survey. The survey covers the entire population living in private households and excludes those in collective households such as boarding houses, halls of residence and hospitals. Employed population consists of those persons who during the reference week did any work for pay or profit for at least one hour, or were not working but had jobs from which they were temporarily absent. "/>
  </r>
  <r>
    <s v="yes"/>
    <s v="Population"/>
    <s v="Activity"/>
    <s v="Time"/>
    <s v="timing"/>
    <s v="Time spent (hhmm) in Main and second job and related travel"/>
    <s v="Job_travel#Ratio#Time"/>
    <x v="52"/>
    <s v="Ratio"/>
    <s v="Time"/>
    <m/>
    <n v="0"/>
    <s v="Population"/>
    <e v="#N/A"/>
    <s v="Data"/>
    <s v="No"/>
    <s v="Context"/>
    <m/>
    <s v="Europe"/>
    <s v="https://ec.europa.eu/eurostat/databrowser/view/TUS_00AGE__custom_1802151/default/table?lang=en"/>
    <m/>
  </r>
  <r>
    <s v="yes"/>
    <s v="Population"/>
    <s v="Activity"/>
    <s v="Active"/>
    <s v="unemployment"/>
    <s v="Unemployment % population"/>
    <s v="Jobless#Percent#Population"/>
    <x v="53"/>
    <s v="Percent"/>
    <s v="Population"/>
    <m/>
    <n v="1"/>
    <s v="Adult"/>
    <e v="#N/A"/>
    <s v="Data"/>
    <s v="Yes"/>
    <s v="KPI"/>
    <m/>
    <s v="Europe"/>
    <s v="https://ec.europa.eu/eurostat/databrowser/view/tps00203/default/table?lang=en"/>
    <s v="Unemployment rates represent unemployed persons as a percentage of the population. . Unemployed persons comprise persons aged 15 to 74 who were: a. without work during the reference week, b. currently available for work, i.e. were available for paid employment or self-employment before the end of the two weeks following the reference week, c. actively seeking work, i.e. had taken specific steps in the four weeks period ending with the reference week to seek paid employment or self-employment or who found a job to start later, i.e. within a period of, at most, three months. "/>
  </r>
  <r>
    <s v="yes"/>
    <s v="Economy"/>
    <s v="GDP"/>
    <s v="Income"/>
    <s v="labor_cost"/>
    <s v="Labour cost, wages and salaries, direct remuneration"/>
    <s v="Labor_cost_annual#Abs#Euro"/>
    <x v="54"/>
    <s v="Abs"/>
    <s v="Euro"/>
    <m/>
    <n v="0"/>
    <s v="Population"/>
    <e v="#N/A"/>
    <s v="Data"/>
    <s v="No"/>
    <s v="Context"/>
    <m/>
    <s v="Europe"/>
    <s v="https://ec.europa.eu/eurostat/databrowser/view/lc_ncost_r2/default/table?lang=en"/>
    <m/>
  </r>
  <r>
    <s v="yes"/>
    <s v="Environment"/>
    <s v="Land"/>
    <s v="Land"/>
    <s v="Land_FAO"/>
    <s v="Country area Area 1000 ha"/>
    <s v="Land#Abs_ha#Land"/>
    <x v="55"/>
    <s v="Abs_ha"/>
    <s v="Land"/>
    <m/>
    <n v="0"/>
    <s v="Population"/>
    <e v="#N/A"/>
    <s v="Data"/>
    <s v="No_converted"/>
    <s v="Context"/>
    <m/>
    <s v="World"/>
    <s v="https://www.fao.org/faostat/en/#data"/>
    <m/>
  </r>
  <r>
    <s v="yes"/>
    <s v="Environment"/>
    <s v="Land"/>
    <s v="Pollution"/>
    <s v="land_polluted"/>
    <s v="Proportion of land that is degraded over total land area (%)"/>
    <s v="Land_polluted#Percent#Land"/>
    <x v="56"/>
    <s v="Percent"/>
    <s v="Land"/>
    <m/>
    <n v="1"/>
    <s v="Population"/>
    <e v="#N/A"/>
    <s v="Data"/>
    <s v="Yes"/>
    <s v="KPI"/>
    <m/>
    <s v="World"/>
    <s v="https://www.sdg.org/datasets/undesa::indicator-15-3-1-proportion-of-land-that-is-degraded-over-total-land-area-percent-3/about"/>
    <m/>
  </r>
  <r>
    <s v="yes"/>
    <s v="Environment"/>
    <s v="Land"/>
    <s v="Pollution"/>
    <s v="protected_areas"/>
    <s v="Terrestrial protected area (km2)"/>
    <s v="Land_protected#Abs#Land_protected"/>
    <x v="57"/>
    <s v="Abs"/>
    <s v="Land_protected"/>
    <m/>
    <n v="0"/>
    <s v="Population"/>
    <e v="#N/A"/>
    <s v="Data"/>
    <s v="No"/>
    <s v="Context"/>
    <m/>
    <s v="Europe"/>
    <s v="https://ec.europa.eu/eurostat/databrowser/view/ENV_BIO1__custom_1835099/default/table?lang=en"/>
    <m/>
  </r>
  <r>
    <s v="yes"/>
    <s v="Population"/>
    <s v="Values"/>
    <s v="Justice"/>
    <s v="LGBT"/>
    <s v="Level of LGBT Acceptance"/>
    <s v="LGBT_acceptance#Ratio#Population"/>
    <x v="58"/>
    <s v="Ratio"/>
    <s v="Population"/>
    <m/>
    <n v="0"/>
    <s v="LGBT"/>
    <e v="#N/A"/>
    <s v="Data"/>
    <s v="Yes"/>
    <s v="KPI"/>
    <m/>
    <s v="World"/>
    <s v="https://williamsinstitute.law.ucla.edu/projects/gai/"/>
    <m/>
  </r>
  <r>
    <s v="yes"/>
    <s v="Population"/>
    <s v="Socio-demo"/>
    <s v="Gender_Age"/>
    <s v="Life_Expect"/>
    <s v="Life expectancy at birth, total (years)"/>
    <s v="Life_expectancy#Age#Year"/>
    <x v="59"/>
    <s v="Age"/>
    <s v="Year"/>
    <m/>
    <n v="0"/>
    <s v="Population"/>
    <e v="#N/A"/>
    <s v="Data"/>
    <s v="Yes"/>
    <s v="KPI"/>
    <m/>
    <s v="World"/>
    <s v="https://data.worldbank.org/indicator/SP.DYN.LE00.IN"/>
    <s v="Life expectancy at birth is defined as the mean number of years that a new-born child can expect to live if subjected throughout his life to the current mortality conditions (age specific probabilities of dying)."/>
  </r>
  <r>
    <s v="yes"/>
    <s v="Population"/>
    <s v="Health"/>
    <s v="Healthy"/>
    <s v="price_cigarettes"/>
    <s v="Marlboro Pack 20 cigarettes, Price in €"/>
    <s v="Malboro_Price#Ratio#Price"/>
    <x v="60"/>
    <s v="Ratio"/>
    <s v="Price"/>
    <m/>
    <n v="0"/>
    <s v="Adult"/>
    <e v="#N/A"/>
    <s v="Data"/>
    <s v="Yes"/>
    <s v="Context"/>
    <m/>
    <s v="World"/>
    <s v="https://www.numbeo.com/cost-of-living/prices_by_country.jsp?itemId=17&amp;displayCurrency=EUR"/>
    <m/>
  </r>
  <r>
    <s v="yes"/>
    <s v="Population"/>
    <s v="Activity"/>
    <s v="Retirement"/>
    <s v="retirement age"/>
    <s v="Average effective age of retirement men"/>
    <s v="Male_Retirement_age#Ratio#Year"/>
    <x v="61"/>
    <s v="Ratio"/>
    <s v="Year"/>
    <m/>
    <n v="0"/>
    <s v="Population"/>
    <e v="#N/A"/>
    <s v="Data"/>
    <s v="No"/>
    <s v="Context"/>
    <m/>
    <s v="Europe"/>
    <s v="https://www.oecd.org/employment/emp/average-effective-age-of-retirement.htm"/>
    <m/>
  </r>
  <r>
    <s v="yes"/>
    <s v="Population"/>
    <s v="Activity"/>
    <s v="Active"/>
    <s v="industry"/>
    <s v="Manufacturing_job#Per#Population"/>
    <s v="Manufacturing_job#Per#Population"/>
    <x v="62"/>
    <s v="Per"/>
    <s v="Population"/>
    <m/>
    <n v="0"/>
    <s v="Adult"/>
    <e v="#N/A"/>
    <s v="Calculation"/>
    <s v="Yes"/>
    <s v="Context"/>
    <m/>
    <s v="Europe"/>
    <s v="https://ec.europa.eu/eurostat/databrowser/view/SBS_SC_SCA_R2__custom_1831910/default/table?lang=en"/>
    <n v="0"/>
  </r>
  <r>
    <s v="yes"/>
    <s v="Population"/>
    <s v="Socio-demo"/>
    <s v="Family"/>
    <m/>
    <s v="The crude marriage rate in 1000 persons"/>
    <s v="Marriage#PT#Population"/>
    <x v="63"/>
    <s v="PT"/>
    <s v="Population"/>
    <m/>
    <n v="0"/>
    <s v="Adult"/>
    <e v="#N/A"/>
    <s v="Data"/>
    <s v="Yes"/>
    <s v="Context"/>
    <m/>
    <m/>
    <m/>
    <m/>
  </r>
  <r>
    <s v="yes"/>
    <s v="Population"/>
    <s v="Activity"/>
    <s v="Education"/>
    <s v="Pisa"/>
    <s v="PISA: Mean performance on the mathematics scale"/>
    <s v="Math#Ratio#Student"/>
    <x v="64"/>
    <s v="Ratio"/>
    <s v="Student"/>
    <m/>
    <n v="0"/>
    <s v="Population"/>
    <e v="#N/A"/>
    <s v="Data"/>
    <s v="No"/>
    <s v="Context"/>
    <m/>
    <s v="World"/>
    <s v="360_Humanity"/>
    <m/>
  </r>
  <r>
    <s v="yes"/>
    <s v="Population"/>
    <s v="Socio-demo"/>
    <s v="Gender_Age"/>
    <s v="median_age"/>
    <s v="Median age"/>
    <s v="Median_age#Age#Year"/>
    <x v="65"/>
    <s v="Age"/>
    <s v="Year"/>
    <m/>
    <m/>
    <n v="0"/>
    <s v="Population"/>
    <e v="#N/A"/>
    <s v="Data"/>
    <s v="Yes"/>
    <s v="Context"/>
    <m/>
    <s v="World"/>
    <s v="http://data.un.org/Data.aspx?d=WHO&amp;f=MEASURE_CODE%3AWHS9_88%3BCOUNTRY_ISO_CODE%3AUSA"/>
  </r>
  <r>
    <s v="yes"/>
    <s v="Population"/>
    <s v="Health"/>
    <s v="Healthcare"/>
    <s v="nurses"/>
    <s v="Nurse&amp;Midwife#Per#Population"/>
    <s v="Nurse&amp;Midwife#Per#Population"/>
    <x v="66"/>
    <s v="Per"/>
    <s v="Population"/>
    <m/>
    <n v="0"/>
    <s v="Population"/>
    <e v="#N/A"/>
    <s v="Calculation"/>
    <s v="Yes"/>
    <s v="Context"/>
    <m/>
    <s v="World"/>
    <s v="https://data.worldbank.org/indicator/SH.MED.NUMW.P3"/>
    <n v="0"/>
  </r>
  <r>
    <s v="yes"/>
    <s v="Population"/>
    <s v="Health"/>
    <s v="Healthy"/>
    <s v="obesity"/>
    <s v="Share Adults in obesity %"/>
    <s v="Obesity#Percent#Adult"/>
    <x v="67"/>
    <s v="Percent"/>
    <s v="Adult"/>
    <m/>
    <n v="1"/>
    <s v="Adult"/>
    <e v="#N/A"/>
    <s v="Data"/>
    <s v="Yes"/>
    <s v="KPI"/>
    <m/>
    <s v="World"/>
    <s v="https://ourworldindata.org/obesity"/>
    <m/>
  </r>
  <r>
    <s v="yes"/>
    <s v="Population"/>
    <s v="Activity"/>
    <s v="Education"/>
    <m/>
    <s v="Pisa#Ratio#Student"/>
    <s v="Pisa#Ratio#Student"/>
    <x v="68"/>
    <s v="Ratio"/>
    <s v="Student"/>
    <m/>
    <n v="0"/>
    <s v="Less_15"/>
    <e v="#N/A"/>
    <s v="Grouping"/>
    <s v="Yes"/>
    <s v="KPI"/>
    <m/>
    <m/>
    <m/>
    <m/>
  </r>
  <r>
    <s v="yes"/>
    <s v="Population"/>
    <s v="Values"/>
    <s v="Justice"/>
    <s v="police_officers"/>
    <s v="Police officers"/>
    <s v="Police_officers#Abs#Police_officers"/>
    <x v="69"/>
    <s v="Abs"/>
    <s v="Police_officers"/>
    <m/>
    <n v="0"/>
    <s v="Population"/>
    <e v="#N/A"/>
    <s v="Data"/>
    <s v="No"/>
    <s v="Context"/>
    <m/>
    <s v="Europe"/>
    <s v="https://ec.europa.eu/eurostat/databrowser/view/crim_plce/default/table?lang=en"/>
    <m/>
  </r>
  <r>
    <s v="yes"/>
    <s v="Population"/>
    <s v="Socio-demo"/>
    <s v="Gender_Age"/>
    <s v="Population_1990_2020"/>
    <s v="Both Sexes_Total_Total"/>
    <s v="Population#Abs#Population"/>
    <x v="70"/>
    <s v="Abs"/>
    <s v="Population"/>
    <m/>
    <n v="0"/>
    <s v="Population"/>
    <e v="#N/A"/>
    <s v="Data"/>
    <s v="Yes"/>
    <s v="Context"/>
    <m/>
    <s v="World"/>
    <s v="360_Humanity"/>
    <m/>
  </r>
  <r>
    <s v="yes"/>
    <s v="Environment"/>
    <s v="Land"/>
    <s v="Land"/>
    <m/>
    <s v="Population_density#Ratio#Land"/>
    <s v="Population_density#Ratio#Land"/>
    <x v="71"/>
    <s v="Ratio"/>
    <s v="Land"/>
    <m/>
    <n v="0"/>
    <s v="Population"/>
    <e v="#N/A"/>
    <s v="Grouping"/>
    <s v="Yes"/>
    <s v="Context"/>
    <m/>
    <m/>
    <m/>
    <m/>
  </r>
  <r>
    <s v="yes"/>
    <s v="Economy"/>
    <s v="Wealth"/>
    <s v="Poverty"/>
    <s v="poverty_risk"/>
    <s v="People at risk of poverty or social exclusion by age and sex % pop"/>
    <s v="Poverty_risk#Percent#Population"/>
    <x v="72"/>
    <s v="Percent"/>
    <s v="Population"/>
    <m/>
    <n v="1"/>
    <s v="Population"/>
    <e v="#N/A"/>
    <s v="Data"/>
    <s v="No"/>
    <s v="Context"/>
    <m/>
    <s v="Europe"/>
    <s v="https://ec.europa.eu/eurostat/databrowser/view/ILC_PEPS01N__custom_1801809/default/table?lang=en"/>
    <m/>
  </r>
  <r>
    <s v="yes"/>
    <s v="Population"/>
    <s v="Values"/>
    <s v="Justice"/>
    <s v="total_prisoners"/>
    <s v="Prison population"/>
    <s v="Prisoners#Abs#Prisoners"/>
    <x v="73"/>
    <s v="Abs"/>
    <s v="Prisoners"/>
    <m/>
    <n v="1"/>
    <s v="Population"/>
    <e v="#N/A"/>
    <s v="Data"/>
    <s v="No"/>
    <s v="Context"/>
    <m/>
    <s v="Europe"/>
    <s v="https://ec.europa.eu/eurostat/databrowser/view/crim_pris_pop/default/table?lang=en"/>
    <m/>
  </r>
  <r>
    <s v="yes"/>
    <s v="Economy"/>
    <s v="Transport"/>
    <s v="Train"/>
    <s v="train"/>
    <s v="Railway transport - length of tracks  in kilometre"/>
    <s v="Railway_length#Abs#Railway_length"/>
    <x v="74"/>
    <s v="Abs"/>
    <s v="Railway_length"/>
    <m/>
    <n v="0"/>
    <s v="Population"/>
    <e v="#N/A"/>
    <s v="Data"/>
    <s v="Yes"/>
    <s v="Context"/>
    <m/>
    <s v="Europe"/>
    <s v="https://ec.europa.eu/eurostat/databrowser/view/rail_if_tracks/default/table?lang=en"/>
    <m/>
  </r>
  <r>
    <s v="yes"/>
    <s v="Population"/>
    <s v="Activity"/>
    <s v="Education"/>
    <s v="Pisa"/>
    <s v="PISA: Mean performance on the reading scale"/>
    <s v="Reading#Ratio#Student"/>
    <x v="75"/>
    <s v="Ratio"/>
    <s v="Student"/>
    <m/>
    <n v="0"/>
    <s v="Population"/>
    <e v="#N/A"/>
    <s v="Data"/>
    <s v="No"/>
    <s v="Context"/>
    <m/>
    <s v="World"/>
    <s v="360_Humanity"/>
    <m/>
  </r>
  <r>
    <s v="yes"/>
    <s v="Population"/>
    <s v="Activity"/>
    <s v="Time"/>
    <s v="timing"/>
    <s v="Time spent (hhmm) in Reading books"/>
    <s v="Reading_books#Ratio#Time"/>
    <x v="76"/>
    <s v="Ratio"/>
    <s v="Time"/>
    <m/>
    <n v="0"/>
    <s v="Population"/>
    <e v="#N/A"/>
    <s v="Data"/>
    <s v="No"/>
    <s v="Context"/>
    <m/>
    <s v="Europe"/>
    <s v="https://ec.europa.eu/eurostat/databrowser/view/TUS_00AGE__custom_1802151/default/table?lang=en"/>
    <m/>
  </r>
  <r>
    <s v="yes"/>
    <s v="Environment"/>
    <s v="Waste"/>
    <s v="Treatement"/>
    <s v="recycling_rate"/>
    <s v="Recycling municipal waste in percentage"/>
    <s v="Recycling#Percent#Waste"/>
    <x v="77"/>
    <s v="Percent"/>
    <s v="Waste"/>
    <m/>
    <n v="1"/>
    <s v="Population"/>
    <e v="#N/A"/>
    <s v="Data"/>
    <s v="Yes"/>
    <s v="KPI"/>
    <m/>
    <s v="Europe"/>
    <s v="https://ec.europa.eu/eurostat/databrowser/view/CEI_WM011/default/table"/>
    <m/>
  </r>
  <r>
    <s v="yes"/>
    <s v="Population"/>
    <s v="Activity"/>
    <s v="Time"/>
    <s v="timing"/>
    <s v="Time spent (hhmm) in Resting"/>
    <s v="Resting#Ratio#Time"/>
    <x v="78"/>
    <s v="Ratio"/>
    <s v="Time"/>
    <m/>
    <n v="0"/>
    <s v="Population"/>
    <e v="#N/A"/>
    <s v="Data"/>
    <s v="No"/>
    <s v="Context"/>
    <m/>
    <s v="Europe"/>
    <s v="https://ec.europa.eu/eurostat/databrowser/view/TUS_00AGE__custom_1802151/default/table?lang=en"/>
    <m/>
  </r>
  <r>
    <s v="yes"/>
    <s v="Economy"/>
    <s v="Service"/>
    <s v="Retail"/>
    <s v="industry"/>
    <s v="Wholesale and retail trade; repair of motor vehicles and motorcycles / Enterprises - number"/>
    <s v="Retail_number#Abs#Retail_number"/>
    <x v="79"/>
    <s v="Abs"/>
    <s v="Retail_number"/>
    <m/>
    <n v="0"/>
    <s v="Population"/>
    <e v="#N/A"/>
    <s v="Data"/>
    <s v="No"/>
    <s v="Context"/>
    <m/>
    <s v="Europe"/>
    <s v="https://ec.europa.eu/eurostat/databrowser/view/SBS_SC_SCA_R2__custom_1831910/default/table?lang=en"/>
    <m/>
  </r>
  <r>
    <s v="yes"/>
    <s v="Population"/>
    <s v="Socio-demo"/>
    <s v="Gender_Age"/>
    <m/>
    <s v="Retired#Percent#Population"/>
    <s v="Retired#Percent#Population"/>
    <x v="80"/>
    <s v="Percent"/>
    <s v="Population"/>
    <m/>
    <n v="0"/>
    <s v="Retired"/>
    <e v="#N/A"/>
    <s v="Grouping"/>
    <s v="Yes"/>
    <s v="Context"/>
    <m/>
    <m/>
    <m/>
    <m/>
  </r>
  <r>
    <s v="yes"/>
    <s v="Economy"/>
    <s v="Transport"/>
    <s v="Road"/>
    <s v="road"/>
    <s v="Length roads (national, state and communal) in kilometres"/>
    <s v="Road_lenght#Abs#Road_lenght"/>
    <x v="81"/>
    <s v="Abs"/>
    <s v="Road_lenght"/>
    <m/>
    <n v="0"/>
    <s v="Population"/>
    <e v="#N/A"/>
    <s v="Data"/>
    <s v="No"/>
    <s v="Context"/>
    <m/>
    <s v="Europe"/>
    <s v="https://ec.europa.eu/eurostat/databrowser/view/ROAD_IF_ROADSC__custom_1834253/default/table?lang=en"/>
    <m/>
  </r>
  <r>
    <s v="yes"/>
    <s v="Economy"/>
    <s v="Transport"/>
    <s v="Road"/>
    <s v="cars"/>
    <s v="Passenger cars in number"/>
    <s v="Road_passenger#Abs#Road_passenger"/>
    <x v="82"/>
    <s v="Abs"/>
    <s v="Road_passenger"/>
    <m/>
    <n v="0"/>
    <s v="Population"/>
    <e v="#N/A"/>
    <s v="Data"/>
    <s v="No"/>
    <s v="Context"/>
    <m/>
    <s v="Europe"/>
    <s v="https://ec.europa.eu/eurostat/databrowser/view/ROAD_EQS_CARAGE__custom_1834256/default/table?lang=en"/>
    <m/>
  </r>
  <r>
    <s v="yes"/>
    <s v="Economy"/>
    <s v="Wealth"/>
    <s v="Income"/>
    <s v="income"/>
    <s v="Mean and median income by age and sex in euros"/>
    <s v="Salary#Abs#Salary"/>
    <x v="83"/>
    <s v="Abs"/>
    <s v="Salary"/>
    <m/>
    <n v="0"/>
    <s v="Population"/>
    <e v="#N/A"/>
    <s v="Data"/>
    <s v="No"/>
    <s v="Context"/>
    <m/>
    <s v="Europe"/>
    <s v="https://ec.europa.eu/eurostat/databrowser/view/ILC_DI03__custom_1840436/default/table"/>
    <m/>
  </r>
  <r>
    <s v="yes"/>
    <s v="Economy"/>
    <s v="Wealth"/>
    <s v="Income"/>
    <s v="gap_salary"/>
    <s v="Gap salary Male/Female in %"/>
    <s v="Salary_gap_gender#Percent#Salary"/>
    <x v="84"/>
    <s v="Percent"/>
    <s v="Salary"/>
    <m/>
    <n v="1"/>
    <s v="Population"/>
    <e v="#N/A"/>
    <s v="Data"/>
    <s v="No"/>
    <s v="Context"/>
    <m/>
    <s v="Europe"/>
    <s v="https://ec.europa.eu/eurostat/databrowser/view/earn_gr_gpgr2/default/table?lang=en"/>
    <m/>
  </r>
  <r>
    <s v="yes"/>
    <s v="Economy"/>
    <s v="Wealth"/>
    <s v="Income"/>
    <s v="earning_hour"/>
    <s v="Mean earnings in euro per hour"/>
    <s v="Salary_hour#Ratio#Euro"/>
    <x v="85"/>
    <s v="Ratio"/>
    <s v="Euro"/>
    <m/>
    <n v="0"/>
    <s v="Population"/>
    <e v="#N/A"/>
    <s v="Data"/>
    <s v="Yes"/>
    <s v="Context"/>
    <m/>
    <s v="Europe"/>
    <s v="https://ec.europa.eu/eurostat/databrowser/view/earn_ses_hourly/default/table?lang=en"/>
    <m/>
  </r>
  <r>
    <s v="yes"/>
    <s v="Economy"/>
    <s v="GDP"/>
    <s v="Expenditure"/>
    <m/>
    <s v="Compensation of employees_ GDP_PPP"/>
    <s v="Salary_PPP#AbsM#Salary_PPP"/>
    <x v="86"/>
    <s v="AbsM"/>
    <s v="Salary_PPP"/>
    <m/>
    <n v="0"/>
    <s v="Adult"/>
    <e v="#N/A"/>
    <s v="Data"/>
    <s v="Yes"/>
    <s v="Context"/>
    <m/>
    <m/>
    <m/>
    <m/>
  </r>
  <r>
    <s v="yes"/>
    <s v="Economy"/>
    <s v="Wealth"/>
    <s v="Savings"/>
    <s v="savings"/>
    <s v="Savings#Percent#Salary"/>
    <s v="Savings#Percent#Salary"/>
    <x v="87"/>
    <s v="Percent"/>
    <s v="Salary"/>
    <m/>
    <n v="0"/>
    <s v="Population"/>
    <e v="#N/A"/>
    <s v="Grouping"/>
    <s v="No"/>
    <s v="Context"/>
    <m/>
    <s v="Europe"/>
    <s v="https://ec.europa.eu/eurostat/databrowser/view/icw_sr_01/default/table?lang=en"/>
    <m/>
  </r>
  <r>
    <s v="yes"/>
    <s v="Population"/>
    <s v="Activity"/>
    <s v="Active"/>
    <s v="industry"/>
    <s v="Professional, scientific and technical activities /Persons employed - number"/>
    <s v="Science_job#Abs#Science_job"/>
    <x v="88"/>
    <s v="Abs"/>
    <s v="Science_job"/>
    <m/>
    <n v="0"/>
    <s v="Population"/>
    <e v="#N/A"/>
    <s v="Data"/>
    <s v="No"/>
    <s v="Context"/>
    <m/>
    <s v="Europe"/>
    <s v="https://ec.europa.eu/eurostat/databrowser/view/SBS_SC_SCA_R2__custom_1831910/default/table?lang=en"/>
    <m/>
  </r>
  <r>
    <s v="yes"/>
    <s v="Economy"/>
    <s v="Service"/>
    <s v="Consulting"/>
    <s v="industry"/>
    <s v="Professional, scientific and technical activities /Enterprises - number"/>
    <s v="Science_number#Abs#Science_number"/>
    <x v="89"/>
    <s v="Abs"/>
    <s v="Science_number"/>
    <m/>
    <n v="0"/>
    <s v="Population"/>
    <e v="#N/A"/>
    <s v="Data"/>
    <s v="No"/>
    <s v="Context"/>
    <m/>
    <s v="Europe"/>
    <s v="https://ec.europa.eu/eurostat/databrowser/view/SBS_SC_SCA_R2__custom_1831910/default/table?lang=en"/>
    <m/>
  </r>
  <r>
    <s v="yes"/>
    <s v="Population"/>
    <s v="Health"/>
    <s v="Healthy"/>
    <s v="Tobacco"/>
    <s v="Prevalence of current tobacco use (% of adults)"/>
    <s v="Smoker#Percent#Adult"/>
    <x v="90"/>
    <s v="Percent"/>
    <s v="Adult"/>
    <m/>
    <n v="1"/>
    <s v="Adult"/>
    <n v="27"/>
    <s v="Data"/>
    <s v="Yes"/>
    <s v="KPI"/>
    <m/>
    <s v="World"/>
    <s v="https://data.worldbank.org/indicator/SH.PRV.SMOK"/>
    <m/>
  </r>
  <r>
    <s v="yes"/>
    <s v="Population"/>
    <s v="Activity"/>
    <s v="Time"/>
    <s v="timing"/>
    <s v="Time spent (hhmm) in Sports and outdoor activities except walking and hiking"/>
    <s v="Sports#Ratio#Time"/>
    <x v="91"/>
    <s v="Ratio"/>
    <s v="Time"/>
    <m/>
    <n v="0"/>
    <s v="Population"/>
    <n v="27"/>
    <s v="Data"/>
    <s v="No"/>
    <s v="Context"/>
    <m/>
    <s v="Europe"/>
    <s v="https://ec.europa.eu/eurostat/databrowser/view/TUS_00AGE__custom_1802151/default/table?lang=en"/>
    <m/>
  </r>
  <r>
    <s v="yes"/>
    <s v="Population"/>
    <s v="Socio-demo"/>
    <s v="Gender_Age"/>
    <m/>
    <s v="Student#Percent#Population"/>
    <s v="Student#Percent#Population"/>
    <x v="92"/>
    <s v="Percent"/>
    <s v="Population"/>
    <m/>
    <n v="0"/>
    <s v="Student"/>
    <n v="27"/>
    <s v="Grouping"/>
    <s v="Yes"/>
    <s v="Context"/>
    <m/>
    <m/>
    <m/>
    <m/>
  </r>
  <r>
    <s v="yes"/>
    <s v="Population"/>
    <s v="Activity"/>
    <s v="Education"/>
    <s v="eleve prof"/>
    <s v="Ratio élève-enseignant Lycee"/>
    <s v="Student_college#Ratio#Teacher_college"/>
    <x v="93"/>
    <s v="Ratio"/>
    <s v="Teacher_college"/>
    <m/>
    <n v="0"/>
    <s v="Student"/>
    <n v="27"/>
    <s v="Data"/>
    <s v="No"/>
    <s v="Context"/>
    <m/>
    <s v="World"/>
    <s v="https://www.insee.fr/fr/statistiques/2389163"/>
    <m/>
  </r>
  <r>
    <s v="yes"/>
    <s v="Economy"/>
    <s v="GDP"/>
    <s v="Expenditure"/>
    <s v="student secondary"/>
    <s v="Government expenditure per secondary student as % of GDP per capita (%)"/>
    <s v="Student_high_school_cost#Percent#GDP"/>
    <x v="94"/>
    <s v="Percent"/>
    <s v="GDP"/>
    <m/>
    <n v="0"/>
    <s v="Population"/>
    <n v="27"/>
    <s v="Data"/>
    <s v="Yes"/>
    <s v="Context"/>
    <m/>
    <s v="World"/>
    <s v="http://data.un.org/Data.aspx?q=student&amp;d=UNESCO&amp;f=series%3aXUNIT_GDPCAP_23_FSGOV"/>
    <m/>
  </r>
  <r>
    <s v="yes"/>
    <s v="Population"/>
    <s v="Activity"/>
    <s v="Education"/>
    <s v="eleve prof"/>
    <s v="Ratio élève-enseignant College"/>
    <s v="Student_middle_school#Ratio#Teacher_high_school"/>
    <x v="95"/>
    <s v="Ratio"/>
    <s v="Teacher_high_school"/>
    <m/>
    <n v="0"/>
    <s v="Student"/>
    <n v="27"/>
    <s v="Data"/>
    <s v="Yes"/>
    <s v="Context"/>
    <m/>
    <s v="World"/>
    <s v="https://www.insee.fr/fr/statistiques/2389163"/>
    <m/>
  </r>
  <r>
    <s v="yes"/>
    <s v="Population"/>
    <s v="Activity"/>
    <s v="Education"/>
    <s v="eleve prof"/>
    <s v="Ratio élève-enseignant Enseignement primaire"/>
    <s v="Student_primary_school#Ratio#Teacher_primary_school"/>
    <x v="96"/>
    <s v="Ratio"/>
    <s v="Teacher_primary_school"/>
    <m/>
    <n v="0"/>
    <s v="Less_15"/>
    <n v="27"/>
    <s v="Data"/>
    <s v="Yes"/>
    <s v="Context"/>
    <m/>
    <s v="Europe"/>
    <s v="https://www.insee.fr/fr/statistiques/2389162"/>
    <m/>
  </r>
  <r>
    <s v="yes"/>
    <s v="Population"/>
    <s v="Socio-demo"/>
    <s v="Birth_Death"/>
    <s v="Death_Causes"/>
    <s v="Suicide"/>
    <s v="Suicide#Abs#Suicide"/>
    <x v="97"/>
    <s v="Abs"/>
    <s v="Suicide"/>
    <m/>
    <n v="1"/>
    <s v="Adult"/>
    <n v="27"/>
    <s v="Data"/>
    <s v="No"/>
    <s v="Context"/>
    <m/>
    <s v="World"/>
    <s v="https://ourworldindata.org/causes-of-death"/>
    <m/>
  </r>
  <r>
    <s v="yes"/>
    <s v="Population"/>
    <s v="Activity"/>
    <s v="Education"/>
    <s v="teacher_per_level"/>
    <s v="Teachers in upper secondary education, both sexes (number)"/>
    <s v="Teacher_college#Abs#Teacher_college"/>
    <x v="98"/>
    <s v="Abs"/>
    <s v="Teacher_college"/>
    <m/>
    <n v="0"/>
    <s v="Population"/>
    <n v="27"/>
    <s v="Data"/>
    <s v="No"/>
    <s v="Context"/>
    <m/>
    <s v="World"/>
    <s v="https://ourworldindata.org/teachers-and-professors"/>
    <m/>
  </r>
  <r>
    <s v="yes"/>
    <s v="Population"/>
    <s v="Activity"/>
    <s v="Education"/>
    <s v="teacher_per_level"/>
    <s v="Teachers in lower secondary education, both sexes (number)"/>
    <s v="Teacher_high_school#Abs#Teacher_high_school"/>
    <x v="99"/>
    <s v="Abs"/>
    <s v="Teacher_high_school"/>
    <m/>
    <n v="0"/>
    <s v="Population"/>
    <n v="27"/>
    <s v="Data"/>
    <s v="No"/>
    <s v="Context"/>
    <m/>
    <s v="World"/>
    <s v="https://ourworldindata.org/teachers-and-professors"/>
    <m/>
  </r>
  <r>
    <s v="yes"/>
    <s v="Population"/>
    <s v="Activity"/>
    <s v="Education"/>
    <s v="teacher_per_level"/>
    <s v="Teachers in primary education, both sexes (number)"/>
    <s v="Teacher_primary_school#Abs#Teacher_primary_school"/>
    <x v="100"/>
    <s v="Abs"/>
    <s v="Teacher_primary_school"/>
    <m/>
    <n v="0"/>
    <s v="Population"/>
    <n v="27"/>
    <s v="Data"/>
    <s v="No"/>
    <s v="Context"/>
    <m/>
    <s v="World"/>
    <s v="https://ourworldindata.org/teachers-and-professors"/>
    <m/>
  </r>
  <r>
    <s v="yes"/>
    <s v="Population"/>
    <s v="Activity"/>
    <s v="Education"/>
    <s v="teacher_per_level"/>
    <s v="Teachers in tertiary education programmes, both sexes (number)"/>
    <s v="Teacher_university#Abs#Teacher_university"/>
    <x v="101"/>
    <s v="Abs"/>
    <s v="Teacher_university"/>
    <m/>
    <n v="0"/>
    <s v="Population"/>
    <n v="27"/>
    <s v="Data"/>
    <s v="No"/>
    <s v="Context"/>
    <m/>
    <s v="World"/>
    <s v="https://ourworldindata.org/teachers-and-professors"/>
    <m/>
  </r>
  <r>
    <s v="yes"/>
    <s v="Economy"/>
    <s v="Construction"/>
    <s v="Real_Estate"/>
    <s v="europe_house"/>
    <s v="Tenant"/>
    <s v="Tenant#Percent#House"/>
    <x v="102"/>
    <s v="Percent"/>
    <s v="House"/>
    <m/>
    <n v="0"/>
    <s v="Population"/>
    <n v="27"/>
    <s v="Data"/>
    <s v="Yes"/>
    <s v="Context"/>
    <m/>
    <s v="Europe"/>
    <s v="https://ec.europa.eu/eurostat/databrowser/bookmark/776c7a00-1a0a-4818-aeae-8c08024912a9?lang=en"/>
    <m/>
  </r>
  <r>
    <s v="yes"/>
    <s v="Economy"/>
    <s v="Industry"/>
    <s v="Tourism"/>
    <s v="tourist"/>
    <s v="Arrivals at tourist accommodation establishments in umber of people"/>
    <s v="Tourist#Abs#Tourist"/>
    <x v="103"/>
    <s v="Abs"/>
    <s v="Tourist"/>
    <m/>
    <n v="0"/>
    <s v="Population"/>
    <n v="27"/>
    <s v="Data"/>
    <s v="No"/>
    <s v="Context"/>
    <m/>
    <s v="Europe"/>
    <s v="https://ec.europa.eu/eurostat/databrowser/view/TOUR_OCC_ARNAT__custom_1832040/default/table?lang=en"/>
    <m/>
  </r>
  <r>
    <s v="yes"/>
    <s v="Population"/>
    <s v="Socio-demo"/>
    <s v="Living Areas"/>
    <m/>
    <s v="Urban_Rural#Ratio#Population"/>
    <s v="Urban_Rural#Ratio#Population"/>
    <x v="104"/>
    <s v="Ratio"/>
    <s v="Population"/>
    <m/>
    <n v="0"/>
    <s v="Population"/>
    <n v="27"/>
    <s v="Grouping"/>
    <s v="Yes"/>
    <s v="Context"/>
    <m/>
    <m/>
    <m/>
    <m/>
  </r>
  <r>
    <s v="yes"/>
    <s v="Population"/>
    <s v="Health"/>
    <s v="Healthy"/>
    <s v="diet"/>
    <s v="Vegetable supply per person (kilograms per year) "/>
    <s v="Vegetables#Abs#Vegetables"/>
    <x v="105"/>
    <s v="Abs"/>
    <s v="Vegetables"/>
    <m/>
    <n v="0"/>
    <s v="Population"/>
    <n v="27"/>
    <s v="Data"/>
    <s v="No"/>
    <s v="Context"/>
    <m/>
    <s v="World"/>
    <s v="https://ceoworld.biz/2021/04/27/revealed-countries-with-the-best-health-care-systems-2021/"/>
    <m/>
  </r>
  <r>
    <s v="yes"/>
    <s v="Environment"/>
    <s v="Waste"/>
    <s v="Generation"/>
    <s v="waste_per_capita"/>
    <s v="Waste generated in Kilograms per capita"/>
    <s v="Waste_municipal#Per#Population"/>
    <x v="106"/>
    <s v="Per"/>
    <s v="Population"/>
    <m/>
    <n v="1"/>
    <s v="Population"/>
    <n v="27"/>
    <s v="Data"/>
    <s v="Yes"/>
    <s v="KPI"/>
    <m/>
    <s v="Europe"/>
    <s v="https://ec.europa.eu/eurostat/databrowser/view/cei_pc031/default/table?lang=en"/>
    <m/>
  </r>
  <r>
    <s v="yes"/>
    <s v="Environment"/>
    <s v="Water"/>
    <s v="Ressource"/>
    <s v="water"/>
    <s v="Annual freshwater withdrawals, total (billion cubic meters)"/>
    <s v="Water#AbsM#Water"/>
    <x v="107"/>
    <s v="AbsM"/>
    <s v="Water"/>
    <m/>
    <n v="0"/>
    <s v="Population"/>
    <n v="27"/>
    <s v="Data"/>
    <s v="No"/>
    <s v="Context"/>
    <m/>
    <s v="World"/>
    <s v="https://data.worldbank.org/indicator/ER.H2O.FWTL.K3"/>
    <m/>
  </r>
  <r>
    <s v="yes"/>
    <s v="Environment"/>
    <s v="Water"/>
    <s v="Ressource"/>
    <s v="water_stress"/>
    <s v="Level of water stress: freshwater withdrawal as a proportion of available freshwater resources"/>
    <s v="Water_stress#Percent#Water"/>
    <x v="108"/>
    <s v="Percent"/>
    <s v="Water"/>
    <m/>
    <n v="1"/>
    <s v="Population"/>
    <n v="27"/>
    <s v="Data"/>
    <s v="Yes"/>
    <s v="Context"/>
    <m/>
    <s v="World"/>
    <s v="https://data.worldbank.org/indicator/ER.H2O.FWST.ZS"/>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r>
    <m/>
    <m/>
    <m/>
    <m/>
    <m/>
    <m/>
    <m/>
    <x v="109"/>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B83CFD-62C7-E440-A793-F8F21BB0124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4" firstHeaderRow="1" firstDataRow="1" firstDataCol="1"/>
  <pivotFields count="21">
    <pivotField showAll="0"/>
    <pivotField showAll="0"/>
    <pivotField showAll="0"/>
    <pivotField showAll="0"/>
    <pivotField showAll="0"/>
    <pivotField showAll="0"/>
    <pivotField dataField="1" showAll="0"/>
    <pivotField axis="axisRow" showAll="0">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Items count="1">
    <i/>
  </colItems>
  <dataFields count="1">
    <dataField name="Count of Indic_360"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www.insee.fr/fr/statistiques/2389162" TargetMode="External"/><Relationship Id="rId3" Type="http://schemas.openxmlformats.org/officeDocument/2006/relationships/hyperlink" Target="https://ourworldindata.org/causes-of-death" TargetMode="External"/><Relationship Id="rId7" Type="http://schemas.openxmlformats.org/officeDocument/2006/relationships/hyperlink" Target="https://www.insee.fr/fr/statistiques/5347718" TargetMode="External"/><Relationship Id="rId12" Type="http://schemas.openxmlformats.org/officeDocument/2006/relationships/hyperlink" Target="https://www.oecd.org/employment/emp/average-effective-age-of-retirement.htm" TargetMode="External"/><Relationship Id="rId2" Type="http://schemas.openxmlformats.org/officeDocument/2006/relationships/hyperlink" Target="https://ourworldindata.org/causes-of-death" TargetMode="External"/><Relationship Id="rId1" Type="http://schemas.openxmlformats.org/officeDocument/2006/relationships/hyperlink" Target="https://data.worldbank.org/indicator/SH.ALC.PCAP.LI" TargetMode="External"/><Relationship Id="rId6" Type="http://schemas.openxmlformats.org/officeDocument/2006/relationships/hyperlink" Target="https://ourworldindata.org/causes-of-death" TargetMode="External"/><Relationship Id="rId11" Type="http://schemas.openxmlformats.org/officeDocument/2006/relationships/hyperlink" Target="https://www.oecd.org/employment/emp/average-effective-age-of-retirement.htm" TargetMode="External"/><Relationship Id="rId5" Type="http://schemas.openxmlformats.org/officeDocument/2006/relationships/hyperlink" Target="https://ourworldindata.org/causes-of-death" TargetMode="External"/><Relationship Id="rId10" Type="http://schemas.openxmlformats.org/officeDocument/2006/relationships/hyperlink" Target="https://ourworldindata.org/obesity" TargetMode="External"/><Relationship Id="rId4" Type="http://schemas.openxmlformats.org/officeDocument/2006/relationships/hyperlink" Target="https://ourworldindata.org/causes-of-death" TargetMode="External"/><Relationship Id="rId9" Type="http://schemas.openxmlformats.org/officeDocument/2006/relationships/hyperlink" Target="https://data.worldbank.org/indicator/SP.DYN.LE00.IN"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707A3-ACD5-AC42-8047-A4A359ECE581}">
  <dimension ref="A1:DA274"/>
  <sheetViews>
    <sheetView tabSelected="1" topLeftCell="A53" workbookViewId="0">
      <selection activeCell="B69" sqref="B69:B165"/>
    </sheetView>
  </sheetViews>
  <sheetFormatPr baseColWidth="10" defaultColWidth="8.83203125" defaultRowHeight="16" x14ac:dyDescent="0.2"/>
  <cols>
    <col min="2" max="2" width="42.33203125" customWidth="1"/>
    <col min="3" max="3" width="28.33203125" customWidth="1"/>
    <col min="5" max="5" width="34.5" customWidth="1"/>
    <col min="6" max="6" width="12.83203125" customWidth="1"/>
  </cols>
  <sheetData>
    <row r="1" spans="1:98" x14ac:dyDescent="0.2">
      <c r="A1" s="16" t="s">
        <v>2974</v>
      </c>
      <c r="B1" t="s">
        <v>279</v>
      </c>
      <c r="C1" t="s">
        <v>328</v>
      </c>
      <c r="D1" t="s">
        <v>353</v>
      </c>
      <c r="E1" t="s">
        <v>373</v>
      </c>
      <c r="F1" t="s">
        <v>363</v>
      </c>
      <c r="G1" t="s">
        <v>383</v>
      </c>
      <c r="H1" t="s">
        <v>2847</v>
      </c>
      <c r="I1" t="s">
        <v>405</v>
      </c>
      <c r="J1" t="s">
        <v>419</v>
      </c>
      <c r="K1" t="s">
        <v>422</v>
      </c>
      <c r="L1" t="s">
        <v>447</v>
      </c>
      <c r="M1" t="s">
        <v>471</v>
      </c>
      <c r="N1" t="s">
        <v>478</v>
      </c>
      <c r="O1" t="s">
        <v>575</v>
      </c>
      <c r="P1" t="s">
        <v>583</v>
      </c>
      <c r="Q1" t="s">
        <v>596</v>
      </c>
      <c r="R1" t="s">
        <v>637</v>
      </c>
      <c r="S1" t="s">
        <v>487</v>
      </c>
      <c r="T1" t="s">
        <v>511</v>
      </c>
      <c r="U1" t="s">
        <v>531</v>
      </c>
      <c r="V1" t="s">
        <v>562</v>
      </c>
      <c r="W1" t="s">
        <v>570</v>
      </c>
      <c r="X1" t="s">
        <v>652</v>
      </c>
      <c r="Y1" t="s">
        <v>492</v>
      </c>
      <c r="Z1" t="s">
        <v>758</v>
      </c>
      <c r="AA1" t="s">
        <v>810</v>
      </c>
      <c r="AB1" t="s">
        <v>852</v>
      </c>
      <c r="AC1" t="s">
        <v>859</v>
      </c>
      <c r="AD1" t="s">
        <v>903</v>
      </c>
      <c r="AE1" t="s">
        <v>928</v>
      </c>
      <c r="AF1" t="s">
        <v>934</v>
      </c>
      <c r="AG1" t="s">
        <v>969</v>
      </c>
      <c r="AH1" t="s">
        <v>1048</v>
      </c>
      <c r="AI1" t="s">
        <v>1076</v>
      </c>
      <c r="AJ1" t="s">
        <v>1223</v>
      </c>
      <c r="AK1" t="s">
        <v>423</v>
      </c>
      <c r="AL1" t="s">
        <v>129</v>
      </c>
      <c r="AM1" t="s">
        <v>1339</v>
      </c>
      <c r="AN1" t="s">
        <v>1391</v>
      </c>
      <c r="AO1" t="s">
        <v>1418</v>
      </c>
      <c r="AP1" t="s">
        <v>1458</v>
      </c>
      <c r="AQ1" t="s">
        <v>1483</v>
      </c>
      <c r="AR1" t="s">
        <v>1488</v>
      </c>
      <c r="AS1" t="s">
        <v>1497</v>
      </c>
      <c r="AT1" t="s">
        <v>1545</v>
      </c>
      <c r="AU1" t="s">
        <v>1081</v>
      </c>
      <c r="AV1" t="s">
        <v>1625</v>
      </c>
      <c r="AW1" t="s">
        <v>1628</v>
      </c>
      <c r="AX1" t="s">
        <v>1724</v>
      </c>
      <c r="AY1" t="s">
        <v>1661</v>
      </c>
      <c r="AZ1" t="s">
        <v>332</v>
      </c>
      <c r="BA1" t="s">
        <v>1674</v>
      </c>
      <c r="BB1" t="s">
        <v>1683</v>
      </c>
      <c r="BC1" t="s">
        <v>1729</v>
      </c>
      <c r="BD1" t="s">
        <v>1748</v>
      </c>
      <c r="BE1" t="s">
        <v>1880</v>
      </c>
      <c r="BF1" t="s">
        <v>1891</v>
      </c>
      <c r="BG1" t="s">
        <v>1904</v>
      </c>
      <c r="BH1" t="s">
        <v>3332</v>
      </c>
      <c r="BI1" t="s">
        <v>1923</v>
      </c>
      <c r="BJ1" t="s">
        <v>2972</v>
      </c>
      <c r="BK1" t="s">
        <v>2027</v>
      </c>
      <c r="BL1" t="s">
        <v>1909</v>
      </c>
      <c r="BM1" t="s">
        <v>2168</v>
      </c>
      <c r="BN1" t="s">
        <v>19</v>
      </c>
      <c r="BO1" t="s">
        <v>2203</v>
      </c>
      <c r="BP1" t="s">
        <v>2222</v>
      </c>
      <c r="BQ1" t="s">
        <v>2278</v>
      </c>
      <c r="BR1" t="s">
        <v>2285</v>
      </c>
      <c r="BS1" t="s">
        <v>2294</v>
      </c>
      <c r="BT1" t="s">
        <v>2310</v>
      </c>
      <c r="BU1" t="s">
        <v>2321</v>
      </c>
      <c r="BV1" t="s">
        <v>2327</v>
      </c>
      <c r="BW1" t="s">
        <v>2119</v>
      </c>
      <c r="BX1" t="s">
        <v>2366</v>
      </c>
      <c r="BY1" t="s">
        <v>2373</v>
      </c>
      <c r="BZ1" t="s">
        <v>133</v>
      </c>
      <c r="CA1" t="s">
        <v>2397</v>
      </c>
      <c r="CB1" t="s">
        <v>2406</v>
      </c>
      <c r="CC1" t="s">
        <v>122</v>
      </c>
      <c r="CD1" t="s">
        <v>2430</v>
      </c>
      <c r="CE1" t="s">
        <v>2479</v>
      </c>
      <c r="CF1" t="s">
        <v>2514</v>
      </c>
      <c r="CG1" t="s">
        <v>660</v>
      </c>
      <c r="CH1" t="s">
        <v>2526</v>
      </c>
      <c r="CI1" t="s">
        <v>2571</v>
      </c>
      <c r="CJ1" t="s">
        <v>2522</v>
      </c>
      <c r="CK1" t="s">
        <v>2535</v>
      </c>
      <c r="CL1" t="s">
        <v>2539</v>
      </c>
      <c r="CM1" t="s">
        <v>2593</v>
      </c>
      <c r="CN1" t="s">
        <v>2596</v>
      </c>
      <c r="CO1" t="s">
        <v>2609</v>
      </c>
      <c r="CP1" t="s">
        <v>2677</v>
      </c>
      <c r="CQ1" t="s">
        <v>2693</v>
      </c>
      <c r="CR1" t="s">
        <v>2722</v>
      </c>
      <c r="CS1" t="s">
        <v>2353</v>
      </c>
      <c r="CT1" t="s">
        <v>2768</v>
      </c>
    </row>
    <row r="2" spans="1:98" x14ac:dyDescent="0.2">
      <c r="A2" s="16" t="s">
        <v>2975</v>
      </c>
      <c r="B2">
        <v>9</v>
      </c>
      <c r="C2">
        <v>6</v>
      </c>
      <c r="D2">
        <v>7</v>
      </c>
      <c r="E2">
        <v>6</v>
      </c>
      <c r="F2">
        <v>7</v>
      </c>
      <c r="G2">
        <v>4</v>
      </c>
      <c r="H2">
        <v>7</v>
      </c>
      <c r="I2">
        <v>3</v>
      </c>
      <c r="J2">
        <v>7</v>
      </c>
      <c r="K2">
        <v>3</v>
      </c>
      <c r="L2">
        <v>5</v>
      </c>
      <c r="M2">
        <v>8</v>
      </c>
      <c r="N2">
        <v>2</v>
      </c>
      <c r="O2">
        <v>7</v>
      </c>
      <c r="P2">
        <v>6</v>
      </c>
      <c r="Q2">
        <v>3</v>
      </c>
      <c r="R2">
        <v>3</v>
      </c>
      <c r="S2">
        <v>3</v>
      </c>
      <c r="T2">
        <v>5</v>
      </c>
      <c r="U2">
        <v>5</v>
      </c>
      <c r="V2">
        <v>1</v>
      </c>
      <c r="W2">
        <v>9</v>
      </c>
      <c r="X2">
        <v>1</v>
      </c>
      <c r="Y2">
        <v>9</v>
      </c>
      <c r="Z2">
        <v>8</v>
      </c>
      <c r="AA2">
        <v>5</v>
      </c>
      <c r="AB2">
        <v>10</v>
      </c>
      <c r="AC2">
        <v>6</v>
      </c>
      <c r="AD2">
        <v>6</v>
      </c>
      <c r="AE2">
        <v>10</v>
      </c>
      <c r="AF2">
        <v>9</v>
      </c>
      <c r="AG2">
        <v>8</v>
      </c>
      <c r="AH2">
        <v>4</v>
      </c>
      <c r="AI2">
        <v>7</v>
      </c>
      <c r="AJ2">
        <v>3</v>
      </c>
      <c r="AK2">
        <v>8</v>
      </c>
      <c r="AL2">
        <v>8</v>
      </c>
      <c r="AM2">
        <v>3</v>
      </c>
      <c r="AN2">
        <v>9</v>
      </c>
      <c r="AO2">
        <v>9</v>
      </c>
      <c r="AP2">
        <v>2</v>
      </c>
      <c r="AQ2">
        <v>10</v>
      </c>
      <c r="AR2">
        <v>6</v>
      </c>
      <c r="AS2">
        <v>6</v>
      </c>
      <c r="AT2">
        <v>3</v>
      </c>
      <c r="AU2">
        <v>6</v>
      </c>
      <c r="AV2">
        <v>9</v>
      </c>
      <c r="AW2">
        <v>5</v>
      </c>
      <c r="AX2">
        <v>6</v>
      </c>
      <c r="AY2">
        <v>9</v>
      </c>
      <c r="AZ2">
        <v>6</v>
      </c>
      <c r="BA2">
        <v>7</v>
      </c>
      <c r="BB2">
        <v>5</v>
      </c>
      <c r="BC2">
        <v>7</v>
      </c>
      <c r="BD2">
        <v>7</v>
      </c>
      <c r="BE2">
        <v>5</v>
      </c>
      <c r="BF2">
        <v>7</v>
      </c>
      <c r="BG2">
        <v>7</v>
      </c>
      <c r="BH2">
        <v>7</v>
      </c>
      <c r="BI2">
        <v>9</v>
      </c>
      <c r="BJ2">
        <v>4</v>
      </c>
      <c r="BK2">
        <v>2</v>
      </c>
      <c r="BL2">
        <v>6</v>
      </c>
      <c r="BM2">
        <v>5</v>
      </c>
      <c r="BN2">
        <v>6</v>
      </c>
      <c r="BO2">
        <v>6</v>
      </c>
      <c r="BP2">
        <v>5</v>
      </c>
      <c r="BQ2">
        <v>7</v>
      </c>
      <c r="BR2">
        <v>4</v>
      </c>
      <c r="BS2">
        <v>2</v>
      </c>
      <c r="BT2">
        <v>10</v>
      </c>
      <c r="BU2">
        <v>2</v>
      </c>
      <c r="BV2">
        <v>2</v>
      </c>
      <c r="BW2">
        <v>3</v>
      </c>
      <c r="BX2">
        <v>6</v>
      </c>
      <c r="BY2">
        <v>7</v>
      </c>
      <c r="BZ2">
        <v>7</v>
      </c>
      <c r="CA2">
        <v>10</v>
      </c>
      <c r="CB2">
        <v>7</v>
      </c>
      <c r="CC2">
        <v>7</v>
      </c>
      <c r="CD2">
        <v>6</v>
      </c>
      <c r="CE2">
        <v>7</v>
      </c>
      <c r="CF2">
        <v>9</v>
      </c>
      <c r="CG2">
        <v>6</v>
      </c>
      <c r="CH2">
        <v>9</v>
      </c>
      <c r="CI2">
        <v>7</v>
      </c>
      <c r="CJ2">
        <v>10</v>
      </c>
      <c r="CK2">
        <v>10</v>
      </c>
      <c r="CL2">
        <v>10</v>
      </c>
      <c r="CM2">
        <v>10</v>
      </c>
      <c r="CN2">
        <v>10</v>
      </c>
      <c r="CO2">
        <v>10</v>
      </c>
      <c r="CP2">
        <v>5</v>
      </c>
      <c r="CQ2">
        <v>4</v>
      </c>
      <c r="CR2">
        <v>8</v>
      </c>
      <c r="CS2">
        <v>5</v>
      </c>
      <c r="CT2">
        <v>4</v>
      </c>
    </row>
    <row r="3" spans="1:98" x14ac:dyDescent="0.2">
      <c r="A3" s="16" t="s">
        <v>2976</v>
      </c>
      <c r="B3">
        <v>4</v>
      </c>
      <c r="C3">
        <v>1</v>
      </c>
      <c r="D3">
        <v>6</v>
      </c>
      <c r="E3">
        <v>9</v>
      </c>
      <c r="F3">
        <v>4</v>
      </c>
      <c r="G3">
        <v>8</v>
      </c>
      <c r="H3">
        <v>7</v>
      </c>
      <c r="I3">
        <v>2</v>
      </c>
      <c r="J3">
        <v>2</v>
      </c>
      <c r="K3">
        <v>2</v>
      </c>
      <c r="L3">
        <v>7</v>
      </c>
      <c r="M3">
        <v>2</v>
      </c>
      <c r="N3">
        <v>6</v>
      </c>
      <c r="O3">
        <v>9</v>
      </c>
      <c r="P3">
        <v>6</v>
      </c>
      <c r="Q3">
        <v>6</v>
      </c>
      <c r="R3">
        <v>7</v>
      </c>
      <c r="S3">
        <v>5</v>
      </c>
      <c r="T3">
        <v>7</v>
      </c>
      <c r="U3">
        <v>10</v>
      </c>
      <c r="V3">
        <v>1</v>
      </c>
      <c r="W3">
        <v>7</v>
      </c>
      <c r="X3">
        <v>3</v>
      </c>
      <c r="Y3">
        <v>8</v>
      </c>
      <c r="Z3">
        <v>10</v>
      </c>
      <c r="AA3">
        <v>8</v>
      </c>
      <c r="AB3">
        <v>3</v>
      </c>
      <c r="AC3">
        <v>7</v>
      </c>
      <c r="AD3">
        <v>10</v>
      </c>
      <c r="AE3">
        <v>4</v>
      </c>
      <c r="AF3">
        <v>9</v>
      </c>
      <c r="AG3">
        <v>6</v>
      </c>
      <c r="AH3">
        <v>7</v>
      </c>
      <c r="AI3">
        <v>3</v>
      </c>
      <c r="AJ3">
        <v>2</v>
      </c>
      <c r="AK3">
        <v>9</v>
      </c>
      <c r="AL3">
        <v>7</v>
      </c>
      <c r="AM3">
        <v>2</v>
      </c>
      <c r="AN3">
        <v>7</v>
      </c>
      <c r="AO3">
        <v>8</v>
      </c>
      <c r="AP3">
        <v>6</v>
      </c>
      <c r="AQ3">
        <v>7</v>
      </c>
      <c r="AR3">
        <v>4</v>
      </c>
      <c r="AS3">
        <v>8</v>
      </c>
      <c r="AT3">
        <v>2</v>
      </c>
      <c r="AU3">
        <v>2</v>
      </c>
      <c r="AV3">
        <v>1</v>
      </c>
      <c r="AW3">
        <v>4</v>
      </c>
      <c r="AX3">
        <v>10</v>
      </c>
      <c r="AY3">
        <v>9</v>
      </c>
      <c r="AZ3">
        <v>2</v>
      </c>
      <c r="BA3">
        <v>7</v>
      </c>
      <c r="BB3">
        <v>2</v>
      </c>
      <c r="BC3">
        <v>6</v>
      </c>
      <c r="BD3">
        <v>9</v>
      </c>
      <c r="BE3">
        <v>2</v>
      </c>
      <c r="BF3">
        <v>2</v>
      </c>
      <c r="BG3">
        <v>3</v>
      </c>
      <c r="BH3">
        <v>9</v>
      </c>
      <c r="BI3">
        <v>6</v>
      </c>
      <c r="BJ3">
        <v>10</v>
      </c>
      <c r="BK3">
        <v>2</v>
      </c>
      <c r="BL3">
        <v>7</v>
      </c>
      <c r="BM3">
        <v>5</v>
      </c>
      <c r="BN3">
        <v>8</v>
      </c>
      <c r="BO3">
        <v>7</v>
      </c>
      <c r="BP3">
        <v>4</v>
      </c>
      <c r="BQ3">
        <v>7</v>
      </c>
      <c r="BR3">
        <v>7</v>
      </c>
      <c r="BS3">
        <v>3</v>
      </c>
      <c r="BT3">
        <v>9</v>
      </c>
      <c r="BU3">
        <v>8</v>
      </c>
      <c r="BV3">
        <v>4</v>
      </c>
      <c r="BW3">
        <v>2</v>
      </c>
      <c r="BX3">
        <v>9</v>
      </c>
      <c r="BY3">
        <v>5</v>
      </c>
      <c r="BZ3">
        <v>6</v>
      </c>
      <c r="CA3">
        <v>5</v>
      </c>
      <c r="CB3">
        <v>9</v>
      </c>
      <c r="CC3">
        <v>4</v>
      </c>
      <c r="CD3">
        <v>7</v>
      </c>
      <c r="CE3">
        <v>3</v>
      </c>
      <c r="CF3">
        <v>8</v>
      </c>
      <c r="CG3">
        <v>8</v>
      </c>
      <c r="CH3">
        <v>9</v>
      </c>
      <c r="CI3">
        <v>9</v>
      </c>
      <c r="CJ3">
        <v>9</v>
      </c>
      <c r="CK3">
        <v>8</v>
      </c>
      <c r="CL3">
        <v>7</v>
      </c>
      <c r="CM3">
        <v>3</v>
      </c>
      <c r="CN3">
        <v>7</v>
      </c>
      <c r="CO3">
        <v>4</v>
      </c>
      <c r="CP3">
        <v>10</v>
      </c>
      <c r="CQ3">
        <v>5</v>
      </c>
      <c r="CR3">
        <v>2</v>
      </c>
      <c r="CS3">
        <v>7</v>
      </c>
      <c r="CT3">
        <v>10</v>
      </c>
    </row>
    <row r="4" spans="1:98" x14ac:dyDescent="0.2">
      <c r="A4" s="16" t="s">
        <v>3002</v>
      </c>
      <c r="B4">
        <v>4</v>
      </c>
      <c r="C4">
        <v>7</v>
      </c>
      <c r="D4">
        <v>3</v>
      </c>
      <c r="E4">
        <v>4</v>
      </c>
      <c r="F4">
        <v>8</v>
      </c>
      <c r="G4">
        <v>5</v>
      </c>
      <c r="H4">
        <v>5</v>
      </c>
      <c r="I4">
        <v>10</v>
      </c>
      <c r="J4">
        <v>7</v>
      </c>
      <c r="K4">
        <v>9</v>
      </c>
      <c r="L4">
        <v>3</v>
      </c>
      <c r="M4">
        <v>4</v>
      </c>
      <c r="N4">
        <v>3</v>
      </c>
      <c r="O4">
        <v>5</v>
      </c>
      <c r="P4">
        <v>2</v>
      </c>
      <c r="Q4">
        <v>9</v>
      </c>
      <c r="R4">
        <v>6</v>
      </c>
      <c r="S4">
        <v>5</v>
      </c>
      <c r="T4">
        <v>1</v>
      </c>
      <c r="U4">
        <v>3</v>
      </c>
      <c r="V4">
        <v>1</v>
      </c>
      <c r="W4">
        <v>4</v>
      </c>
      <c r="X4">
        <v>9</v>
      </c>
      <c r="Y4">
        <v>1</v>
      </c>
      <c r="Z4">
        <v>2</v>
      </c>
      <c r="AA4">
        <v>6</v>
      </c>
      <c r="AB4">
        <v>8</v>
      </c>
      <c r="AC4">
        <v>2</v>
      </c>
      <c r="AD4">
        <v>9</v>
      </c>
      <c r="AE4">
        <v>5</v>
      </c>
      <c r="AF4">
        <v>3</v>
      </c>
      <c r="AG4">
        <v>9</v>
      </c>
      <c r="AH4">
        <v>7</v>
      </c>
      <c r="AI4">
        <v>6</v>
      </c>
      <c r="AJ4">
        <v>6</v>
      </c>
      <c r="AK4">
        <v>2</v>
      </c>
      <c r="AL4">
        <v>1</v>
      </c>
      <c r="AM4">
        <v>10</v>
      </c>
      <c r="AN4">
        <v>1</v>
      </c>
      <c r="AO4">
        <v>1</v>
      </c>
      <c r="AP4">
        <v>9</v>
      </c>
      <c r="AQ4">
        <v>8</v>
      </c>
      <c r="AR4">
        <v>8</v>
      </c>
      <c r="AS4">
        <v>4</v>
      </c>
      <c r="AT4">
        <v>9</v>
      </c>
      <c r="AU4">
        <v>4</v>
      </c>
      <c r="AV4">
        <v>9</v>
      </c>
      <c r="AW4">
        <v>4</v>
      </c>
      <c r="AX4">
        <v>2</v>
      </c>
      <c r="AY4">
        <v>1</v>
      </c>
      <c r="AZ4">
        <v>7</v>
      </c>
      <c r="BA4">
        <v>7</v>
      </c>
      <c r="BB4">
        <v>10</v>
      </c>
      <c r="BC4">
        <v>2</v>
      </c>
      <c r="BD4">
        <v>1</v>
      </c>
      <c r="BE4">
        <v>7</v>
      </c>
      <c r="BF4">
        <v>8</v>
      </c>
      <c r="BG4">
        <v>4</v>
      </c>
      <c r="BH4">
        <v>2</v>
      </c>
      <c r="BI4">
        <v>10</v>
      </c>
      <c r="BJ4">
        <v>2</v>
      </c>
      <c r="BK4">
        <v>9</v>
      </c>
      <c r="BL4">
        <v>2</v>
      </c>
      <c r="BM4">
        <v>5</v>
      </c>
      <c r="BN4">
        <v>5</v>
      </c>
      <c r="BO4">
        <v>7</v>
      </c>
      <c r="BP4">
        <v>9</v>
      </c>
      <c r="BQ4">
        <v>4</v>
      </c>
      <c r="BR4">
        <v>1</v>
      </c>
      <c r="BS4">
        <v>8</v>
      </c>
      <c r="BT4">
        <v>3</v>
      </c>
      <c r="BU4">
        <v>2</v>
      </c>
      <c r="BV4">
        <v>9</v>
      </c>
      <c r="BW4">
        <v>9</v>
      </c>
      <c r="BX4">
        <v>2</v>
      </c>
      <c r="BY4">
        <v>2</v>
      </c>
      <c r="BZ4">
        <v>3</v>
      </c>
      <c r="CA4">
        <v>5</v>
      </c>
      <c r="CB4">
        <v>1</v>
      </c>
      <c r="CC4">
        <v>4</v>
      </c>
      <c r="CD4">
        <v>2</v>
      </c>
      <c r="CE4">
        <v>10</v>
      </c>
      <c r="CF4">
        <v>2</v>
      </c>
      <c r="CG4">
        <v>1</v>
      </c>
      <c r="CH4">
        <v>2</v>
      </c>
      <c r="CI4">
        <v>6</v>
      </c>
      <c r="CJ4">
        <v>2</v>
      </c>
      <c r="CK4">
        <v>1</v>
      </c>
      <c r="CL4">
        <v>1</v>
      </c>
      <c r="CM4">
        <v>6</v>
      </c>
      <c r="CN4">
        <v>3</v>
      </c>
      <c r="CO4">
        <v>2</v>
      </c>
      <c r="CP4">
        <v>8</v>
      </c>
      <c r="CQ4">
        <v>5</v>
      </c>
      <c r="CR4">
        <v>2</v>
      </c>
      <c r="CS4">
        <v>10</v>
      </c>
      <c r="CT4">
        <v>9</v>
      </c>
    </row>
    <row r="5" spans="1:98" x14ac:dyDescent="0.2">
      <c r="A5" s="16" t="s">
        <v>2978</v>
      </c>
      <c r="B5">
        <v>10</v>
      </c>
      <c r="C5">
        <v>9</v>
      </c>
      <c r="D5">
        <v>10</v>
      </c>
      <c r="E5">
        <v>1</v>
      </c>
      <c r="F5">
        <v>4</v>
      </c>
      <c r="G5">
        <v>10</v>
      </c>
      <c r="H5">
        <v>2</v>
      </c>
      <c r="I5">
        <v>1</v>
      </c>
      <c r="J5">
        <v>2</v>
      </c>
      <c r="K5">
        <v>1</v>
      </c>
      <c r="L5">
        <v>8</v>
      </c>
      <c r="M5">
        <v>6</v>
      </c>
      <c r="N5">
        <v>8</v>
      </c>
      <c r="O5">
        <v>8</v>
      </c>
      <c r="P5">
        <v>1</v>
      </c>
      <c r="Q5">
        <v>10</v>
      </c>
      <c r="R5">
        <v>1</v>
      </c>
      <c r="S5">
        <v>2</v>
      </c>
      <c r="T5">
        <v>1</v>
      </c>
      <c r="U5">
        <v>5</v>
      </c>
      <c r="V5">
        <v>1</v>
      </c>
      <c r="W5">
        <v>3</v>
      </c>
      <c r="X5">
        <v>10</v>
      </c>
      <c r="Y5">
        <v>6</v>
      </c>
      <c r="Z5">
        <v>1</v>
      </c>
      <c r="AA5">
        <v>9</v>
      </c>
      <c r="AB5">
        <v>1</v>
      </c>
      <c r="AC5">
        <v>6</v>
      </c>
      <c r="AD5">
        <v>4</v>
      </c>
      <c r="AE5">
        <v>2</v>
      </c>
      <c r="AF5">
        <v>6</v>
      </c>
      <c r="AG5">
        <v>4</v>
      </c>
      <c r="AH5">
        <v>10</v>
      </c>
      <c r="AI5">
        <v>10</v>
      </c>
      <c r="AJ5">
        <v>6</v>
      </c>
      <c r="AK5">
        <v>1</v>
      </c>
      <c r="AL5">
        <v>6</v>
      </c>
      <c r="AM5">
        <v>6</v>
      </c>
      <c r="AN5">
        <v>3</v>
      </c>
      <c r="AO5">
        <v>4</v>
      </c>
      <c r="AP5">
        <v>9</v>
      </c>
      <c r="AQ5">
        <v>2</v>
      </c>
      <c r="AR5">
        <v>9</v>
      </c>
      <c r="AS5">
        <v>2</v>
      </c>
      <c r="AT5">
        <v>5</v>
      </c>
      <c r="AU5">
        <v>6</v>
      </c>
      <c r="AV5">
        <v>4</v>
      </c>
      <c r="AW5">
        <v>9</v>
      </c>
      <c r="AX5">
        <v>4</v>
      </c>
      <c r="AY5">
        <v>6</v>
      </c>
      <c r="AZ5">
        <v>2</v>
      </c>
      <c r="BA5">
        <v>10</v>
      </c>
      <c r="BB5">
        <v>6</v>
      </c>
      <c r="BC5">
        <v>4</v>
      </c>
      <c r="BD5">
        <v>6</v>
      </c>
      <c r="BE5">
        <v>7</v>
      </c>
      <c r="BF5">
        <v>2</v>
      </c>
      <c r="BG5">
        <v>10</v>
      </c>
      <c r="BH5">
        <v>1</v>
      </c>
      <c r="BI5">
        <v>1</v>
      </c>
      <c r="BJ5">
        <v>2</v>
      </c>
      <c r="BK5">
        <v>5</v>
      </c>
      <c r="BL5">
        <v>2</v>
      </c>
      <c r="BM5">
        <v>10</v>
      </c>
      <c r="BN5">
        <v>2</v>
      </c>
      <c r="BO5">
        <v>2</v>
      </c>
      <c r="BP5">
        <v>2</v>
      </c>
      <c r="BQ5">
        <v>7</v>
      </c>
      <c r="BR5">
        <v>2</v>
      </c>
      <c r="BS5">
        <v>7</v>
      </c>
      <c r="BT5">
        <v>2</v>
      </c>
      <c r="BU5">
        <v>7</v>
      </c>
      <c r="BV5">
        <v>9</v>
      </c>
      <c r="BW5">
        <v>5</v>
      </c>
      <c r="BX5">
        <v>2</v>
      </c>
      <c r="BY5">
        <v>10</v>
      </c>
      <c r="BZ5">
        <v>10</v>
      </c>
      <c r="CA5">
        <v>5</v>
      </c>
      <c r="CB5">
        <v>6</v>
      </c>
      <c r="CC5">
        <v>2</v>
      </c>
      <c r="CD5">
        <v>9</v>
      </c>
      <c r="CE5">
        <v>10</v>
      </c>
      <c r="CF5">
        <v>7</v>
      </c>
      <c r="CG5">
        <v>10</v>
      </c>
      <c r="CH5">
        <v>7</v>
      </c>
      <c r="CI5">
        <v>2</v>
      </c>
      <c r="CJ5">
        <v>4</v>
      </c>
      <c r="CK5">
        <v>2</v>
      </c>
      <c r="CL5">
        <v>6</v>
      </c>
      <c r="CM5">
        <v>6</v>
      </c>
      <c r="CN5">
        <v>8</v>
      </c>
      <c r="CO5">
        <v>9</v>
      </c>
      <c r="CP5">
        <v>2</v>
      </c>
      <c r="CQ5">
        <v>10</v>
      </c>
      <c r="CR5">
        <v>9</v>
      </c>
      <c r="CS5">
        <v>5</v>
      </c>
      <c r="CT5">
        <v>8</v>
      </c>
    </row>
    <row r="6" spans="1:98" x14ac:dyDescent="0.2">
      <c r="A6" s="16" t="s">
        <v>2979</v>
      </c>
      <c r="B6">
        <v>4</v>
      </c>
      <c r="C6">
        <v>2</v>
      </c>
      <c r="D6">
        <v>2</v>
      </c>
      <c r="E6">
        <v>8</v>
      </c>
      <c r="F6">
        <v>10</v>
      </c>
      <c r="G6">
        <v>3</v>
      </c>
      <c r="H6">
        <v>8</v>
      </c>
      <c r="I6">
        <v>10</v>
      </c>
      <c r="J6">
        <v>8</v>
      </c>
      <c r="K6">
        <v>7</v>
      </c>
      <c r="L6">
        <v>9</v>
      </c>
      <c r="M6">
        <v>9</v>
      </c>
      <c r="N6">
        <v>10</v>
      </c>
      <c r="O6">
        <v>10</v>
      </c>
      <c r="P6">
        <v>9</v>
      </c>
      <c r="Q6">
        <v>10</v>
      </c>
      <c r="R6">
        <v>6</v>
      </c>
      <c r="S6">
        <v>6</v>
      </c>
      <c r="T6">
        <v>1</v>
      </c>
      <c r="U6">
        <v>8</v>
      </c>
      <c r="V6">
        <v>1</v>
      </c>
      <c r="W6">
        <v>9</v>
      </c>
      <c r="X6">
        <v>1</v>
      </c>
      <c r="Y6">
        <v>3</v>
      </c>
      <c r="Z6">
        <v>4</v>
      </c>
      <c r="AA6">
        <v>3</v>
      </c>
      <c r="AB6">
        <v>8</v>
      </c>
      <c r="AC6">
        <v>3</v>
      </c>
      <c r="AD6">
        <v>7</v>
      </c>
      <c r="AE6">
        <v>2</v>
      </c>
      <c r="AF6">
        <v>6</v>
      </c>
      <c r="AG6">
        <v>9</v>
      </c>
      <c r="AH6">
        <v>7</v>
      </c>
      <c r="AI6">
        <v>6</v>
      </c>
      <c r="AJ6">
        <v>5</v>
      </c>
      <c r="AK6">
        <v>7</v>
      </c>
      <c r="AL6">
        <v>4</v>
      </c>
      <c r="AM6">
        <v>2</v>
      </c>
      <c r="AN6">
        <v>7</v>
      </c>
      <c r="AO6">
        <v>5</v>
      </c>
      <c r="AP6">
        <v>5</v>
      </c>
      <c r="AQ6">
        <v>10</v>
      </c>
      <c r="AR6">
        <v>5</v>
      </c>
      <c r="AS6">
        <v>7</v>
      </c>
      <c r="AT6">
        <v>6</v>
      </c>
      <c r="AU6">
        <v>9</v>
      </c>
      <c r="AV6">
        <v>4</v>
      </c>
      <c r="AW6">
        <v>1</v>
      </c>
      <c r="AX6">
        <v>5</v>
      </c>
      <c r="AY6">
        <v>4</v>
      </c>
      <c r="AZ6">
        <v>5</v>
      </c>
      <c r="BA6">
        <v>3</v>
      </c>
      <c r="BB6">
        <v>4</v>
      </c>
      <c r="BC6">
        <v>4</v>
      </c>
      <c r="BD6">
        <v>5</v>
      </c>
      <c r="BE6">
        <v>4</v>
      </c>
      <c r="BF6">
        <v>10</v>
      </c>
      <c r="BG6">
        <v>7</v>
      </c>
      <c r="BH6">
        <v>6</v>
      </c>
      <c r="BI6">
        <v>3</v>
      </c>
      <c r="BJ6">
        <v>6</v>
      </c>
      <c r="BK6">
        <v>7</v>
      </c>
      <c r="BL6">
        <v>5</v>
      </c>
      <c r="BM6">
        <v>7</v>
      </c>
      <c r="BN6">
        <v>7</v>
      </c>
      <c r="BO6">
        <v>5</v>
      </c>
      <c r="BP6">
        <v>9</v>
      </c>
      <c r="BQ6">
        <v>8</v>
      </c>
      <c r="BR6">
        <v>5</v>
      </c>
      <c r="BS6">
        <v>7</v>
      </c>
      <c r="BT6">
        <v>4</v>
      </c>
      <c r="BU6">
        <v>7</v>
      </c>
      <c r="BV6">
        <v>10</v>
      </c>
      <c r="BW6">
        <v>6</v>
      </c>
      <c r="BX6">
        <v>7</v>
      </c>
      <c r="BY6">
        <v>7</v>
      </c>
      <c r="BZ6">
        <v>4</v>
      </c>
      <c r="CA6">
        <v>7</v>
      </c>
      <c r="CB6">
        <v>4</v>
      </c>
      <c r="CC6">
        <v>9</v>
      </c>
      <c r="CD6">
        <v>5</v>
      </c>
      <c r="CE6">
        <v>8</v>
      </c>
      <c r="CF6">
        <v>7</v>
      </c>
      <c r="CG6">
        <v>2</v>
      </c>
      <c r="CH6">
        <v>4</v>
      </c>
      <c r="CI6">
        <v>6</v>
      </c>
      <c r="CJ6">
        <v>3</v>
      </c>
      <c r="CK6">
        <v>2</v>
      </c>
      <c r="CL6">
        <v>2</v>
      </c>
      <c r="CM6">
        <v>2</v>
      </c>
      <c r="CN6">
        <v>4</v>
      </c>
      <c r="CO6">
        <v>4</v>
      </c>
      <c r="CP6">
        <v>6</v>
      </c>
      <c r="CQ6">
        <v>3</v>
      </c>
      <c r="CR6">
        <v>6</v>
      </c>
      <c r="CS6">
        <v>3</v>
      </c>
      <c r="CT6">
        <v>7</v>
      </c>
    </row>
    <row r="7" spans="1:98" x14ac:dyDescent="0.2">
      <c r="A7" s="16" t="s">
        <v>3005</v>
      </c>
      <c r="B7">
        <v>5</v>
      </c>
      <c r="C7">
        <v>2</v>
      </c>
      <c r="D7">
        <v>5</v>
      </c>
      <c r="E7">
        <v>7</v>
      </c>
      <c r="F7">
        <v>9</v>
      </c>
      <c r="G7">
        <v>8</v>
      </c>
      <c r="H7">
        <v>10</v>
      </c>
      <c r="I7">
        <v>7</v>
      </c>
      <c r="J7">
        <v>10</v>
      </c>
      <c r="K7">
        <v>2</v>
      </c>
      <c r="L7">
        <v>4</v>
      </c>
      <c r="M7">
        <v>10</v>
      </c>
      <c r="N7">
        <v>2</v>
      </c>
      <c r="O7">
        <v>9</v>
      </c>
      <c r="P7">
        <v>10</v>
      </c>
      <c r="Q7">
        <v>9</v>
      </c>
      <c r="R7">
        <v>7</v>
      </c>
      <c r="S7">
        <v>10</v>
      </c>
      <c r="T7">
        <v>9</v>
      </c>
      <c r="U7">
        <v>4</v>
      </c>
      <c r="V7">
        <v>1</v>
      </c>
      <c r="W7">
        <v>8</v>
      </c>
      <c r="X7">
        <v>4</v>
      </c>
      <c r="Y7">
        <v>8</v>
      </c>
      <c r="Z7">
        <v>9</v>
      </c>
      <c r="AA7">
        <v>6</v>
      </c>
      <c r="AB7">
        <v>9</v>
      </c>
      <c r="AC7">
        <v>7</v>
      </c>
      <c r="AD7">
        <v>2</v>
      </c>
      <c r="AE7">
        <v>8</v>
      </c>
      <c r="AF7">
        <v>7</v>
      </c>
      <c r="AG7">
        <v>5</v>
      </c>
      <c r="AH7">
        <v>2</v>
      </c>
      <c r="AI7">
        <v>10</v>
      </c>
      <c r="AJ7">
        <v>8</v>
      </c>
      <c r="AK7">
        <v>6</v>
      </c>
      <c r="AL7">
        <v>8</v>
      </c>
      <c r="AM7">
        <v>9</v>
      </c>
      <c r="AN7">
        <v>8</v>
      </c>
      <c r="AO7">
        <v>9</v>
      </c>
      <c r="AP7">
        <v>2</v>
      </c>
      <c r="AQ7">
        <v>10</v>
      </c>
      <c r="AR7">
        <v>2</v>
      </c>
      <c r="AS7">
        <v>10</v>
      </c>
      <c r="AT7">
        <v>9</v>
      </c>
      <c r="AU7">
        <v>10</v>
      </c>
      <c r="AV7">
        <v>3</v>
      </c>
      <c r="AW7">
        <v>2</v>
      </c>
      <c r="AX7">
        <v>7</v>
      </c>
      <c r="AY7">
        <v>8</v>
      </c>
      <c r="AZ7">
        <v>9</v>
      </c>
      <c r="BA7">
        <v>7</v>
      </c>
      <c r="BB7">
        <v>5</v>
      </c>
      <c r="BC7">
        <v>5</v>
      </c>
      <c r="BD7">
        <v>8</v>
      </c>
      <c r="BE7">
        <v>6</v>
      </c>
      <c r="BF7">
        <v>10</v>
      </c>
      <c r="BG7">
        <v>7</v>
      </c>
      <c r="BH7">
        <v>8</v>
      </c>
      <c r="BI7">
        <v>10</v>
      </c>
      <c r="BJ7">
        <v>9</v>
      </c>
      <c r="BK7">
        <v>4</v>
      </c>
      <c r="BL7">
        <v>9</v>
      </c>
      <c r="BM7">
        <v>5</v>
      </c>
      <c r="BN7">
        <v>10</v>
      </c>
      <c r="BO7">
        <v>10</v>
      </c>
      <c r="BP7">
        <v>4</v>
      </c>
      <c r="BQ7">
        <v>10</v>
      </c>
      <c r="BR7">
        <v>9</v>
      </c>
      <c r="BS7">
        <v>4</v>
      </c>
      <c r="BT7">
        <v>10</v>
      </c>
      <c r="BU7">
        <v>4</v>
      </c>
      <c r="BV7">
        <v>1</v>
      </c>
      <c r="BW7">
        <v>9</v>
      </c>
      <c r="BX7">
        <v>8</v>
      </c>
      <c r="BY7">
        <v>8</v>
      </c>
      <c r="BZ7">
        <v>2</v>
      </c>
      <c r="CA7">
        <v>10</v>
      </c>
      <c r="CB7">
        <v>8</v>
      </c>
      <c r="CC7">
        <v>6</v>
      </c>
      <c r="CD7">
        <v>8</v>
      </c>
      <c r="CE7">
        <v>6</v>
      </c>
      <c r="CF7">
        <v>10</v>
      </c>
      <c r="CG7">
        <v>4</v>
      </c>
      <c r="CH7">
        <v>7</v>
      </c>
      <c r="CI7">
        <v>6</v>
      </c>
      <c r="CJ7">
        <v>10</v>
      </c>
      <c r="CK7">
        <v>9</v>
      </c>
      <c r="CL7">
        <v>9</v>
      </c>
      <c r="CM7">
        <v>9</v>
      </c>
      <c r="CN7">
        <v>10</v>
      </c>
      <c r="CO7">
        <v>5</v>
      </c>
      <c r="CP7">
        <v>9</v>
      </c>
      <c r="CQ7">
        <v>2</v>
      </c>
      <c r="CR7">
        <v>9</v>
      </c>
      <c r="CS7">
        <v>6</v>
      </c>
      <c r="CT7">
        <v>9</v>
      </c>
    </row>
    <row r="8" spans="1:98" x14ac:dyDescent="0.2">
      <c r="A8" s="16" t="s">
        <v>3003</v>
      </c>
      <c r="B8">
        <v>3</v>
      </c>
      <c r="C8">
        <v>3</v>
      </c>
      <c r="D8">
        <v>8</v>
      </c>
      <c r="E8">
        <v>3</v>
      </c>
      <c r="F8">
        <v>3</v>
      </c>
      <c r="G8">
        <v>9</v>
      </c>
      <c r="H8">
        <v>6</v>
      </c>
      <c r="I8">
        <v>8</v>
      </c>
      <c r="J8">
        <v>5</v>
      </c>
      <c r="K8">
        <v>10</v>
      </c>
      <c r="L8">
        <v>9</v>
      </c>
      <c r="M8">
        <v>5</v>
      </c>
      <c r="N8">
        <v>2</v>
      </c>
      <c r="O8">
        <v>6</v>
      </c>
      <c r="P8">
        <v>9</v>
      </c>
      <c r="Q8">
        <v>4</v>
      </c>
      <c r="R8">
        <v>10</v>
      </c>
      <c r="S8">
        <v>9</v>
      </c>
      <c r="T8">
        <v>7</v>
      </c>
      <c r="U8">
        <v>7</v>
      </c>
      <c r="V8">
        <v>1</v>
      </c>
      <c r="W8">
        <v>2</v>
      </c>
      <c r="X8">
        <v>4</v>
      </c>
      <c r="Y8">
        <v>10</v>
      </c>
      <c r="Z8">
        <v>9</v>
      </c>
      <c r="AA8">
        <v>10</v>
      </c>
      <c r="AB8">
        <v>7</v>
      </c>
      <c r="AC8">
        <v>9</v>
      </c>
      <c r="AD8">
        <v>9</v>
      </c>
      <c r="AE8">
        <v>10</v>
      </c>
      <c r="AF8">
        <v>6</v>
      </c>
      <c r="AG8">
        <v>2</v>
      </c>
      <c r="AH8">
        <v>2</v>
      </c>
      <c r="AI8">
        <v>9</v>
      </c>
      <c r="AJ8">
        <v>7</v>
      </c>
      <c r="AK8">
        <v>10</v>
      </c>
      <c r="AL8">
        <v>10</v>
      </c>
      <c r="AM8">
        <v>4</v>
      </c>
      <c r="AN8">
        <v>10</v>
      </c>
      <c r="AO8">
        <v>10</v>
      </c>
      <c r="AP8">
        <v>2</v>
      </c>
      <c r="AQ8">
        <v>2</v>
      </c>
      <c r="AR8">
        <v>6</v>
      </c>
      <c r="AS8">
        <v>5</v>
      </c>
      <c r="AT8">
        <v>5</v>
      </c>
      <c r="AU8">
        <v>9</v>
      </c>
      <c r="AV8">
        <v>4</v>
      </c>
      <c r="AW8">
        <v>5</v>
      </c>
      <c r="AX8">
        <v>10</v>
      </c>
      <c r="AY8">
        <v>10</v>
      </c>
      <c r="AZ8">
        <v>3</v>
      </c>
      <c r="BA8">
        <v>7</v>
      </c>
      <c r="BB8">
        <v>1</v>
      </c>
      <c r="BC8">
        <v>5</v>
      </c>
      <c r="BD8">
        <v>9</v>
      </c>
      <c r="BE8">
        <v>8</v>
      </c>
      <c r="BF8">
        <v>4</v>
      </c>
      <c r="BG8">
        <v>8</v>
      </c>
      <c r="BH8">
        <v>10</v>
      </c>
      <c r="BI8">
        <v>6</v>
      </c>
      <c r="BJ8">
        <v>7</v>
      </c>
      <c r="BK8">
        <v>10</v>
      </c>
      <c r="BL8">
        <v>8</v>
      </c>
      <c r="BM8">
        <v>2</v>
      </c>
      <c r="BN8">
        <v>5</v>
      </c>
      <c r="BO8">
        <v>4</v>
      </c>
      <c r="BP8">
        <v>2</v>
      </c>
      <c r="BQ8">
        <v>7</v>
      </c>
      <c r="BR8">
        <v>7</v>
      </c>
      <c r="BS8">
        <v>7</v>
      </c>
      <c r="BT8">
        <v>9</v>
      </c>
      <c r="BU8">
        <v>7</v>
      </c>
      <c r="BV8">
        <v>2</v>
      </c>
      <c r="BW8">
        <v>5</v>
      </c>
      <c r="BX8">
        <v>4</v>
      </c>
      <c r="BY8">
        <v>3</v>
      </c>
      <c r="BZ8">
        <v>9</v>
      </c>
      <c r="CA8">
        <v>10</v>
      </c>
      <c r="CB8">
        <v>10</v>
      </c>
      <c r="CC8">
        <v>3</v>
      </c>
      <c r="CD8">
        <v>7</v>
      </c>
      <c r="CE8">
        <v>1</v>
      </c>
      <c r="CF8">
        <v>7</v>
      </c>
      <c r="CG8">
        <v>10</v>
      </c>
      <c r="CH8">
        <v>10</v>
      </c>
      <c r="CI8">
        <v>4</v>
      </c>
      <c r="CJ8">
        <v>7</v>
      </c>
      <c r="CK8">
        <v>4</v>
      </c>
      <c r="CL8">
        <v>9</v>
      </c>
      <c r="CM8">
        <v>9</v>
      </c>
      <c r="CN8">
        <v>10</v>
      </c>
      <c r="CO8">
        <v>2</v>
      </c>
      <c r="CP8">
        <v>2</v>
      </c>
      <c r="CQ8">
        <v>7</v>
      </c>
      <c r="CR8">
        <v>10</v>
      </c>
      <c r="CS8">
        <v>4</v>
      </c>
      <c r="CT8">
        <v>6</v>
      </c>
    </row>
    <row r="9" spans="1:98" x14ac:dyDescent="0.2">
      <c r="A9" s="16" t="s">
        <v>2982</v>
      </c>
      <c r="B9">
        <v>8</v>
      </c>
      <c r="C9">
        <v>6</v>
      </c>
      <c r="D9">
        <v>7</v>
      </c>
      <c r="E9">
        <v>2</v>
      </c>
      <c r="F9">
        <v>8</v>
      </c>
      <c r="G9">
        <v>5</v>
      </c>
      <c r="H9">
        <v>9</v>
      </c>
      <c r="I9">
        <v>2</v>
      </c>
      <c r="J9">
        <v>9</v>
      </c>
      <c r="K9">
        <v>5</v>
      </c>
      <c r="L9">
        <v>2</v>
      </c>
      <c r="M9">
        <v>3</v>
      </c>
      <c r="N9">
        <v>5</v>
      </c>
      <c r="O9">
        <v>4</v>
      </c>
      <c r="P9">
        <v>3</v>
      </c>
      <c r="Q9">
        <v>2</v>
      </c>
      <c r="R9">
        <v>6</v>
      </c>
      <c r="S9">
        <v>4</v>
      </c>
      <c r="T9">
        <v>10</v>
      </c>
      <c r="U9">
        <v>2</v>
      </c>
      <c r="V9">
        <v>1</v>
      </c>
      <c r="W9">
        <v>9</v>
      </c>
      <c r="X9">
        <v>4</v>
      </c>
      <c r="Y9">
        <v>6</v>
      </c>
      <c r="Z9">
        <v>7</v>
      </c>
      <c r="AA9">
        <v>7</v>
      </c>
      <c r="AB9">
        <v>6</v>
      </c>
      <c r="AC9">
        <v>4</v>
      </c>
      <c r="AD9">
        <v>4</v>
      </c>
      <c r="AE9">
        <v>7</v>
      </c>
      <c r="AF9">
        <v>5</v>
      </c>
      <c r="AG9">
        <v>2</v>
      </c>
      <c r="AH9">
        <v>8</v>
      </c>
      <c r="AI9">
        <v>2</v>
      </c>
      <c r="AJ9">
        <v>4</v>
      </c>
      <c r="AK9">
        <v>2</v>
      </c>
      <c r="AL9">
        <v>6</v>
      </c>
      <c r="AM9">
        <v>8</v>
      </c>
      <c r="AN9">
        <v>6</v>
      </c>
      <c r="AO9">
        <v>6</v>
      </c>
      <c r="AP9">
        <v>2</v>
      </c>
      <c r="AQ9">
        <v>2</v>
      </c>
      <c r="AR9">
        <v>1</v>
      </c>
      <c r="AS9">
        <v>10</v>
      </c>
      <c r="AT9">
        <v>4</v>
      </c>
      <c r="AU9">
        <v>2</v>
      </c>
      <c r="AV9">
        <v>3</v>
      </c>
      <c r="AW9">
        <v>10</v>
      </c>
      <c r="AX9">
        <v>10</v>
      </c>
      <c r="AY9">
        <v>6</v>
      </c>
      <c r="AZ9">
        <v>10</v>
      </c>
      <c r="BA9">
        <v>10</v>
      </c>
      <c r="BB9">
        <v>9</v>
      </c>
      <c r="BC9">
        <v>10</v>
      </c>
      <c r="BD9">
        <v>6</v>
      </c>
      <c r="BE9">
        <v>3</v>
      </c>
      <c r="BF9">
        <v>2</v>
      </c>
      <c r="BG9">
        <v>2</v>
      </c>
      <c r="BH9">
        <v>4</v>
      </c>
      <c r="BI9">
        <v>6</v>
      </c>
      <c r="BJ9">
        <v>2</v>
      </c>
      <c r="BK9">
        <v>7</v>
      </c>
      <c r="BL9">
        <v>6</v>
      </c>
      <c r="BM9">
        <v>9</v>
      </c>
      <c r="BN9">
        <v>9</v>
      </c>
      <c r="BO9">
        <v>10</v>
      </c>
      <c r="BP9">
        <v>7</v>
      </c>
      <c r="BQ9">
        <v>9</v>
      </c>
      <c r="BR9">
        <v>6</v>
      </c>
      <c r="BS9">
        <v>3</v>
      </c>
      <c r="BT9">
        <v>4</v>
      </c>
      <c r="BU9">
        <v>2</v>
      </c>
      <c r="BV9">
        <v>7</v>
      </c>
      <c r="BW9">
        <v>4</v>
      </c>
      <c r="BX9">
        <v>8</v>
      </c>
      <c r="BY9">
        <v>6</v>
      </c>
      <c r="BZ9">
        <v>2</v>
      </c>
      <c r="CA9">
        <v>6</v>
      </c>
      <c r="CB9">
        <v>6</v>
      </c>
      <c r="CC9">
        <v>4</v>
      </c>
      <c r="CD9">
        <v>4</v>
      </c>
      <c r="CE9">
        <v>6</v>
      </c>
      <c r="CF9">
        <v>4</v>
      </c>
      <c r="CG9">
        <v>3</v>
      </c>
      <c r="CH9">
        <v>5</v>
      </c>
      <c r="CI9">
        <v>2</v>
      </c>
      <c r="CJ9">
        <v>1</v>
      </c>
      <c r="CK9">
        <v>7</v>
      </c>
      <c r="CL9">
        <v>5</v>
      </c>
      <c r="CM9">
        <v>6</v>
      </c>
      <c r="CN9">
        <v>6</v>
      </c>
      <c r="CO9">
        <v>8</v>
      </c>
      <c r="CP9">
        <v>9</v>
      </c>
      <c r="CQ9">
        <v>2</v>
      </c>
      <c r="CR9">
        <v>4</v>
      </c>
      <c r="CS9">
        <v>9</v>
      </c>
      <c r="CT9">
        <v>10</v>
      </c>
    </row>
    <row r="10" spans="1:98" x14ac:dyDescent="0.2">
      <c r="A10" s="16" t="s">
        <v>2983</v>
      </c>
      <c r="B10">
        <v>2</v>
      </c>
      <c r="C10">
        <v>4</v>
      </c>
      <c r="D10">
        <v>4</v>
      </c>
      <c r="E10">
        <v>9</v>
      </c>
      <c r="F10">
        <v>2</v>
      </c>
      <c r="G10">
        <v>2</v>
      </c>
      <c r="H10">
        <v>2</v>
      </c>
      <c r="I10">
        <v>5</v>
      </c>
      <c r="J10">
        <v>10</v>
      </c>
      <c r="K10">
        <v>10</v>
      </c>
      <c r="L10">
        <v>9</v>
      </c>
      <c r="M10">
        <v>7</v>
      </c>
      <c r="N10">
        <v>6</v>
      </c>
      <c r="O10">
        <v>9</v>
      </c>
      <c r="P10">
        <v>4</v>
      </c>
      <c r="Q10">
        <v>10</v>
      </c>
      <c r="R10">
        <v>8</v>
      </c>
      <c r="S10">
        <v>4</v>
      </c>
      <c r="T10">
        <v>1</v>
      </c>
      <c r="U10">
        <v>9</v>
      </c>
      <c r="V10">
        <v>1</v>
      </c>
      <c r="W10">
        <v>10</v>
      </c>
      <c r="X10">
        <v>4</v>
      </c>
      <c r="Y10">
        <v>4</v>
      </c>
      <c r="Z10">
        <v>5</v>
      </c>
      <c r="AA10">
        <v>4</v>
      </c>
      <c r="AB10">
        <v>9</v>
      </c>
      <c r="AC10">
        <v>10</v>
      </c>
      <c r="AD10">
        <v>2</v>
      </c>
      <c r="AE10">
        <v>4</v>
      </c>
      <c r="AF10">
        <v>7</v>
      </c>
      <c r="AG10">
        <v>5</v>
      </c>
      <c r="AH10">
        <v>2</v>
      </c>
      <c r="AI10">
        <v>8</v>
      </c>
      <c r="AJ10">
        <v>10</v>
      </c>
      <c r="AK10">
        <v>10</v>
      </c>
      <c r="AL10">
        <v>5</v>
      </c>
      <c r="AM10">
        <v>7</v>
      </c>
      <c r="AN10">
        <v>2</v>
      </c>
      <c r="AO10">
        <v>4</v>
      </c>
      <c r="AP10">
        <v>10</v>
      </c>
      <c r="AQ10">
        <v>5</v>
      </c>
      <c r="AR10">
        <v>10</v>
      </c>
      <c r="AS10">
        <v>2</v>
      </c>
      <c r="AT10">
        <v>7</v>
      </c>
      <c r="AU10">
        <v>9</v>
      </c>
      <c r="AV10">
        <v>4</v>
      </c>
      <c r="AW10">
        <v>7</v>
      </c>
      <c r="AX10">
        <v>3</v>
      </c>
      <c r="AY10">
        <v>4</v>
      </c>
      <c r="AZ10">
        <v>3</v>
      </c>
      <c r="BA10">
        <v>7</v>
      </c>
      <c r="BB10">
        <v>6</v>
      </c>
      <c r="BC10">
        <v>4</v>
      </c>
      <c r="BD10">
        <v>4</v>
      </c>
      <c r="BE10">
        <v>9</v>
      </c>
      <c r="BF10">
        <v>9</v>
      </c>
      <c r="BG10">
        <v>7</v>
      </c>
      <c r="BH10">
        <v>10</v>
      </c>
      <c r="BI10">
        <v>5</v>
      </c>
      <c r="BJ10">
        <v>7</v>
      </c>
      <c r="BK10">
        <v>7</v>
      </c>
      <c r="BL10">
        <v>10</v>
      </c>
      <c r="BM10">
        <v>3</v>
      </c>
      <c r="BN10">
        <v>2</v>
      </c>
      <c r="BO10">
        <v>2</v>
      </c>
      <c r="BP10">
        <v>10</v>
      </c>
      <c r="BQ10">
        <v>2</v>
      </c>
      <c r="BR10">
        <v>10</v>
      </c>
      <c r="BS10">
        <v>10</v>
      </c>
      <c r="BT10">
        <v>2</v>
      </c>
      <c r="BU10">
        <v>9</v>
      </c>
      <c r="BV10">
        <v>5</v>
      </c>
      <c r="BW10">
        <v>7</v>
      </c>
      <c r="BX10">
        <v>4</v>
      </c>
      <c r="BY10">
        <v>8</v>
      </c>
      <c r="BZ10">
        <v>9</v>
      </c>
      <c r="CA10">
        <v>7</v>
      </c>
      <c r="CB10">
        <v>4</v>
      </c>
      <c r="CC10">
        <v>10</v>
      </c>
      <c r="CD10">
        <v>3</v>
      </c>
      <c r="CE10">
        <v>7</v>
      </c>
      <c r="CF10">
        <v>9</v>
      </c>
      <c r="CG10">
        <v>2</v>
      </c>
      <c r="CH10">
        <v>5</v>
      </c>
      <c r="CI10">
        <v>7</v>
      </c>
      <c r="CJ10">
        <v>6</v>
      </c>
      <c r="CK10">
        <v>4</v>
      </c>
      <c r="CL10">
        <v>6</v>
      </c>
      <c r="CM10">
        <v>8</v>
      </c>
      <c r="CN10">
        <v>4</v>
      </c>
      <c r="CO10">
        <v>7</v>
      </c>
      <c r="CP10">
        <v>7</v>
      </c>
      <c r="CQ10">
        <v>9</v>
      </c>
      <c r="CR10">
        <v>2</v>
      </c>
      <c r="CS10">
        <v>10</v>
      </c>
      <c r="CT10">
        <v>6</v>
      </c>
    </row>
    <row r="11" spans="1:98" x14ac:dyDescent="0.2">
      <c r="A11" s="16" t="s">
        <v>2984</v>
      </c>
      <c r="B11">
        <v>2</v>
      </c>
      <c r="C11">
        <v>4</v>
      </c>
      <c r="D11">
        <v>6</v>
      </c>
      <c r="E11">
        <v>8</v>
      </c>
      <c r="F11">
        <v>4</v>
      </c>
      <c r="G11">
        <v>5</v>
      </c>
      <c r="H11">
        <v>6</v>
      </c>
      <c r="I11">
        <v>10</v>
      </c>
      <c r="J11">
        <v>6</v>
      </c>
      <c r="K11">
        <v>5</v>
      </c>
      <c r="L11">
        <v>2</v>
      </c>
      <c r="M11">
        <v>4</v>
      </c>
      <c r="N11">
        <v>2</v>
      </c>
      <c r="O11">
        <v>4</v>
      </c>
      <c r="P11">
        <v>10</v>
      </c>
      <c r="Q11">
        <v>8</v>
      </c>
      <c r="R11">
        <v>9</v>
      </c>
      <c r="S11">
        <v>2</v>
      </c>
      <c r="T11">
        <v>7</v>
      </c>
      <c r="U11">
        <v>3</v>
      </c>
      <c r="V11">
        <v>1</v>
      </c>
      <c r="W11">
        <v>4</v>
      </c>
      <c r="X11">
        <v>4</v>
      </c>
      <c r="Y11">
        <v>9</v>
      </c>
      <c r="Z11">
        <v>10</v>
      </c>
      <c r="AA11">
        <v>9</v>
      </c>
      <c r="AB11">
        <v>6</v>
      </c>
      <c r="AC11">
        <v>10</v>
      </c>
      <c r="AD11">
        <v>5</v>
      </c>
      <c r="AE11">
        <v>7</v>
      </c>
      <c r="AF11">
        <v>10</v>
      </c>
      <c r="AG11">
        <v>9</v>
      </c>
      <c r="AH11">
        <v>2</v>
      </c>
      <c r="AI11">
        <v>7</v>
      </c>
      <c r="AJ11">
        <v>8</v>
      </c>
      <c r="AK11">
        <v>9</v>
      </c>
      <c r="AL11">
        <v>9</v>
      </c>
      <c r="AM11">
        <v>2</v>
      </c>
      <c r="AN11">
        <v>10</v>
      </c>
      <c r="AO11">
        <v>7</v>
      </c>
      <c r="AP11">
        <v>7</v>
      </c>
      <c r="AQ11">
        <v>6</v>
      </c>
      <c r="AR11">
        <v>7</v>
      </c>
      <c r="AS11">
        <v>5</v>
      </c>
      <c r="AT11">
        <v>10</v>
      </c>
      <c r="AU11">
        <v>7</v>
      </c>
      <c r="AV11">
        <v>2</v>
      </c>
      <c r="AW11">
        <v>9</v>
      </c>
      <c r="AX11">
        <v>7</v>
      </c>
      <c r="AY11">
        <v>8</v>
      </c>
      <c r="AZ11">
        <v>9</v>
      </c>
      <c r="BA11">
        <v>1</v>
      </c>
      <c r="BB11">
        <v>2</v>
      </c>
      <c r="BC11">
        <v>7</v>
      </c>
      <c r="BD11">
        <v>10</v>
      </c>
      <c r="BE11">
        <v>6</v>
      </c>
      <c r="BF11">
        <v>5</v>
      </c>
      <c r="BG11">
        <v>4</v>
      </c>
      <c r="BH11">
        <v>9</v>
      </c>
      <c r="BI11">
        <v>8</v>
      </c>
      <c r="BJ11">
        <v>10</v>
      </c>
      <c r="BK11">
        <v>2</v>
      </c>
      <c r="BL11">
        <v>10</v>
      </c>
      <c r="BM11">
        <v>1</v>
      </c>
      <c r="BN11">
        <v>4</v>
      </c>
      <c r="BO11">
        <v>4</v>
      </c>
      <c r="BP11">
        <v>1</v>
      </c>
      <c r="BQ11">
        <v>5</v>
      </c>
      <c r="BR11">
        <v>10</v>
      </c>
      <c r="BS11">
        <v>10</v>
      </c>
      <c r="BT11">
        <v>6</v>
      </c>
      <c r="BU11">
        <v>3</v>
      </c>
      <c r="BV11">
        <v>2</v>
      </c>
      <c r="BW11">
        <v>10</v>
      </c>
      <c r="BX11">
        <v>6</v>
      </c>
      <c r="BY11">
        <v>9</v>
      </c>
      <c r="BZ11">
        <v>8</v>
      </c>
      <c r="CA11">
        <v>9</v>
      </c>
      <c r="CB11">
        <v>9</v>
      </c>
      <c r="CC11">
        <v>6</v>
      </c>
      <c r="CD11">
        <v>4</v>
      </c>
      <c r="CE11">
        <v>2</v>
      </c>
      <c r="CF11">
        <v>10</v>
      </c>
      <c r="CG11">
        <v>7</v>
      </c>
      <c r="CH11">
        <v>4</v>
      </c>
      <c r="CI11">
        <v>7</v>
      </c>
      <c r="CJ11">
        <v>7</v>
      </c>
      <c r="CK11">
        <v>5</v>
      </c>
      <c r="CL11">
        <v>4</v>
      </c>
      <c r="CM11">
        <v>5</v>
      </c>
      <c r="CN11">
        <v>7</v>
      </c>
      <c r="CO11">
        <v>6</v>
      </c>
      <c r="CP11">
        <v>7</v>
      </c>
      <c r="CQ11">
        <v>7</v>
      </c>
      <c r="CR11">
        <v>8</v>
      </c>
      <c r="CS11">
        <v>5</v>
      </c>
      <c r="CT11">
        <v>5</v>
      </c>
    </row>
    <row r="12" spans="1:98" x14ac:dyDescent="0.2">
      <c r="A12" s="16" t="s">
        <v>2985</v>
      </c>
      <c r="B12">
        <v>1</v>
      </c>
      <c r="C12">
        <v>3</v>
      </c>
      <c r="D12">
        <v>5</v>
      </c>
      <c r="E12">
        <v>10</v>
      </c>
      <c r="F12">
        <v>7</v>
      </c>
      <c r="G12">
        <v>8</v>
      </c>
      <c r="H12">
        <v>10</v>
      </c>
      <c r="I12">
        <v>4</v>
      </c>
      <c r="J12">
        <v>4</v>
      </c>
      <c r="K12">
        <v>7</v>
      </c>
      <c r="L12">
        <v>10</v>
      </c>
      <c r="M12">
        <v>2</v>
      </c>
      <c r="N12">
        <v>2</v>
      </c>
      <c r="O12">
        <v>3</v>
      </c>
      <c r="P12">
        <v>9</v>
      </c>
      <c r="Q12">
        <v>1</v>
      </c>
      <c r="R12">
        <v>2</v>
      </c>
      <c r="S12">
        <v>6</v>
      </c>
      <c r="T12">
        <v>10</v>
      </c>
      <c r="U12">
        <v>8</v>
      </c>
      <c r="V12">
        <v>9</v>
      </c>
      <c r="W12">
        <v>5</v>
      </c>
      <c r="X12">
        <v>4</v>
      </c>
      <c r="Y12">
        <v>7</v>
      </c>
      <c r="Z12">
        <v>8</v>
      </c>
      <c r="AA12">
        <v>7</v>
      </c>
      <c r="AB12">
        <v>4</v>
      </c>
      <c r="AC12">
        <v>8</v>
      </c>
      <c r="AD12">
        <v>7</v>
      </c>
      <c r="AE12">
        <v>5</v>
      </c>
      <c r="AF12">
        <v>9</v>
      </c>
      <c r="AG12">
        <v>4</v>
      </c>
      <c r="AH12">
        <v>4</v>
      </c>
      <c r="AI12">
        <v>5</v>
      </c>
      <c r="AJ12">
        <v>3</v>
      </c>
      <c r="AK12">
        <v>5</v>
      </c>
      <c r="AL12">
        <v>7</v>
      </c>
      <c r="AM12">
        <v>6</v>
      </c>
      <c r="AN12">
        <v>6</v>
      </c>
      <c r="AO12">
        <v>7</v>
      </c>
      <c r="AP12">
        <v>3</v>
      </c>
      <c r="AQ12">
        <v>9</v>
      </c>
      <c r="AR12">
        <v>2</v>
      </c>
      <c r="AS12">
        <v>10</v>
      </c>
      <c r="AT12">
        <v>7</v>
      </c>
      <c r="AU12">
        <v>3</v>
      </c>
      <c r="AV12">
        <v>2</v>
      </c>
      <c r="AW12">
        <v>7</v>
      </c>
      <c r="AX12">
        <v>7</v>
      </c>
      <c r="AY12">
        <v>7</v>
      </c>
      <c r="AZ12">
        <v>10</v>
      </c>
      <c r="BA12">
        <v>8</v>
      </c>
      <c r="BB12">
        <v>3</v>
      </c>
      <c r="BC12">
        <v>10</v>
      </c>
      <c r="BD12">
        <v>10</v>
      </c>
      <c r="BE12">
        <v>2</v>
      </c>
      <c r="BF12">
        <v>3</v>
      </c>
      <c r="BG12">
        <v>3</v>
      </c>
      <c r="BH12">
        <v>6</v>
      </c>
      <c r="BI12">
        <v>4</v>
      </c>
      <c r="BJ12">
        <v>8</v>
      </c>
      <c r="BK12">
        <v>3</v>
      </c>
      <c r="BL12">
        <v>6</v>
      </c>
      <c r="BM12">
        <v>6</v>
      </c>
      <c r="BN12">
        <v>10</v>
      </c>
      <c r="BO12">
        <v>9</v>
      </c>
      <c r="BP12">
        <v>5</v>
      </c>
      <c r="BQ12">
        <v>10</v>
      </c>
      <c r="BR12">
        <v>7</v>
      </c>
      <c r="BS12">
        <v>1</v>
      </c>
      <c r="BT12">
        <v>7</v>
      </c>
      <c r="BU12">
        <v>9</v>
      </c>
      <c r="BV12">
        <v>3</v>
      </c>
      <c r="BW12">
        <v>7</v>
      </c>
      <c r="BX12">
        <v>10</v>
      </c>
      <c r="BY12">
        <v>4</v>
      </c>
      <c r="BZ12">
        <v>2</v>
      </c>
      <c r="CA12">
        <v>9</v>
      </c>
      <c r="CB12">
        <v>7</v>
      </c>
      <c r="CC12">
        <v>10</v>
      </c>
      <c r="CD12">
        <v>2</v>
      </c>
      <c r="CE12">
        <v>9</v>
      </c>
      <c r="CF12">
        <v>8</v>
      </c>
      <c r="CG12">
        <v>9</v>
      </c>
      <c r="CH12">
        <v>7</v>
      </c>
      <c r="CI12">
        <v>8</v>
      </c>
      <c r="CJ12">
        <v>3</v>
      </c>
      <c r="CK12">
        <v>3</v>
      </c>
      <c r="CL12">
        <v>3</v>
      </c>
      <c r="CM12">
        <v>2</v>
      </c>
      <c r="CN12">
        <v>9</v>
      </c>
      <c r="CO12">
        <v>7</v>
      </c>
      <c r="CP12">
        <v>9</v>
      </c>
      <c r="CQ12">
        <v>2</v>
      </c>
      <c r="CR12">
        <v>7</v>
      </c>
      <c r="CS12">
        <v>7</v>
      </c>
      <c r="CT12">
        <v>7</v>
      </c>
    </row>
    <row r="13" spans="1:98" x14ac:dyDescent="0.2">
      <c r="A13" s="16" t="s">
        <v>3004</v>
      </c>
      <c r="B13">
        <v>3</v>
      </c>
      <c r="C13">
        <v>10</v>
      </c>
      <c r="D13">
        <v>9</v>
      </c>
      <c r="E13">
        <v>6</v>
      </c>
      <c r="F13">
        <v>3</v>
      </c>
      <c r="G13">
        <v>6</v>
      </c>
      <c r="H13">
        <v>5</v>
      </c>
      <c r="I13">
        <v>7</v>
      </c>
      <c r="J13">
        <v>9</v>
      </c>
      <c r="K13">
        <v>6</v>
      </c>
      <c r="L13">
        <v>2</v>
      </c>
      <c r="M13">
        <v>2</v>
      </c>
      <c r="N13">
        <v>8</v>
      </c>
      <c r="O13">
        <v>6</v>
      </c>
      <c r="P13">
        <v>2</v>
      </c>
      <c r="Q13">
        <v>7</v>
      </c>
      <c r="R13">
        <v>9</v>
      </c>
      <c r="S13">
        <v>8</v>
      </c>
      <c r="T13">
        <v>10</v>
      </c>
      <c r="U13">
        <v>2</v>
      </c>
      <c r="V13">
        <v>10</v>
      </c>
      <c r="W13">
        <v>2</v>
      </c>
      <c r="X13">
        <v>4</v>
      </c>
      <c r="Y13">
        <v>4</v>
      </c>
      <c r="Z13">
        <v>6</v>
      </c>
      <c r="AA13">
        <v>5</v>
      </c>
      <c r="AB13">
        <v>10</v>
      </c>
      <c r="AC13">
        <v>5</v>
      </c>
      <c r="AD13">
        <v>2</v>
      </c>
      <c r="AE13">
        <v>6</v>
      </c>
      <c r="AF13">
        <v>4</v>
      </c>
      <c r="AG13">
        <v>1</v>
      </c>
      <c r="AH13">
        <v>7</v>
      </c>
      <c r="AI13">
        <v>2</v>
      </c>
      <c r="AJ13">
        <v>2</v>
      </c>
      <c r="AK13">
        <v>4</v>
      </c>
      <c r="AL13">
        <v>2</v>
      </c>
      <c r="AM13">
        <v>7</v>
      </c>
      <c r="AN13">
        <v>2</v>
      </c>
      <c r="AO13">
        <v>3</v>
      </c>
      <c r="AP13">
        <v>6</v>
      </c>
      <c r="AQ13">
        <v>4</v>
      </c>
      <c r="AR13">
        <v>4</v>
      </c>
      <c r="AS13">
        <v>6</v>
      </c>
      <c r="AT13">
        <v>10</v>
      </c>
      <c r="AU13">
        <v>1</v>
      </c>
      <c r="AV13">
        <v>1</v>
      </c>
      <c r="AW13">
        <v>10</v>
      </c>
      <c r="AX13">
        <v>4</v>
      </c>
      <c r="AY13">
        <v>5</v>
      </c>
      <c r="AZ13">
        <v>7</v>
      </c>
      <c r="BA13">
        <v>9</v>
      </c>
      <c r="BB13">
        <v>9</v>
      </c>
      <c r="BC13">
        <v>7</v>
      </c>
      <c r="BD13">
        <v>4</v>
      </c>
      <c r="BE13">
        <v>2</v>
      </c>
      <c r="BF13">
        <v>1</v>
      </c>
      <c r="BG13">
        <v>5</v>
      </c>
      <c r="BH13">
        <v>2</v>
      </c>
      <c r="BI13">
        <v>9</v>
      </c>
      <c r="BJ13">
        <v>1</v>
      </c>
      <c r="BK13">
        <v>8</v>
      </c>
      <c r="BL13">
        <v>2</v>
      </c>
      <c r="BM13">
        <v>10</v>
      </c>
      <c r="BN13">
        <v>7</v>
      </c>
      <c r="BO13">
        <v>8</v>
      </c>
      <c r="BP13">
        <v>6</v>
      </c>
      <c r="BQ13">
        <v>3</v>
      </c>
      <c r="BR13">
        <v>2</v>
      </c>
      <c r="BS13">
        <v>9</v>
      </c>
      <c r="BT13">
        <v>2</v>
      </c>
      <c r="BU13">
        <v>8</v>
      </c>
      <c r="BV13">
        <v>10</v>
      </c>
      <c r="BW13">
        <v>10</v>
      </c>
      <c r="BX13">
        <v>8</v>
      </c>
      <c r="BY13">
        <v>5</v>
      </c>
      <c r="BZ13">
        <v>4</v>
      </c>
      <c r="CA13">
        <v>3</v>
      </c>
      <c r="CB13">
        <v>5</v>
      </c>
      <c r="CC13">
        <v>1</v>
      </c>
      <c r="CD13">
        <v>3</v>
      </c>
      <c r="CE13">
        <v>10</v>
      </c>
      <c r="CF13">
        <v>3</v>
      </c>
      <c r="CG13">
        <v>5</v>
      </c>
      <c r="CH13">
        <v>2</v>
      </c>
      <c r="CI13">
        <v>2</v>
      </c>
      <c r="CJ13">
        <v>4</v>
      </c>
      <c r="CK13">
        <v>6</v>
      </c>
      <c r="CL13">
        <v>7</v>
      </c>
      <c r="CM13">
        <v>1</v>
      </c>
      <c r="CN13">
        <v>6</v>
      </c>
      <c r="CO13">
        <v>9</v>
      </c>
      <c r="CP13">
        <v>8</v>
      </c>
      <c r="CQ13">
        <v>6</v>
      </c>
      <c r="CR13">
        <v>7</v>
      </c>
      <c r="CS13">
        <v>10</v>
      </c>
      <c r="CT13">
        <v>7</v>
      </c>
    </row>
    <row r="14" spans="1:98" x14ac:dyDescent="0.2">
      <c r="A14" s="16" t="s">
        <v>3006</v>
      </c>
      <c r="B14">
        <v>6</v>
      </c>
      <c r="C14">
        <v>7</v>
      </c>
      <c r="D14">
        <v>3</v>
      </c>
      <c r="E14">
        <v>6</v>
      </c>
      <c r="F14">
        <v>2</v>
      </c>
      <c r="G14">
        <v>4</v>
      </c>
      <c r="H14">
        <v>3</v>
      </c>
      <c r="I14">
        <v>9</v>
      </c>
      <c r="J14">
        <v>2</v>
      </c>
      <c r="K14">
        <v>9</v>
      </c>
      <c r="L14">
        <v>3</v>
      </c>
      <c r="M14">
        <v>3</v>
      </c>
      <c r="N14">
        <v>3</v>
      </c>
      <c r="O14">
        <v>2</v>
      </c>
      <c r="P14">
        <v>7</v>
      </c>
      <c r="Q14">
        <v>3</v>
      </c>
      <c r="R14">
        <v>2</v>
      </c>
      <c r="S14">
        <v>10</v>
      </c>
      <c r="T14">
        <v>1</v>
      </c>
      <c r="U14">
        <v>2</v>
      </c>
      <c r="V14">
        <v>1</v>
      </c>
      <c r="W14">
        <v>4</v>
      </c>
      <c r="X14">
        <v>4</v>
      </c>
      <c r="Y14">
        <v>2</v>
      </c>
      <c r="Z14">
        <v>2</v>
      </c>
      <c r="AA14">
        <v>2</v>
      </c>
      <c r="AB14">
        <v>2</v>
      </c>
      <c r="AC14">
        <v>5</v>
      </c>
      <c r="AD14">
        <v>2</v>
      </c>
      <c r="AE14">
        <v>9</v>
      </c>
      <c r="AF14">
        <v>2</v>
      </c>
      <c r="AG14">
        <v>2</v>
      </c>
      <c r="AH14">
        <v>10</v>
      </c>
      <c r="AI14">
        <v>2</v>
      </c>
      <c r="AJ14">
        <v>4</v>
      </c>
      <c r="AK14">
        <v>3</v>
      </c>
      <c r="AL14">
        <v>2</v>
      </c>
      <c r="AM14">
        <v>5</v>
      </c>
      <c r="AN14">
        <v>2</v>
      </c>
      <c r="AO14">
        <v>2</v>
      </c>
      <c r="AP14">
        <v>5</v>
      </c>
      <c r="AQ14">
        <v>5</v>
      </c>
      <c r="AR14">
        <v>7</v>
      </c>
      <c r="AS14">
        <v>3</v>
      </c>
      <c r="AT14">
        <v>8</v>
      </c>
      <c r="AU14">
        <v>2</v>
      </c>
      <c r="AV14">
        <v>4</v>
      </c>
      <c r="AW14">
        <v>6</v>
      </c>
      <c r="AX14">
        <v>4</v>
      </c>
      <c r="AY14">
        <v>3</v>
      </c>
      <c r="AZ14">
        <v>6</v>
      </c>
      <c r="BA14">
        <v>7</v>
      </c>
      <c r="BB14">
        <v>8</v>
      </c>
      <c r="BC14">
        <v>3</v>
      </c>
      <c r="BD14">
        <v>3</v>
      </c>
      <c r="BE14">
        <v>2</v>
      </c>
      <c r="BF14">
        <v>6</v>
      </c>
      <c r="BG14">
        <v>6</v>
      </c>
      <c r="BH14">
        <v>2</v>
      </c>
      <c r="BI14">
        <v>9</v>
      </c>
      <c r="BJ14">
        <v>5</v>
      </c>
      <c r="BK14">
        <v>6</v>
      </c>
      <c r="BL14">
        <v>3</v>
      </c>
      <c r="BM14">
        <v>10</v>
      </c>
      <c r="BN14">
        <v>3</v>
      </c>
      <c r="BO14">
        <v>4</v>
      </c>
      <c r="BP14">
        <v>6</v>
      </c>
      <c r="BQ14">
        <v>4</v>
      </c>
      <c r="BR14">
        <v>4</v>
      </c>
      <c r="BS14">
        <v>7</v>
      </c>
      <c r="BT14">
        <v>4</v>
      </c>
      <c r="BU14">
        <v>7</v>
      </c>
      <c r="BV14">
        <v>2</v>
      </c>
      <c r="BW14">
        <v>8</v>
      </c>
      <c r="BX14">
        <v>2</v>
      </c>
      <c r="BY14">
        <v>2</v>
      </c>
      <c r="BZ14">
        <v>6</v>
      </c>
      <c r="CA14">
        <v>2</v>
      </c>
      <c r="CB14">
        <v>3</v>
      </c>
      <c r="CC14">
        <v>2</v>
      </c>
      <c r="CD14">
        <v>2</v>
      </c>
      <c r="CE14">
        <v>9</v>
      </c>
      <c r="CF14">
        <v>7</v>
      </c>
      <c r="CG14">
        <v>7</v>
      </c>
      <c r="CH14">
        <v>5</v>
      </c>
      <c r="CI14">
        <v>8</v>
      </c>
      <c r="CJ14">
        <v>9</v>
      </c>
      <c r="CK14">
        <v>9</v>
      </c>
      <c r="CL14">
        <v>2</v>
      </c>
      <c r="CM14">
        <v>7</v>
      </c>
      <c r="CN14">
        <v>2</v>
      </c>
      <c r="CO14">
        <v>10</v>
      </c>
      <c r="CP14">
        <v>2</v>
      </c>
      <c r="CQ14">
        <v>9</v>
      </c>
      <c r="CR14">
        <v>3</v>
      </c>
      <c r="CS14">
        <v>4</v>
      </c>
      <c r="CT14">
        <v>2</v>
      </c>
    </row>
    <row r="15" spans="1:98" x14ac:dyDescent="0.2">
      <c r="A15" s="16" t="s">
        <v>2988</v>
      </c>
      <c r="B15">
        <v>8</v>
      </c>
      <c r="C15">
        <v>8</v>
      </c>
      <c r="D15">
        <v>2</v>
      </c>
      <c r="E15">
        <v>10</v>
      </c>
      <c r="F15">
        <v>5</v>
      </c>
      <c r="G15">
        <v>5</v>
      </c>
      <c r="H15">
        <v>7</v>
      </c>
      <c r="I15">
        <v>8</v>
      </c>
      <c r="J15">
        <v>3</v>
      </c>
      <c r="K15">
        <v>7</v>
      </c>
      <c r="L15">
        <v>4</v>
      </c>
      <c r="M15">
        <v>4</v>
      </c>
      <c r="N15">
        <v>7</v>
      </c>
      <c r="O15">
        <v>4</v>
      </c>
      <c r="P15">
        <v>7</v>
      </c>
      <c r="Q15">
        <v>5</v>
      </c>
      <c r="R15">
        <v>3</v>
      </c>
      <c r="S15">
        <v>10</v>
      </c>
      <c r="T15">
        <v>1</v>
      </c>
      <c r="U15">
        <v>4</v>
      </c>
      <c r="V15">
        <v>1</v>
      </c>
      <c r="W15">
        <v>7</v>
      </c>
      <c r="X15">
        <v>1</v>
      </c>
      <c r="Y15">
        <v>2</v>
      </c>
      <c r="Z15">
        <v>6</v>
      </c>
      <c r="AA15">
        <v>2</v>
      </c>
      <c r="AB15">
        <v>5</v>
      </c>
      <c r="AC15">
        <v>1</v>
      </c>
      <c r="AD15">
        <v>7</v>
      </c>
      <c r="AE15">
        <v>2</v>
      </c>
      <c r="AF15">
        <v>2</v>
      </c>
      <c r="AG15">
        <v>7</v>
      </c>
      <c r="AH15">
        <v>7</v>
      </c>
      <c r="AI15">
        <v>5</v>
      </c>
      <c r="AJ15">
        <v>2</v>
      </c>
      <c r="AK15">
        <v>2</v>
      </c>
      <c r="AL15">
        <v>2</v>
      </c>
      <c r="AM15">
        <v>5</v>
      </c>
      <c r="AN15">
        <v>2</v>
      </c>
      <c r="AO15">
        <v>2</v>
      </c>
      <c r="AP15">
        <v>7</v>
      </c>
      <c r="AQ15">
        <v>10</v>
      </c>
      <c r="AR15">
        <v>6</v>
      </c>
      <c r="AS15">
        <v>6</v>
      </c>
      <c r="AT15">
        <v>5</v>
      </c>
      <c r="AU15">
        <v>8</v>
      </c>
      <c r="AV15">
        <v>2</v>
      </c>
      <c r="AW15">
        <v>2</v>
      </c>
      <c r="AX15">
        <v>3</v>
      </c>
      <c r="AY15">
        <v>2</v>
      </c>
      <c r="AZ15">
        <v>7</v>
      </c>
      <c r="BA15">
        <v>9</v>
      </c>
      <c r="BB15">
        <v>7</v>
      </c>
      <c r="BC15">
        <v>2</v>
      </c>
      <c r="BD15">
        <v>4</v>
      </c>
      <c r="BE15">
        <v>5</v>
      </c>
      <c r="BF15">
        <v>9</v>
      </c>
      <c r="BG15">
        <v>10</v>
      </c>
      <c r="BH15">
        <v>2</v>
      </c>
      <c r="BI15">
        <v>4</v>
      </c>
      <c r="BJ15">
        <v>4</v>
      </c>
      <c r="BK15">
        <v>5</v>
      </c>
      <c r="BL15">
        <v>2</v>
      </c>
      <c r="BM15">
        <v>4</v>
      </c>
      <c r="BN15">
        <v>6</v>
      </c>
      <c r="BO15">
        <v>6</v>
      </c>
      <c r="BP15">
        <v>8</v>
      </c>
      <c r="BQ15">
        <v>5</v>
      </c>
      <c r="BR15">
        <v>2</v>
      </c>
      <c r="BS15">
        <v>9</v>
      </c>
      <c r="BT15">
        <v>3</v>
      </c>
      <c r="BU15">
        <v>10</v>
      </c>
      <c r="BV15">
        <v>6</v>
      </c>
      <c r="BW15">
        <v>5</v>
      </c>
      <c r="BX15">
        <v>9</v>
      </c>
      <c r="BY15">
        <v>2</v>
      </c>
      <c r="BZ15">
        <v>3</v>
      </c>
      <c r="CA15">
        <v>4</v>
      </c>
      <c r="CB15">
        <v>2</v>
      </c>
      <c r="CC15">
        <v>2</v>
      </c>
      <c r="CD15">
        <v>7</v>
      </c>
      <c r="CE15">
        <v>7</v>
      </c>
      <c r="CF15">
        <v>2</v>
      </c>
      <c r="CG15">
        <v>6</v>
      </c>
      <c r="CH15">
        <v>2</v>
      </c>
      <c r="CI15">
        <v>10</v>
      </c>
      <c r="CJ15">
        <v>7</v>
      </c>
      <c r="CK15">
        <v>7</v>
      </c>
      <c r="CL15">
        <v>4</v>
      </c>
      <c r="CM15">
        <v>2</v>
      </c>
      <c r="CN15">
        <v>2</v>
      </c>
      <c r="CO15">
        <v>2</v>
      </c>
      <c r="CP15">
        <v>7</v>
      </c>
      <c r="CQ15">
        <v>4</v>
      </c>
      <c r="CR15">
        <v>2</v>
      </c>
      <c r="CS15">
        <v>7</v>
      </c>
      <c r="CT15">
        <v>4</v>
      </c>
    </row>
    <row r="16" spans="1:98" x14ac:dyDescent="0.2">
      <c r="A16" s="16" t="s">
        <v>2989</v>
      </c>
      <c r="B16">
        <v>7</v>
      </c>
      <c r="C16">
        <v>6</v>
      </c>
      <c r="D16">
        <v>9</v>
      </c>
      <c r="E16">
        <v>5</v>
      </c>
      <c r="F16">
        <v>9</v>
      </c>
      <c r="G16">
        <v>10</v>
      </c>
      <c r="H16">
        <v>4</v>
      </c>
      <c r="I16">
        <v>2</v>
      </c>
      <c r="J16">
        <v>1</v>
      </c>
      <c r="K16">
        <v>9</v>
      </c>
      <c r="L16">
        <v>10</v>
      </c>
      <c r="M16">
        <v>6</v>
      </c>
      <c r="N16">
        <v>4</v>
      </c>
      <c r="O16">
        <v>8</v>
      </c>
      <c r="P16">
        <v>10</v>
      </c>
      <c r="Q16">
        <v>6</v>
      </c>
      <c r="R16">
        <v>9</v>
      </c>
      <c r="S16">
        <v>1</v>
      </c>
      <c r="T16">
        <v>9</v>
      </c>
      <c r="U16">
        <v>10</v>
      </c>
      <c r="V16">
        <v>1</v>
      </c>
      <c r="W16">
        <v>2</v>
      </c>
      <c r="X16">
        <v>4</v>
      </c>
      <c r="Y16">
        <v>7</v>
      </c>
      <c r="Z16">
        <v>2</v>
      </c>
      <c r="AA16">
        <v>8</v>
      </c>
      <c r="AB16">
        <v>4</v>
      </c>
      <c r="AC16">
        <v>9</v>
      </c>
      <c r="AD16">
        <v>8</v>
      </c>
      <c r="AE16">
        <v>7</v>
      </c>
      <c r="AF16">
        <v>7</v>
      </c>
      <c r="AG16">
        <v>10</v>
      </c>
      <c r="AH16">
        <v>10</v>
      </c>
      <c r="AI16">
        <v>4</v>
      </c>
      <c r="AJ16">
        <v>9</v>
      </c>
      <c r="AK16">
        <v>6</v>
      </c>
      <c r="AL16">
        <v>10</v>
      </c>
      <c r="AM16">
        <v>5</v>
      </c>
      <c r="AN16">
        <v>8</v>
      </c>
      <c r="AO16">
        <v>9</v>
      </c>
      <c r="AP16">
        <v>1</v>
      </c>
      <c r="AQ16">
        <v>4</v>
      </c>
      <c r="AR16">
        <v>5</v>
      </c>
      <c r="AS16">
        <v>4</v>
      </c>
      <c r="AT16">
        <v>1</v>
      </c>
      <c r="AU16">
        <v>4</v>
      </c>
      <c r="AV16">
        <v>4</v>
      </c>
      <c r="AW16">
        <v>4</v>
      </c>
      <c r="AX16">
        <v>10</v>
      </c>
      <c r="AY16">
        <v>7</v>
      </c>
      <c r="AZ16">
        <v>5</v>
      </c>
      <c r="BA16">
        <v>7</v>
      </c>
      <c r="BB16">
        <v>4</v>
      </c>
      <c r="BC16">
        <v>8</v>
      </c>
      <c r="BD16">
        <v>10</v>
      </c>
      <c r="BE16">
        <v>9</v>
      </c>
      <c r="BF16">
        <v>3</v>
      </c>
      <c r="BG16">
        <v>4</v>
      </c>
      <c r="BH16">
        <v>7</v>
      </c>
      <c r="BI16">
        <v>2</v>
      </c>
      <c r="BJ16">
        <v>10</v>
      </c>
      <c r="BK16">
        <v>10</v>
      </c>
      <c r="BL16">
        <v>9</v>
      </c>
      <c r="BM16">
        <v>4</v>
      </c>
      <c r="BN16">
        <v>4</v>
      </c>
      <c r="BO16">
        <v>5</v>
      </c>
      <c r="BP16">
        <v>2</v>
      </c>
      <c r="BQ16">
        <v>2</v>
      </c>
      <c r="BR16">
        <v>10</v>
      </c>
      <c r="BS16">
        <v>7</v>
      </c>
      <c r="BT16">
        <v>5</v>
      </c>
      <c r="BU16">
        <v>7</v>
      </c>
      <c r="BV16">
        <v>3</v>
      </c>
      <c r="BW16">
        <v>1</v>
      </c>
      <c r="BX16">
        <v>6</v>
      </c>
      <c r="BY16">
        <v>3</v>
      </c>
      <c r="BZ16">
        <v>8</v>
      </c>
      <c r="CA16">
        <v>8</v>
      </c>
      <c r="CB16">
        <v>10</v>
      </c>
      <c r="CC16">
        <v>8</v>
      </c>
      <c r="CD16">
        <v>9</v>
      </c>
      <c r="CE16">
        <v>3</v>
      </c>
      <c r="CF16">
        <v>7</v>
      </c>
      <c r="CG16">
        <v>10</v>
      </c>
      <c r="CH16">
        <v>10</v>
      </c>
      <c r="CI16">
        <v>2</v>
      </c>
      <c r="CJ16">
        <v>5</v>
      </c>
      <c r="CK16">
        <v>5</v>
      </c>
      <c r="CL16">
        <v>8</v>
      </c>
      <c r="CM16">
        <v>4</v>
      </c>
      <c r="CN16">
        <v>7</v>
      </c>
      <c r="CO16">
        <v>6</v>
      </c>
      <c r="CP16">
        <v>4</v>
      </c>
      <c r="CQ16">
        <v>7</v>
      </c>
      <c r="CR16">
        <v>9</v>
      </c>
      <c r="CS16">
        <v>3</v>
      </c>
      <c r="CT16">
        <v>2</v>
      </c>
    </row>
    <row r="17" spans="1:98" x14ac:dyDescent="0.2">
      <c r="A17" s="16" t="s">
        <v>2990</v>
      </c>
      <c r="B17">
        <v>2</v>
      </c>
      <c r="C17">
        <v>5</v>
      </c>
      <c r="D17">
        <v>4</v>
      </c>
      <c r="E17">
        <v>3</v>
      </c>
      <c r="F17">
        <v>1</v>
      </c>
      <c r="G17">
        <v>6</v>
      </c>
      <c r="H17">
        <v>10</v>
      </c>
      <c r="I17">
        <v>9</v>
      </c>
      <c r="J17">
        <v>8</v>
      </c>
      <c r="K17">
        <v>2</v>
      </c>
      <c r="L17">
        <v>1</v>
      </c>
      <c r="M17">
        <v>2</v>
      </c>
      <c r="N17">
        <v>6</v>
      </c>
      <c r="O17">
        <v>5</v>
      </c>
      <c r="P17">
        <v>3</v>
      </c>
      <c r="Q17">
        <v>6</v>
      </c>
      <c r="R17">
        <v>4</v>
      </c>
      <c r="S17">
        <v>9</v>
      </c>
      <c r="T17">
        <v>9</v>
      </c>
      <c r="U17">
        <v>1</v>
      </c>
      <c r="V17">
        <v>10</v>
      </c>
      <c r="W17">
        <v>7</v>
      </c>
      <c r="X17">
        <v>4</v>
      </c>
      <c r="Y17">
        <v>7</v>
      </c>
      <c r="Z17">
        <v>7</v>
      </c>
      <c r="AA17">
        <v>4</v>
      </c>
      <c r="AB17">
        <v>7</v>
      </c>
      <c r="AC17">
        <v>2</v>
      </c>
      <c r="AD17">
        <v>1</v>
      </c>
      <c r="AE17">
        <v>6</v>
      </c>
      <c r="AF17">
        <v>5</v>
      </c>
      <c r="AG17">
        <v>2</v>
      </c>
      <c r="AH17">
        <v>7</v>
      </c>
      <c r="AI17">
        <v>1</v>
      </c>
      <c r="AJ17">
        <v>6</v>
      </c>
      <c r="AK17">
        <v>5</v>
      </c>
      <c r="AL17">
        <v>7</v>
      </c>
      <c r="AM17">
        <v>9</v>
      </c>
      <c r="AN17">
        <v>6</v>
      </c>
      <c r="AO17">
        <v>7</v>
      </c>
      <c r="AP17">
        <v>2</v>
      </c>
      <c r="AQ17">
        <v>2</v>
      </c>
      <c r="AR17">
        <v>2</v>
      </c>
      <c r="AS17">
        <v>9</v>
      </c>
      <c r="AT17">
        <v>10</v>
      </c>
      <c r="AU17">
        <v>2</v>
      </c>
      <c r="AV17">
        <v>4</v>
      </c>
      <c r="AW17">
        <v>8</v>
      </c>
      <c r="AX17">
        <v>6</v>
      </c>
      <c r="AY17">
        <v>7</v>
      </c>
      <c r="AZ17">
        <v>8</v>
      </c>
      <c r="BA17">
        <v>9</v>
      </c>
      <c r="BB17">
        <v>6</v>
      </c>
      <c r="BC17">
        <v>10</v>
      </c>
      <c r="BD17">
        <v>7</v>
      </c>
      <c r="BE17">
        <v>4</v>
      </c>
      <c r="BF17">
        <v>6</v>
      </c>
      <c r="BG17">
        <v>1</v>
      </c>
      <c r="BH17">
        <v>5</v>
      </c>
      <c r="BI17">
        <v>10</v>
      </c>
      <c r="BJ17">
        <v>2</v>
      </c>
      <c r="BK17">
        <v>5</v>
      </c>
      <c r="BL17">
        <v>4</v>
      </c>
      <c r="BM17">
        <v>8</v>
      </c>
      <c r="BN17">
        <v>10</v>
      </c>
      <c r="BO17">
        <v>10</v>
      </c>
      <c r="BP17">
        <v>3</v>
      </c>
      <c r="BQ17">
        <v>9</v>
      </c>
      <c r="BR17">
        <v>4</v>
      </c>
      <c r="BS17">
        <v>2</v>
      </c>
      <c r="BT17">
        <v>8</v>
      </c>
      <c r="BU17">
        <v>10</v>
      </c>
      <c r="BV17">
        <v>8</v>
      </c>
      <c r="BW17">
        <v>10</v>
      </c>
      <c r="BX17">
        <v>10</v>
      </c>
      <c r="BY17">
        <v>10</v>
      </c>
      <c r="BZ17">
        <v>2</v>
      </c>
      <c r="CA17">
        <v>2</v>
      </c>
      <c r="CB17">
        <v>7</v>
      </c>
      <c r="CC17">
        <v>8</v>
      </c>
      <c r="CD17">
        <v>2</v>
      </c>
      <c r="CE17">
        <v>2</v>
      </c>
      <c r="CF17">
        <v>3</v>
      </c>
      <c r="CG17">
        <v>2</v>
      </c>
      <c r="CH17">
        <v>5</v>
      </c>
      <c r="CI17">
        <v>2</v>
      </c>
      <c r="CJ17">
        <v>6</v>
      </c>
      <c r="CK17">
        <v>2</v>
      </c>
      <c r="CL17">
        <v>4</v>
      </c>
      <c r="CM17">
        <v>2</v>
      </c>
      <c r="CN17">
        <v>5</v>
      </c>
      <c r="CO17">
        <v>5</v>
      </c>
      <c r="CP17">
        <v>10</v>
      </c>
      <c r="CQ17">
        <v>2</v>
      </c>
      <c r="CR17">
        <v>6</v>
      </c>
      <c r="CS17">
        <v>5</v>
      </c>
      <c r="CT17">
        <v>8</v>
      </c>
    </row>
    <row r="18" spans="1:98" x14ac:dyDescent="0.2">
      <c r="A18" s="16" t="s">
        <v>3007</v>
      </c>
      <c r="B18">
        <v>7</v>
      </c>
      <c r="C18">
        <v>9</v>
      </c>
      <c r="D18">
        <v>4</v>
      </c>
      <c r="E18">
        <v>10</v>
      </c>
      <c r="F18">
        <v>10</v>
      </c>
      <c r="G18">
        <v>2</v>
      </c>
      <c r="H18">
        <v>3</v>
      </c>
      <c r="I18">
        <v>4</v>
      </c>
      <c r="J18">
        <v>10</v>
      </c>
      <c r="K18">
        <v>3</v>
      </c>
      <c r="L18">
        <v>6</v>
      </c>
      <c r="M18">
        <v>10</v>
      </c>
      <c r="N18">
        <v>9</v>
      </c>
      <c r="O18">
        <v>2</v>
      </c>
      <c r="P18">
        <v>4</v>
      </c>
      <c r="Q18">
        <v>2</v>
      </c>
      <c r="R18">
        <v>10</v>
      </c>
      <c r="S18">
        <v>7</v>
      </c>
      <c r="T18">
        <v>1</v>
      </c>
      <c r="U18">
        <v>7</v>
      </c>
      <c r="V18">
        <v>1</v>
      </c>
      <c r="W18">
        <v>6</v>
      </c>
      <c r="X18">
        <v>3</v>
      </c>
      <c r="Y18">
        <v>4</v>
      </c>
      <c r="Z18">
        <v>3</v>
      </c>
      <c r="AA18">
        <v>2</v>
      </c>
      <c r="AB18">
        <v>10</v>
      </c>
      <c r="AC18">
        <v>10</v>
      </c>
      <c r="AD18">
        <v>10</v>
      </c>
      <c r="AE18">
        <v>3</v>
      </c>
      <c r="AF18">
        <v>2</v>
      </c>
      <c r="AG18">
        <v>2</v>
      </c>
      <c r="AH18">
        <v>2</v>
      </c>
      <c r="AI18">
        <v>9</v>
      </c>
      <c r="AJ18">
        <v>7</v>
      </c>
      <c r="AK18">
        <v>7</v>
      </c>
      <c r="AL18">
        <v>4</v>
      </c>
      <c r="AM18">
        <v>10</v>
      </c>
      <c r="AN18">
        <v>4</v>
      </c>
      <c r="AO18">
        <v>3</v>
      </c>
      <c r="AP18">
        <v>10</v>
      </c>
      <c r="AQ18">
        <v>9</v>
      </c>
      <c r="AR18">
        <v>9</v>
      </c>
      <c r="AS18">
        <v>3</v>
      </c>
      <c r="AT18">
        <v>5</v>
      </c>
      <c r="AU18">
        <v>7</v>
      </c>
      <c r="AV18">
        <v>10</v>
      </c>
      <c r="AW18">
        <v>9</v>
      </c>
      <c r="AX18">
        <v>1</v>
      </c>
      <c r="AY18">
        <v>2</v>
      </c>
      <c r="AZ18">
        <v>4</v>
      </c>
      <c r="BA18">
        <v>2</v>
      </c>
      <c r="BB18">
        <v>2</v>
      </c>
      <c r="BC18">
        <v>2</v>
      </c>
      <c r="BD18">
        <v>2</v>
      </c>
      <c r="BE18">
        <v>7</v>
      </c>
      <c r="BF18">
        <v>8</v>
      </c>
      <c r="BG18">
        <v>10</v>
      </c>
      <c r="BH18">
        <v>3</v>
      </c>
      <c r="BI18">
        <v>3</v>
      </c>
      <c r="BJ18">
        <v>6</v>
      </c>
      <c r="BK18">
        <v>2</v>
      </c>
      <c r="BL18">
        <v>3</v>
      </c>
      <c r="BM18">
        <v>7</v>
      </c>
      <c r="BN18">
        <v>3</v>
      </c>
      <c r="BO18">
        <v>3</v>
      </c>
      <c r="BP18">
        <v>10</v>
      </c>
      <c r="BQ18">
        <v>2</v>
      </c>
      <c r="BR18">
        <v>3</v>
      </c>
      <c r="BS18">
        <v>8</v>
      </c>
      <c r="BT18">
        <v>7</v>
      </c>
      <c r="BU18">
        <v>2</v>
      </c>
      <c r="BV18">
        <v>9</v>
      </c>
      <c r="BW18">
        <v>5</v>
      </c>
      <c r="BX18">
        <v>5</v>
      </c>
      <c r="BY18">
        <v>6</v>
      </c>
      <c r="BZ18">
        <v>7</v>
      </c>
      <c r="CA18">
        <v>3</v>
      </c>
      <c r="CB18">
        <v>2</v>
      </c>
      <c r="CC18">
        <v>7</v>
      </c>
      <c r="CD18">
        <v>5</v>
      </c>
      <c r="CE18">
        <v>5</v>
      </c>
      <c r="CF18">
        <v>2</v>
      </c>
      <c r="CG18">
        <v>4</v>
      </c>
      <c r="CH18">
        <v>2</v>
      </c>
      <c r="CI18">
        <v>10</v>
      </c>
      <c r="CJ18">
        <v>2</v>
      </c>
      <c r="CK18">
        <v>10</v>
      </c>
      <c r="CL18">
        <v>2</v>
      </c>
      <c r="CM18">
        <v>8</v>
      </c>
      <c r="CN18">
        <v>2</v>
      </c>
      <c r="CO18">
        <v>3</v>
      </c>
      <c r="CP18">
        <v>5</v>
      </c>
      <c r="CQ18">
        <v>8</v>
      </c>
      <c r="CR18">
        <v>4</v>
      </c>
      <c r="CS18">
        <v>2</v>
      </c>
      <c r="CT18">
        <v>2</v>
      </c>
    </row>
    <row r="19" spans="1:98" x14ac:dyDescent="0.2">
      <c r="A19" s="16" t="s">
        <v>2992</v>
      </c>
      <c r="B19">
        <v>10</v>
      </c>
      <c r="C19">
        <v>2</v>
      </c>
      <c r="D19">
        <v>10</v>
      </c>
      <c r="E19">
        <v>5</v>
      </c>
      <c r="F19">
        <v>10</v>
      </c>
      <c r="G19">
        <v>10</v>
      </c>
      <c r="H19">
        <v>2</v>
      </c>
      <c r="I19">
        <v>2</v>
      </c>
      <c r="J19">
        <v>3</v>
      </c>
      <c r="K19">
        <v>4</v>
      </c>
      <c r="L19">
        <v>7</v>
      </c>
      <c r="M19">
        <v>10</v>
      </c>
      <c r="N19">
        <v>4</v>
      </c>
      <c r="O19">
        <v>10</v>
      </c>
      <c r="P19">
        <v>7</v>
      </c>
      <c r="Q19">
        <v>2</v>
      </c>
      <c r="R19">
        <v>10</v>
      </c>
      <c r="S19">
        <v>2</v>
      </c>
      <c r="T19">
        <v>1</v>
      </c>
      <c r="U19">
        <v>7</v>
      </c>
      <c r="V19">
        <v>1</v>
      </c>
      <c r="W19">
        <v>10</v>
      </c>
      <c r="X19">
        <v>1</v>
      </c>
      <c r="Y19">
        <v>10</v>
      </c>
      <c r="Z19">
        <v>7</v>
      </c>
      <c r="AA19">
        <v>10</v>
      </c>
      <c r="AB19">
        <v>2</v>
      </c>
      <c r="AC19">
        <v>8</v>
      </c>
      <c r="AD19">
        <v>10</v>
      </c>
      <c r="AE19">
        <v>2</v>
      </c>
      <c r="AF19">
        <v>10</v>
      </c>
      <c r="AG19">
        <v>3</v>
      </c>
      <c r="AH19">
        <v>7</v>
      </c>
      <c r="AI19">
        <v>4</v>
      </c>
      <c r="AJ19">
        <v>4</v>
      </c>
      <c r="AK19">
        <v>2</v>
      </c>
      <c r="AL19">
        <v>10</v>
      </c>
      <c r="AM19">
        <v>8</v>
      </c>
      <c r="AN19">
        <v>9</v>
      </c>
      <c r="AO19">
        <v>10</v>
      </c>
      <c r="AP19">
        <v>4</v>
      </c>
      <c r="AQ19">
        <v>6</v>
      </c>
      <c r="AR19">
        <v>10</v>
      </c>
      <c r="AS19">
        <v>2</v>
      </c>
      <c r="AT19">
        <v>2</v>
      </c>
      <c r="AU19">
        <v>3</v>
      </c>
      <c r="AV19">
        <v>9</v>
      </c>
      <c r="AW19">
        <v>6</v>
      </c>
      <c r="AX19">
        <v>8</v>
      </c>
      <c r="AY19">
        <v>10</v>
      </c>
      <c r="AZ19">
        <v>2</v>
      </c>
      <c r="BA19">
        <v>2</v>
      </c>
      <c r="BB19">
        <v>9</v>
      </c>
      <c r="BC19">
        <v>9</v>
      </c>
      <c r="BD19">
        <v>6</v>
      </c>
      <c r="BE19">
        <v>1</v>
      </c>
      <c r="BF19">
        <v>4</v>
      </c>
      <c r="BG19">
        <v>2</v>
      </c>
      <c r="BH19">
        <v>4</v>
      </c>
      <c r="BI19">
        <v>2</v>
      </c>
      <c r="BJ19">
        <v>9</v>
      </c>
      <c r="BK19">
        <v>9</v>
      </c>
      <c r="BL19">
        <v>4</v>
      </c>
      <c r="BM19">
        <v>2</v>
      </c>
      <c r="BN19">
        <v>2</v>
      </c>
      <c r="BO19">
        <v>2</v>
      </c>
      <c r="BP19">
        <v>6</v>
      </c>
      <c r="BQ19">
        <v>1</v>
      </c>
      <c r="BR19">
        <v>3</v>
      </c>
      <c r="BS19">
        <v>4</v>
      </c>
      <c r="BT19">
        <v>8</v>
      </c>
      <c r="BU19">
        <v>1</v>
      </c>
      <c r="BV19">
        <v>4</v>
      </c>
      <c r="BW19">
        <v>2</v>
      </c>
      <c r="BX19">
        <v>2</v>
      </c>
      <c r="BY19">
        <v>10</v>
      </c>
      <c r="BZ19">
        <v>10</v>
      </c>
      <c r="CA19">
        <v>2</v>
      </c>
      <c r="CB19">
        <v>10</v>
      </c>
      <c r="CC19">
        <v>9</v>
      </c>
      <c r="CD19">
        <v>10</v>
      </c>
      <c r="CE19">
        <v>2</v>
      </c>
      <c r="CF19">
        <v>10</v>
      </c>
      <c r="CG19">
        <v>9</v>
      </c>
      <c r="CH19">
        <v>10</v>
      </c>
      <c r="CI19">
        <v>3</v>
      </c>
      <c r="CJ19">
        <v>9</v>
      </c>
      <c r="CK19">
        <v>3</v>
      </c>
      <c r="CL19">
        <v>9</v>
      </c>
      <c r="CM19">
        <v>4</v>
      </c>
      <c r="CN19">
        <v>9</v>
      </c>
      <c r="CO19">
        <v>4</v>
      </c>
      <c r="CP19">
        <v>1</v>
      </c>
      <c r="CQ19">
        <v>10</v>
      </c>
      <c r="CR19">
        <v>10</v>
      </c>
      <c r="CS19">
        <v>1</v>
      </c>
      <c r="CT19">
        <v>3</v>
      </c>
    </row>
    <row r="20" spans="1:98" x14ac:dyDescent="0.2">
      <c r="A20" s="16" t="s">
        <v>3008</v>
      </c>
      <c r="B20">
        <v>2</v>
      </c>
      <c r="C20">
        <v>9</v>
      </c>
      <c r="D20">
        <v>7</v>
      </c>
      <c r="E20">
        <v>7</v>
      </c>
      <c r="F20">
        <v>9</v>
      </c>
      <c r="G20">
        <v>2</v>
      </c>
      <c r="H20">
        <v>2</v>
      </c>
      <c r="I20">
        <v>6</v>
      </c>
      <c r="J20">
        <v>5</v>
      </c>
      <c r="K20">
        <v>10</v>
      </c>
      <c r="L20">
        <v>6</v>
      </c>
      <c r="M20">
        <v>7</v>
      </c>
      <c r="N20">
        <v>5</v>
      </c>
      <c r="O20">
        <v>2</v>
      </c>
      <c r="P20">
        <v>8</v>
      </c>
      <c r="Q20">
        <v>2</v>
      </c>
      <c r="R20">
        <v>8</v>
      </c>
      <c r="S20">
        <v>8</v>
      </c>
      <c r="T20">
        <v>1</v>
      </c>
      <c r="U20">
        <v>9</v>
      </c>
      <c r="V20">
        <v>1</v>
      </c>
      <c r="W20">
        <v>5</v>
      </c>
      <c r="X20">
        <v>10</v>
      </c>
      <c r="Y20">
        <v>2</v>
      </c>
      <c r="Z20">
        <v>3</v>
      </c>
      <c r="AA20">
        <v>2</v>
      </c>
      <c r="AB20">
        <v>4</v>
      </c>
      <c r="AC20">
        <v>7</v>
      </c>
      <c r="AD20">
        <v>4</v>
      </c>
      <c r="AE20">
        <v>9</v>
      </c>
      <c r="AF20">
        <v>2</v>
      </c>
      <c r="AG20">
        <v>4</v>
      </c>
      <c r="AH20">
        <v>4</v>
      </c>
      <c r="AI20">
        <v>5</v>
      </c>
      <c r="AJ20">
        <v>9</v>
      </c>
      <c r="AK20">
        <v>9</v>
      </c>
      <c r="AL20">
        <v>3</v>
      </c>
      <c r="AM20">
        <v>10</v>
      </c>
      <c r="AN20">
        <v>3</v>
      </c>
      <c r="AO20">
        <v>2</v>
      </c>
      <c r="AP20">
        <v>10</v>
      </c>
      <c r="AQ20">
        <v>6</v>
      </c>
      <c r="AR20">
        <v>9</v>
      </c>
      <c r="AS20">
        <v>2</v>
      </c>
      <c r="AT20">
        <v>8</v>
      </c>
      <c r="AU20">
        <v>7</v>
      </c>
      <c r="AV20">
        <v>10</v>
      </c>
      <c r="AW20">
        <v>9</v>
      </c>
      <c r="AX20">
        <v>2</v>
      </c>
      <c r="AY20">
        <v>2</v>
      </c>
      <c r="AZ20">
        <v>4</v>
      </c>
      <c r="BA20">
        <v>9</v>
      </c>
      <c r="BB20">
        <v>2</v>
      </c>
      <c r="BC20">
        <v>1</v>
      </c>
      <c r="BD20">
        <v>2</v>
      </c>
      <c r="BE20">
        <v>9</v>
      </c>
      <c r="BF20">
        <v>4</v>
      </c>
      <c r="BG20">
        <v>10</v>
      </c>
      <c r="BH20">
        <v>4</v>
      </c>
      <c r="BI20">
        <v>7</v>
      </c>
      <c r="BJ20">
        <v>2</v>
      </c>
      <c r="BK20">
        <v>3</v>
      </c>
      <c r="BL20">
        <v>4</v>
      </c>
      <c r="BM20">
        <v>9</v>
      </c>
      <c r="BN20">
        <v>2</v>
      </c>
      <c r="BO20">
        <v>2</v>
      </c>
      <c r="BP20">
        <v>10</v>
      </c>
      <c r="BQ20">
        <v>2</v>
      </c>
      <c r="BR20">
        <v>6</v>
      </c>
      <c r="BS20">
        <v>9</v>
      </c>
      <c r="BT20">
        <v>6</v>
      </c>
      <c r="BU20">
        <v>4</v>
      </c>
      <c r="BV20">
        <v>6</v>
      </c>
      <c r="BW20">
        <v>8</v>
      </c>
      <c r="BX20">
        <v>4</v>
      </c>
      <c r="BY20">
        <v>2</v>
      </c>
      <c r="BZ20">
        <v>7</v>
      </c>
      <c r="CA20">
        <v>6</v>
      </c>
      <c r="CB20">
        <v>2</v>
      </c>
      <c r="CC20">
        <v>7</v>
      </c>
      <c r="CD20">
        <v>4</v>
      </c>
      <c r="CE20">
        <v>10</v>
      </c>
      <c r="CF20">
        <v>4</v>
      </c>
      <c r="CG20">
        <v>2</v>
      </c>
      <c r="CH20">
        <v>3</v>
      </c>
      <c r="CI20">
        <v>10</v>
      </c>
      <c r="CJ20">
        <v>5</v>
      </c>
      <c r="CK20">
        <v>8</v>
      </c>
      <c r="CL20">
        <v>6</v>
      </c>
      <c r="CM20">
        <v>7</v>
      </c>
      <c r="CN20">
        <v>4</v>
      </c>
      <c r="CO20">
        <v>3</v>
      </c>
      <c r="CP20">
        <v>6</v>
      </c>
      <c r="CQ20">
        <v>9</v>
      </c>
      <c r="CR20">
        <v>5</v>
      </c>
      <c r="CS20">
        <v>2</v>
      </c>
      <c r="CT20">
        <v>1</v>
      </c>
    </row>
    <row r="21" spans="1:98" x14ac:dyDescent="0.2">
      <c r="A21" s="16" t="s">
        <v>3009</v>
      </c>
      <c r="B21">
        <v>10</v>
      </c>
      <c r="C21">
        <v>5</v>
      </c>
      <c r="D21">
        <v>10</v>
      </c>
      <c r="E21">
        <v>2</v>
      </c>
      <c r="F21">
        <v>2</v>
      </c>
      <c r="G21">
        <v>5</v>
      </c>
      <c r="H21">
        <v>1</v>
      </c>
      <c r="I21">
        <v>5</v>
      </c>
      <c r="J21">
        <v>6</v>
      </c>
      <c r="K21">
        <v>2</v>
      </c>
      <c r="L21">
        <v>2</v>
      </c>
      <c r="M21">
        <v>8</v>
      </c>
      <c r="N21">
        <v>7</v>
      </c>
      <c r="O21">
        <v>2</v>
      </c>
      <c r="P21">
        <v>5</v>
      </c>
      <c r="Q21">
        <v>7</v>
      </c>
      <c r="R21">
        <v>5</v>
      </c>
      <c r="S21">
        <v>2</v>
      </c>
      <c r="T21">
        <v>1</v>
      </c>
      <c r="U21">
        <v>3</v>
      </c>
      <c r="V21">
        <v>1</v>
      </c>
      <c r="W21">
        <v>2</v>
      </c>
      <c r="X21">
        <v>9</v>
      </c>
      <c r="Y21">
        <v>6</v>
      </c>
      <c r="Z21">
        <v>4</v>
      </c>
      <c r="AA21">
        <v>6</v>
      </c>
      <c r="AB21">
        <v>2</v>
      </c>
      <c r="AC21">
        <v>4</v>
      </c>
      <c r="AD21">
        <v>3</v>
      </c>
      <c r="AE21">
        <v>1</v>
      </c>
      <c r="AF21">
        <v>4</v>
      </c>
      <c r="AG21">
        <v>6</v>
      </c>
      <c r="AH21">
        <v>8</v>
      </c>
      <c r="AI21">
        <v>3</v>
      </c>
      <c r="AJ21">
        <v>5</v>
      </c>
      <c r="AK21">
        <v>8</v>
      </c>
      <c r="AL21">
        <v>6</v>
      </c>
      <c r="AM21">
        <v>6</v>
      </c>
      <c r="AN21">
        <v>7</v>
      </c>
      <c r="AO21">
        <v>6</v>
      </c>
      <c r="AP21">
        <v>4</v>
      </c>
      <c r="AQ21">
        <v>3</v>
      </c>
      <c r="AR21">
        <v>10</v>
      </c>
      <c r="AS21">
        <v>1</v>
      </c>
      <c r="AT21">
        <v>3</v>
      </c>
      <c r="AU21">
        <v>8</v>
      </c>
      <c r="AV21">
        <v>4</v>
      </c>
      <c r="AW21">
        <v>2</v>
      </c>
      <c r="AX21">
        <v>8</v>
      </c>
      <c r="AY21">
        <v>5</v>
      </c>
      <c r="AZ21">
        <v>1</v>
      </c>
      <c r="BA21">
        <v>7</v>
      </c>
      <c r="BB21">
        <v>3</v>
      </c>
      <c r="BC21">
        <v>9</v>
      </c>
      <c r="BD21">
        <v>7</v>
      </c>
      <c r="BE21">
        <v>6</v>
      </c>
      <c r="BF21">
        <v>2</v>
      </c>
      <c r="BG21">
        <v>8</v>
      </c>
      <c r="BH21">
        <v>3</v>
      </c>
      <c r="BI21">
        <v>4</v>
      </c>
      <c r="BJ21">
        <v>6</v>
      </c>
      <c r="BK21">
        <v>10</v>
      </c>
      <c r="BL21">
        <v>2</v>
      </c>
      <c r="BM21">
        <v>6</v>
      </c>
      <c r="BN21">
        <v>1</v>
      </c>
      <c r="BO21">
        <v>1</v>
      </c>
      <c r="BP21">
        <v>3</v>
      </c>
      <c r="BQ21">
        <v>7</v>
      </c>
      <c r="BR21">
        <v>2</v>
      </c>
      <c r="BS21">
        <v>7</v>
      </c>
      <c r="BT21">
        <v>1</v>
      </c>
      <c r="BU21">
        <v>7</v>
      </c>
      <c r="BV21">
        <v>7</v>
      </c>
      <c r="BW21">
        <v>3</v>
      </c>
      <c r="BX21">
        <v>1</v>
      </c>
      <c r="BY21">
        <v>9</v>
      </c>
      <c r="BZ21">
        <v>10</v>
      </c>
      <c r="CA21">
        <v>6</v>
      </c>
      <c r="CB21">
        <v>6</v>
      </c>
      <c r="CC21">
        <v>5</v>
      </c>
      <c r="CD21">
        <v>10</v>
      </c>
      <c r="CE21">
        <v>4</v>
      </c>
      <c r="CF21">
        <v>7</v>
      </c>
      <c r="CG21">
        <v>7</v>
      </c>
      <c r="CH21">
        <v>8</v>
      </c>
      <c r="CI21">
        <v>2</v>
      </c>
      <c r="CJ21">
        <v>5</v>
      </c>
      <c r="CK21">
        <v>5</v>
      </c>
      <c r="CL21">
        <v>10</v>
      </c>
      <c r="CM21">
        <v>10</v>
      </c>
      <c r="CN21">
        <v>3</v>
      </c>
      <c r="CO21">
        <v>10</v>
      </c>
      <c r="CP21">
        <v>10</v>
      </c>
      <c r="CQ21">
        <v>10</v>
      </c>
      <c r="CR21">
        <v>10</v>
      </c>
      <c r="CS21">
        <v>2</v>
      </c>
      <c r="CT21">
        <v>10</v>
      </c>
    </row>
    <row r="22" spans="1:98" x14ac:dyDescent="0.2">
      <c r="A22" s="16" t="s">
        <v>3010</v>
      </c>
      <c r="B22">
        <v>6</v>
      </c>
      <c r="C22">
        <v>2</v>
      </c>
      <c r="D22">
        <v>8</v>
      </c>
      <c r="E22">
        <v>7</v>
      </c>
      <c r="F22">
        <v>2</v>
      </c>
      <c r="G22">
        <v>9</v>
      </c>
      <c r="H22">
        <v>9</v>
      </c>
      <c r="I22">
        <v>6</v>
      </c>
      <c r="J22">
        <v>5</v>
      </c>
      <c r="K22">
        <v>2</v>
      </c>
      <c r="L22">
        <v>6</v>
      </c>
      <c r="M22">
        <v>9</v>
      </c>
      <c r="N22">
        <v>9</v>
      </c>
      <c r="O22">
        <v>10</v>
      </c>
      <c r="P22">
        <v>2</v>
      </c>
      <c r="Q22">
        <v>7</v>
      </c>
      <c r="R22">
        <v>7</v>
      </c>
      <c r="S22">
        <v>9</v>
      </c>
      <c r="T22">
        <v>6</v>
      </c>
      <c r="U22">
        <v>5</v>
      </c>
      <c r="V22">
        <v>1</v>
      </c>
      <c r="W22">
        <v>6</v>
      </c>
      <c r="X22">
        <v>10</v>
      </c>
      <c r="Y22">
        <v>9</v>
      </c>
      <c r="Z22">
        <v>9</v>
      </c>
      <c r="AA22">
        <v>10</v>
      </c>
      <c r="AB22">
        <v>6</v>
      </c>
      <c r="AC22">
        <v>3</v>
      </c>
      <c r="AD22">
        <v>2</v>
      </c>
      <c r="AE22">
        <v>3</v>
      </c>
      <c r="AF22">
        <v>8</v>
      </c>
      <c r="AG22">
        <v>7</v>
      </c>
      <c r="AH22">
        <v>4</v>
      </c>
      <c r="AI22">
        <v>10</v>
      </c>
      <c r="AJ22">
        <v>7</v>
      </c>
      <c r="AK22">
        <v>6</v>
      </c>
      <c r="AL22">
        <v>9</v>
      </c>
      <c r="AM22">
        <v>4</v>
      </c>
      <c r="AN22">
        <v>10</v>
      </c>
      <c r="AO22">
        <v>10</v>
      </c>
      <c r="AP22">
        <v>3</v>
      </c>
      <c r="AQ22">
        <v>4</v>
      </c>
      <c r="AR22">
        <v>2</v>
      </c>
      <c r="AS22">
        <v>9</v>
      </c>
      <c r="AT22">
        <v>4</v>
      </c>
      <c r="AU22">
        <v>10</v>
      </c>
      <c r="AV22">
        <v>3</v>
      </c>
      <c r="AW22">
        <v>2</v>
      </c>
      <c r="AX22">
        <v>10</v>
      </c>
      <c r="AY22">
        <v>9</v>
      </c>
      <c r="AZ22">
        <v>2</v>
      </c>
      <c r="BA22">
        <v>7</v>
      </c>
      <c r="BB22">
        <v>4</v>
      </c>
      <c r="BC22">
        <v>8</v>
      </c>
      <c r="BD22">
        <v>9</v>
      </c>
      <c r="BE22">
        <v>8</v>
      </c>
      <c r="BF22">
        <v>2</v>
      </c>
      <c r="BG22">
        <v>3</v>
      </c>
      <c r="BH22">
        <v>10</v>
      </c>
      <c r="BI22">
        <v>7</v>
      </c>
      <c r="BJ22">
        <v>8</v>
      </c>
      <c r="BK22">
        <v>1</v>
      </c>
      <c r="BL22">
        <v>9</v>
      </c>
      <c r="BM22">
        <v>2</v>
      </c>
      <c r="BN22">
        <v>8</v>
      </c>
      <c r="BO22">
        <v>8</v>
      </c>
      <c r="BP22">
        <v>4</v>
      </c>
      <c r="BQ22">
        <v>7</v>
      </c>
      <c r="BR22">
        <v>8</v>
      </c>
      <c r="BS22">
        <v>3</v>
      </c>
      <c r="BT22">
        <v>9</v>
      </c>
      <c r="BU22">
        <v>2</v>
      </c>
      <c r="BV22">
        <v>7</v>
      </c>
      <c r="BW22">
        <v>4</v>
      </c>
      <c r="BX22">
        <v>7</v>
      </c>
      <c r="BY22">
        <v>4</v>
      </c>
      <c r="BZ22">
        <v>5</v>
      </c>
      <c r="CA22">
        <v>8</v>
      </c>
      <c r="CB22">
        <v>8</v>
      </c>
      <c r="CC22">
        <v>3</v>
      </c>
      <c r="CD22">
        <v>10</v>
      </c>
      <c r="CE22">
        <v>2</v>
      </c>
      <c r="CF22">
        <v>9</v>
      </c>
      <c r="CG22">
        <v>9</v>
      </c>
      <c r="CH22">
        <v>8</v>
      </c>
      <c r="CI22">
        <v>3</v>
      </c>
      <c r="CJ22">
        <v>10</v>
      </c>
      <c r="CK22">
        <v>10</v>
      </c>
      <c r="CL22">
        <v>10</v>
      </c>
      <c r="CM22">
        <v>9</v>
      </c>
      <c r="CN22">
        <v>8</v>
      </c>
      <c r="CO22">
        <v>6</v>
      </c>
      <c r="CP22">
        <v>6</v>
      </c>
      <c r="CQ22">
        <v>2</v>
      </c>
      <c r="CR22">
        <v>7</v>
      </c>
      <c r="CS22">
        <v>8</v>
      </c>
      <c r="CT22">
        <v>5</v>
      </c>
    </row>
    <row r="23" spans="1:98" x14ac:dyDescent="0.2">
      <c r="A23" s="16" t="s">
        <v>2996</v>
      </c>
      <c r="B23">
        <v>9</v>
      </c>
      <c r="C23">
        <v>8</v>
      </c>
      <c r="D23">
        <v>2</v>
      </c>
      <c r="E23">
        <v>4</v>
      </c>
      <c r="F23">
        <v>6</v>
      </c>
      <c r="G23">
        <v>2</v>
      </c>
      <c r="H23">
        <v>9</v>
      </c>
      <c r="I23">
        <v>3</v>
      </c>
      <c r="J23">
        <v>5</v>
      </c>
      <c r="K23">
        <v>6</v>
      </c>
      <c r="L23">
        <v>7</v>
      </c>
      <c r="M23">
        <v>2</v>
      </c>
      <c r="N23">
        <v>4</v>
      </c>
      <c r="O23">
        <v>7</v>
      </c>
      <c r="P23">
        <v>8</v>
      </c>
      <c r="Q23">
        <v>9</v>
      </c>
      <c r="R23">
        <v>2</v>
      </c>
      <c r="S23">
        <v>7</v>
      </c>
      <c r="T23">
        <v>6</v>
      </c>
      <c r="U23">
        <v>6</v>
      </c>
      <c r="V23">
        <v>1</v>
      </c>
      <c r="W23">
        <v>1</v>
      </c>
      <c r="X23">
        <v>9</v>
      </c>
      <c r="Y23">
        <v>2</v>
      </c>
      <c r="Z23">
        <v>4</v>
      </c>
      <c r="AA23">
        <v>3</v>
      </c>
      <c r="AB23">
        <v>2</v>
      </c>
      <c r="AC23">
        <v>2</v>
      </c>
      <c r="AD23">
        <v>8</v>
      </c>
      <c r="AE23">
        <v>2</v>
      </c>
      <c r="AF23">
        <v>2</v>
      </c>
      <c r="AG23">
        <v>10</v>
      </c>
      <c r="AH23">
        <v>10</v>
      </c>
      <c r="AI23">
        <v>3</v>
      </c>
      <c r="AJ23">
        <v>2</v>
      </c>
      <c r="AK23">
        <v>4</v>
      </c>
      <c r="AL23">
        <v>2</v>
      </c>
      <c r="AM23">
        <v>3</v>
      </c>
      <c r="AN23">
        <v>5</v>
      </c>
      <c r="AO23">
        <v>2</v>
      </c>
      <c r="AP23">
        <v>8</v>
      </c>
      <c r="AQ23">
        <v>8</v>
      </c>
      <c r="AR23">
        <v>2</v>
      </c>
      <c r="AS23">
        <v>9</v>
      </c>
      <c r="AT23">
        <v>2</v>
      </c>
      <c r="AU23">
        <v>5</v>
      </c>
      <c r="AV23">
        <v>8</v>
      </c>
      <c r="AW23">
        <v>2</v>
      </c>
      <c r="AX23">
        <v>2</v>
      </c>
      <c r="AY23">
        <v>2</v>
      </c>
      <c r="AZ23">
        <v>9</v>
      </c>
      <c r="BA23">
        <v>3</v>
      </c>
      <c r="BB23">
        <v>7</v>
      </c>
      <c r="BC23">
        <v>3</v>
      </c>
      <c r="BD23">
        <v>2</v>
      </c>
      <c r="BE23">
        <v>3</v>
      </c>
      <c r="BF23">
        <v>7</v>
      </c>
      <c r="BG23">
        <v>6</v>
      </c>
      <c r="BH23">
        <v>8</v>
      </c>
      <c r="BI23">
        <v>2</v>
      </c>
      <c r="BJ23">
        <v>3</v>
      </c>
      <c r="BK23">
        <v>3</v>
      </c>
      <c r="BL23">
        <v>8</v>
      </c>
      <c r="BM23">
        <v>3</v>
      </c>
      <c r="BN23">
        <v>9</v>
      </c>
      <c r="BO23">
        <v>9</v>
      </c>
      <c r="BP23">
        <v>9</v>
      </c>
      <c r="BQ23">
        <v>10</v>
      </c>
      <c r="BR23">
        <v>9</v>
      </c>
      <c r="BS23">
        <v>10</v>
      </c>
      <c r="BT23">
        <v>6</v>
      </c>
      <c r="BU23">
        <v>3</v>
      </c>
      <c r="BV23">
        <v>6</v>
      </c>
      <c r="BW23">
        <v>2</v>
      </c>
      <c r="BX23">
        <v>10</v>
      </c>
      <c r="BY23">
        <v>9</v>
      </c>
      <c r="BZ23">
        <v>1</v>
      </c>
      <c r="CA23">
        <v>2</v>
      </c>
      <c r="CB23">
        <v>2</v>
      </c>
      <c r="CC23">
        <v>10</v>
      </c>
      <c r="CD23">
        <v>2</v>
      </c>
      <c r="CE23">
        <v>4</v>
      </c>
      <c r="CF23">
        <v>3</v>
      </c>
      <c r="CG23">
        <v>3</v>
      </c>
      <c r="CH23">
        <v>3</v>
      </c>
      <c r="CI23">
        <v>9</v>
      </c>
      <c r="CJ23">
        <v>8</v>
      </c>
      <c r="CK23">
        <v>3</v>
      </c>
      <c r="CL23">
        <v>7</v>
      </c>
      <c r="CM23">
        <v>4</v>
      </c>
      <c r="CN23">
        <v>2</v>
      </c>
      <c r="CO23">
        <v>2</v>
      </c>
      <c r="CP23">
        <v>4</v>
      </c>
      <c r="CQ23">
        <v>2</v>
      </c>
      <c r="CR23">
        <v>2</v>
      </c>
      <c r="CS23">
        <v>5</v>
      </c>
      <c r="CT23">
        <v>9</v>
      </c>
    </row>
    <row r="24" spans="1:98" x14ac:dyDescent="0.2">
      <c r="A24" s="16" t="s">
        <v>3011</v>
      </c>
      <c r="B24">
        <v>5</v>
      </c>
      <c r="C24">
        <v>7</v>
      </c>
      <c r="D24">
        <v>9</v>
      </c>
      <c r="E24">
        <v>4</v>
      </c>
      <c r="F24">
        <v>7</v>
      </c>
      <c r="G24">
        <v>7</v>
      </c>
      <c r="H24">
        <v>6</v>
      </c>
      <c r="I24">
        <v>9</v>
      </c>
      <c r="J24">
        <v>6</v>
      </c>
      <c r="K24">
        <v>4</v>
      </c>
      <c r="L24">
        <v>2</v>
      </c>
      <c r="M24">
        <v>9</v>
      </c>
      <c r="N24">
        <v>10</v>
      </c>
      <c r="O24">
        <v>3</v>
      </c>
      <c r="P24">
        <v>2</v>
      </c>
      <c r="Q24">
        <v>4</v>
      </c>
      <c r="R24">
        <v>4</v>
      </c>
      <c r="S24">
        <v>7</v>
      </c>
      <c r="T24">
        <v>8</v>
      </c>
      <c r="U24">
        <v>2</v>
      </c>
      <c r="V24">
        <v>1</v>
      </c>
      <c r="W24">
        <v>2</v>
      </c>
      <c r="X24">
        <v>4</v>
      </c>
      <c r="Y24">
        <v>5</v>
      </c>
      <c r="Z24">
        <v>5</v>
      </c>
      <c r="AA24">
        <v>7</v>
      </c>
      <c r="AB24">
        <v>9</v>
      </c>
      <c r="AC24">
        <v>4</v>
      </c>
      <c r="AD24">
        <v>3</v>
      </c>
      <c r="AE24">
        <v>9</v>
      </c>
      <c r="AF24">
        <v>3</v>
      </c>
      <c r="AG24">
        <v>3</v>
      </c>
      <c r="AH24">
        <v>8</v>
      </c>
      <c r="AI24">
        <v>9</v>
      </c>
      <c r="AJ24">
        <v>10</v>
      </c>
      <c r="AK24">
        <v>3</v>
      </c>
      <c r="AL24">
        <v>4</v>
      </c>
      <c r="AM24">
        <v>8</v>
      </c>
      <c r="AN24">
        <v>2</v>
      </c>
      <c r="AO24">
        <v>5</v>
      </c>
      <c r="AP24">
        <v>7</v>
      </c>
      <c r="AQ24">
        <v>2</v>
      </c>
      <c r="AR24">
        <v>3</v>
      </c>
      <c r="AS24">
        <v>7</v>
      </c>
      <c r="AT24">
        <v>9</v>
      </c>
      <c r="AU24">
        <v>5</v>
      </c>
      <c r="AV24">
        <v>4</v>
      </c>
      <c r="AW24">
        <v>7</v>
      </c>
      <c r="AX24">
        <v>6</v>
      </c>
      <c r="AY24">
        <v>4</v>
      </c>
      <c r="AZ24">
        <v>6</v>
      </c>
      <c r="BA24">
        <v>10</v>
      </c>
      <c r="BB24">
        <v>7</v>
      </c>
      <c r="BC24">
        <v>6</v>
      </c>
      <c r="BD24">
        <v>6</v>
      </c>
      <c r="BE24">
        <v>10</v>
      </c>
      <c r="BF24">
        <v>7</v>
      </c>
      <c r="BG24">
        <v>2</v>
      </c>
      <c r="BH24">
        <v>6</v>
      </c>
      <c r="BI24">
        <v>7</v>
      </c>
      <c r="BJ24">
        <v>4</v>
      </c>
      <c r="BK24">
        <v>6</v>
      </c>
      <c r="BL24">
        <v>7</v>
      </c>
      <c r="BM24">
        <v>9</v>
      </c>
      <c r="BN24">
        <v>6</v>
      </c>
      <c r="BO24">
        <v>7</v>
      </c>
      <c r="BP24">
        <v>7</v>
      </c>
      <c r="BQ24">
        <v>3</v>
      </c>
      <c r="BR24">
        <v>6</v>
      </c>
      <c r="BS24">
        <v>7</v>
      </c>
      <c r="BT24">
        <v>2</v>
      </c>
      <c r="BU24">
        <v>7</v>
      </c>
      <c r="BV24">
        <v>10</v>
      </c>
      <c r="BW24">
        <v>9</v>
      </c>
      <c r="BX24">
        <v>2</v>
      </c>
      <c r="BY24">
        <v>6</v>
      </c>
      <c r="BZ24">
        <v>4</v>
      </c>
      <c r="CA24">
        <v>3</v>
      </c>
      <c r="CB24">
        <v>4</v>
      </c>
      <c r="CC24">
        <v>2</v>
      </c>
      <c r="CD24">
        <v>6</v>
      </c>
      <c r="CE24">
        <v>6</v>
      </c>
      <c r="CF24">
        <v>7</v>
      </c>
      <c r="CG24">
        <v>6</v>
      </c>
      <c r="CH24">
        <v>6</v>
      </c>
      <c r="CI24">
        <v>5</v>
      </c>
      <c r="CJ24">
        <v>8</v>
      </c>
      <c r="CK24">
        <v>7</v>
      </c>
      <c r="CL24">
        <v>5</v>
      </c>
      <c r="CM24">
        <v>5</v>
      </c>
      <c r="CN24">
        <v>5</v>
      </c>
      <c r="CO24">
        <v>7</v>
      </c>
      <c r="CP24">
        <v>4</v>
      </c>
      <c r="CQ24">
        <v>6</v>
      </c>
      <c r="CR24">
        <v>6</v>
      </c>
      <c r="CS24">
        <v>9</v>
      </c>
      <c r="CT24">
        <v>6</v>
      </c>
    </row>
    <row r="25" spans="1:98" x14ac:dyDescent="0.2">
      <c r="A25" s="16" t="s">
        <v>2998</v>
      </c>
      <c r="B25">
        <v>7</v>
      </c>
      <c r="C25">
        <v>10</v>
      </c>
      <c r="D25">
        <v>2</v>
      </c>
      <c r="E25">
        <v>9</v>
      </c>
      <c r="F25">
        <v>6</v>
      </c>
      <c r="G25">
        <v>1</v>
      </c>
      <c r="H25">
        <v>5</v>
      </c>
      <c r="I25">
        <v>4</v>
      </c>
      <c r="J25">
        <v>4</v>
      </c>
      <c r="K25">
        <v>8</v>
      </c>
      <c r="L25">
        <v>5</v>
      </c>
      <c r="M25">
        <v>1</v>
      </c>
      <c r="N25">
        <v>1</v>
      </c>
      <c r="O25">
        <v>2</v>
      </c>
      <c r="P25">
        <v>3</v>
      </c>
      <c r="Q25">
        <v>5</v>
      </c>
      <c r="R25">
        <v>2</v>
      </c>
      <c r="S25">
        <v>4</v>
      </c>
      <c r="T25">
        <v>5</v>
      </c>
      <c r="U25">
        <v>6</v>
      </c>
      <c r="V25">
        <v>10</v>
      </c>
      <c r="W25">
        <v>10</v>
      </c>
      <c r="X25">
        <v>8</v>
      </c>
      <c r="Y25">
        <v>2</v>
      </c>
      <c r="Z25">
        <v>2</v>
      </c>
      <c r="AA25">
        <v>1</v>
      </c>
      <c r="AB25">
        <v>2</v>
      </c>
      <c r="AC25">
        <v>5</v>
      </c>
      <c r="AD25">
        <v>9</v>
      </c>
      <c r="AE25">
        <v>8</v>
      </c>
      <c r="AF25">
        <v>1</v>
      </c>
      <c r="AG25">
        <v>10</v>
      </c>
      <c r="AH25">
        <v>10</v>
      </c>
      <c r="AI25">
        <v>2</v>
      </c>
      <c r="AJ25">
        <v>10</v>
      </c>
      <c r="AK25">
        <v>2</v>
      </c>
      <c r="AL25">
        <v>2</v>
      </c>
      <c r="AM25">
        <v>9</v>
      </c>
      <c r="AN25">
        <v>4</v>
      </c>
      <c r="AO25">
        <v>2</v>
      </c>
      <c r="AP25">
        <v>8</v>
      </c>
      <c r="AQ25">
        <v>8</v>
      </c>
      <c r="AR25">
        <v>3</v>
      </c>
      <c r="AS25">
        <v>8</v>
      </c>
      <c r="AT25">
        <v>3</v>
      </c>
      <c r="AU25">
        <v>2</v>
      </c>
      <c r="AV25">
        <v>8</v>
      </c>
      <c r="AW25">
        <v>3</v>
      </c>
      <c r="AX25">
        <v>1</v>
      </c>
      <c r="AY25">
        <v>2</v>
      </c>
      <c r="AZ25">
        <v>8</v>
      </c>
      <c r="BA25">
        <v>2</v>
      </c>
      <c r="BB25">
        <v>8</v>
      </c>
      <c r="BC25">
        <v>2</v>
      </c>
      <c r="BD25">
        <v>2</v>
      </c>
      <c r="BE25">
        <v>10</v>
      </c>
      <c r="BF25">
        <v>5</v>
      </c>
      <c r="BG25">
        <v>9</v>
      </c>
      <c r="BH25">
        <v>5</v>
      </c>
      <c r="BI25">
        <v>3</v>
      </c>
      <c r="BJ25">
        <v>5</v>
      </c>
      <c r="BK25">
        <v>5</v>
      </c>
      <c r="BL25">
        <v>5</v>
      </c>
      <c r="BM25">
        <v>3</v>
      </c>
      <c r="BN25">
        <v>9</v>
      </c>
      <c r="BO25">
        <v>9</v>
      </c>
      <c r="BP25">
        <v>8</v>
      </c>
      <c r="BQ25">
        <v>9</v>
      </c>
      <c r="BR25">
        <v>5</v>
      </c>
      <c r="BS25">
        <v>2</v>
      </c>
      <c r="BT25">
        <v>2</v>
      </c>
      <c r="BU25">
        <v>10</v>
      </c>
      <c r="BV25">
        <v>2</v>
      </c>
      <c r="BW25">
        <v>3</v>
      </c>
      <c r="BX25">
        <v>5</v>
      </c>
      <c r="BY25">
        <v>1</v>
      </c>
      <c r="BZ25">
        <v>2</v>
      </c>
      <c r="CA25">
        <v>1</v>
      </c>
      <c r="CB25">
        <v>2</v>
      </c>
      <c r="CC25">
        <v>2</v>
      </c>
      <c r="CD25">
        <v>1</v>
      </c>
      <c r="CE25">
        <v>4</v>
      </c>
      <c r="CF25">
        <v>1</v>
      </c>
      <c r="CG25">
        <v>5</v>
      </c>
      <c r="CH25">
        <v>2</v>
      </c>
      <c r="CI25">
        <v>4</v>
      </c>
      <c r="CJ25">
        <v>2</v>
      </c>
      <c r="CK25">
        <v>6</v>
      </c>
      <c r="CL25">
        <v>2</v>
      </c>
      <c r="CM25">
        <v>2</v>
      </c>
      <c r="CN25">
        <v>1</v>
      </c>
      <c r="CO25">
        <v>1</v>
      </c>
      <c r="CP25">
        <v>3</v>
      </c>
      <c r="CQ25">
        <v>4</v>
      </c>
      <c r="CR25">
        <v>1</v>
      </c>
      <c r="CS25">
        <v>6</v>
      </c>
      <c r="CT25">
        <v>4</v>
      </c>
    </row>
    <row r="26" spans="1:98" x14ac:dyDescent="0.2">
      <c r="A26" s="16" t="s">
        <v>2999</v>
      </c>
      <c r="B26">
        <v>9</v>
      </c>
      <c r="C26">
        <v>4</v>
      </c>
      <c r="D26">
        <v>1</v>
      </c>
      <c r="E26">
        <v>2</v>
      </c>
      <c r="F26">
        <v>5</v>
      </c>
      <c r="G26">
        <v>3</v>
      </c>
      <c r="H26">
        <v>4</v>
      </c>
      <c r="I26">
        <v>2</v>
      </c>
      <c r="J26">
        <v>5</v>
      </c>
      <c r="K26">
        <v>8</v>
      </c>
      <c r="L26">
        <v>9</v>
      </c>
      <c r="M26">
        <v>5</v>
      </c>
      <c r="N26">
        <v>10</v>
      </c>
      <c r="O26">
        <v>6</v>
      </c>
      <c r="P26">
        <v>5</v>
      </c>
      <c r="Q26">
        <v>4</v>
      </c>
      <c r="R26">
        <v>4</v>
      </c>
      <c r="S26">
        <v>3</v>
      </c>
      <c r="T26">
        <v>1</v>
      </c>
      <c r="U26">
        <v>9</v>
      </c>
      <c r="V26">
        <v>1</v>
      </c>
      <c r="W26">
        <v>8</v>
      </c>
      <c r="X26">
        <v>1</v>
      </c>
      <c r="Y26">
        <v>3</v>
      </c>
      <c r="Z26">
        <v>2</v>
      </c>
      <c r="AA26">
        <v>4</v>
      </c>
      <c r="AB26">
        <v>5</v>
      </c>
      <c r="AC26">
        <v>2</v>
      </c>
      <c r="AD26">
        <v>5</v>
      </c>
      <c r="AE26">
        <v>4</v>
      </c>
      <c r="AF26">
        <v>4</v>
      </c>
      <c r="AG26">
        <v>6</v>
      </c>
      <c r="AH26">
        <v>10</v>
      </c>
      <c r="AI26">
        <v>5</v>
      </c>
      <c r="AJ26">
        <v>1</v>
      </c>
      <c r="AK26">
        <v>4</v>
      </c>
      <c r="AL26">
        <v>3</v>
      </c>
      <c r="AM26">
        <v>1</v>
      </c>
      <c r="AN26">
        <v>5</v>
      </c>
      <c r="AO26">
        <v>4</v>
      </c>
      <c r="AP26">
        <v>9</v>
      </c>
      <c r="AQ26">
        <v>7</v>
      </c>
      <c r="AR26">
        <v>7</v>
      </c>
      <c r="AS26">
        <v>4</v>
      </c>
      <c r="AT26">
        <v>2</v>
      </c>
      <c r="AU26">
        <v>4</v>
      </c>
      <c r="AV26">
        <v>4</v>
      </c>
      <c r="AW26">
        <v>6</v>
      </c>
      <c r="AX26">
        <v>4</v>
      </c>
      <c r="AY26">
        <v>3</v>
      </c>
      <c r="AZ26">
        <v>4</v>
      </c>
      <c r="BA26">
        <v>2</v>
      </c>
      <c r="BB26">
        <v>10</v>
      </c>
      <c r="BC26">
        <v>2</v>
      </c>
      <c r="BD26">
        <v>2</v>
      </c>
      <c r="BE26">
        <v>2</v>
      </c>
      <c r="BF26">
        <v>9</v>
      </c>
      <c r="BG26">
        <v>9</v>
      </c>
      <c r="BH26">
        <v>2</v>
      </c>
      <c r="BI26">
        <v>2</v>
      </c>
      <c r="BJ26">
        <v>3</v>
      </c>
      <c r="BK26">
        <v>4</v>
      </c>
      <c r="BL26">
        <v>2</v>
      </c>
      <c r="BM26">
        <v>8</v>
      </c>
      <c r="BN26">
        <v>4</v>
      </c>
      <c r="BO26">
        <v>3</v>
      </c>
      <c r="BP26">
        <v>7</v>
      </c>
      <c r="BQ26">
        <v>4</v>
      </c>
      <c r="BR26">
        <v>2</v>
      </c>
      <c r="BS26">
        <v>7</v>
      </c>
      <c r="BT26">
        <v>7</v>
      </c>
      <c r="BU26">
        <v>7</v>
      </c>
      <c r="BV26">
        <v>8</v>
      </c>
      <c r="BW26">
        <v>2</v>
      </c>
      <c r="BX26">
        <v>3</v>
      </c>
      <c r="BY26">
        <v>2</v>
      </c>
      <c r="BZ26">
        <v>5</v>
      </c>
      <c r="CA26">
        <v>5</v>
      </c>
      <c r="CB26">
        <v>3</v>
      </c>
      <c r="CC26">
        <v>5</v>
      </c>
      <c r="CD26">
        <v>6</v>
      </c>
      <c r="CE26">
        <v>8</v>
      </c>
      <c r="CF26">
        <v>7</v>
      </c>
      <c r="CG26">
        <v>4</v>
      </c>
      <c r="CH26">
        <v>3</v>
      </c>
      <c r="CI26">
        <v>4</v>
      </c>
      <c r="CJ26">
        <v>2</v>
      </c>
      <c r="CK26">
        <v>9</v>
      </c>
      <c r="CL26">
        <v>2</v>
      </c>
      <c r="CM26">
        <v>3</v>
      </c>
      <c r="CN26">
        <v>2</v>
      </c>
      <c r="CO26">
        <v>2</v>
      </c>
      <c r="CP26">
        <v>2</v>
      </c>
      <c r="CQ26">
        <v>5</v>
      </c>
      <c r="CR26">
        <v>4</v>
      </c>
      <c r="CS26">
        <v>2</v>
      </c>
      <c r="CT26">
        <v>2</v>
      </c>
    </row>
    <row r="27" spans="1:98" x14ac:dyDescent="0.2">
      <c r="A27" s="16" t="s">
        <v>3000</v>
      </c>
      <c r="B27">
        <v>6</v>
      </c>
      <c r="C27">
        <v>10</v>
      </c>
      <c r="D27">
        <v>2</v>
      </c>
      <c r="E27">
        <v>2</v>
      </c>
      <c r="F27">
        <v>6</v>
      </c>
      <c r="G27">
        <v>3</v>
      </c>
      <c r="H27">
        <v>2</v>
      </c>
      <c r="I27">
        <v>6</v>
      </c>
      <c r="J27">
        <v>2</v>
      </c>
      <c r="K27">
        <v>6</v>
      </c>
      <c r="L27">
        <v>4</v>
      </c>
      <c r="M27">
        <v>6</v>
      </c>
      <c r="N27">
        <v>9</v>
      </c>
      <c r="O27">
        <v>7</v>
      </c>
      <c r="P27">
        <v>5</v>
      </c>
      <c r="Q27">
        <v>8</v>
      </c>
      <c r="R27">
        <v>5</v>
      </c>
      <c r="S27">
        <v>6</v>
      </c>
      <c r="T27">
        <v>1</v>
      </c>
      <c r="U27">
        <v>5</v>
      </c>
      <c r="V27">
        <v>1</v>
      </c>
      <c r="W27">
        <v>3</v>
      </c>
      <c r="X27">
        <v>2</v>
      </c>
      <c r="Y27">
        <v>5</v>
      </c>
      <c r="Z27">
        <v>6</v>
      </c>
      <c r="AA27">
        <v>2</v>
      </c>
      <c r="AB27">
        <v>3</v>
      </c>
      <c r="AC27">
        <v>2</v>
      </c>
      <c r="AD27">
        <v>6</v>
      </c>
      <c r="AE27">
        <v>6</v>
      </c>
      <c r="AF27">
        <v>8</v>
      </c>
      <c r="AG27">
        <v>7</v>
      </c>
      <c r="AH27">
        <v>7</v>
      </c>
      <c r="AI27">
        <v>7</v>
      </c>
      <c r="AJ27">
        <v>2</v>
      </c>
      <c r="AK27">
        <v>7</v>
      </c>
      <c r="AL27">
        <v>5</v>
      </c>
      <c r="AM27">
        <v>2</v>
      </c>
      <c r="AN27">
        <v>4</v>
      </c>
      <c r="AO27">
        <v>6</v>
      </c>
      <c r="AP27">
        <v>4</v>
      </c>
      <c r="AQ27">
        <v>3</v>
      </c>
      <c r="AR27">
        <v>8</v>
      </c>
      <c r="AS27">
        <v>2</v>
      </c>
      <c r="AT27">
        <v>7</v>
      </c>
      <c r="AU27">
        <v>6</v>
      </c>
      <c r="AV27">
        <v>10</v>
      </c>
      <c r="AW27">
        <v>4</v>
      </c>
      <c r="AX27">
        <v>5</v>
      </c>
      <c r="AY27">
        <v>6</v>
      </c>
      <c r="AZ27">
        <v>2</v>
      </c>
      <c r="BA27">
        <v>3</v>
      </c>
      <c r="BB27">
        <v>10</v>
      </c>
      <c r="BC27">
        <v>6</v>
      </c>
      <c r="BD27">
        <v>3</v>
      </c>
      <c r="BE27">
        <v>4</v>
      </c>
      <c r="BF27">
        <v>10</v>
      </c>
      <c r="BG27">
        <v>2</v>
      </c>
      <c r="BH27">
        <v>9</v>
      </c>
      <c r="BI27">
        <v>8</v>
      </c>
      <c r="BJ27">
        <v>7</v>
      </c>
      <c r="BK27">
        <v>9</v>
      </c>
      <c r="BL27">
        <v>10</v>
      </c>
      <c r="BM27">
        <v>7</v>
      </c>
      <c r="BN27">
        <v>2</v>
      </c>
      <c r="BO27">
        <v>2</v>
      </c>
      <c r="BP27">
        <v>2</v>
      </c>
      <c r="BQ27">
        <v>2</v>
      </c>
      <c r="BR27">
        <v>9</v>
      </c>
      <c r="BS27">
        <v>4</v>
      </c>
      <c r="BT27">
        <v>10</v>
      </c>
      <c r="BU27">
        <v>9</v>
      </c>
      <c r="BV27">
        <v>5</v>
      </c>
      <c r="BW27">
        <v>7</v>
      </c>
      <c r="BX27">
        <v>3</v>
      </c>
      <c r="BY27">
        <v>7</v>
      </c>
      <c r="BZ27">
        <v>9</v>
      </c>
      <c r="CA27">
        <v>4</v>
      </c>
      <c r="CB27">
        <v>5</v>
      </c>
      <c r="CC27">
        <v>6</v>
      </c>
      <c r="CD27">
        <v>8</v>
      </c>
      <c r="CE27">
        <v>2</v>
      </c>
      <c r="CF27">
        <v>4</v>
      </c>
      <c r="CG27">
        <v>2</v>
      </c>
      <c r="CH27">
        <v>6</v>
      </c>
      <c r="CI27">
        <v>9</v>
      </c>
      <c r="CJ27">
        <v>3</v>
      </c>
      <c r="CK27">
        <v>5</v>
      </c>
      <c r="CL27">
        <v>3</v>
      </c>
      <c r="CM27">
        <v>7</v>
      </c>
      <c r="CN27">
        <v>6</v>
      </c>
      <c r="CO27">
        <v>8</v>
      </c>
      <c r="CP27">
        <v>3</v>
      </c>
      <c r="CQ27">
        <v>8</v>
      </c>
      <c r="CR27">
        <v>5</v>
      </c>
      <c r="CS27">
        <v>8</v>
      </c>
      <c r="CT27">
        <v>3</v>
      </c>
    </row>
    <row r="28" spans="1:98" x14ac:dyDescent="0.2">
      <c r="A28" s="16" t="s">
        <v>3001</v>
      </c>
      <c r="B28">
        <v>2</v>
      </c>
      <c r="C28">
        <v>2</v>
      </c>
      <c r="D28">
        <v>6</v>
      </c>
      <c r="E28">
        <v>2</v>
      </c>
      <c r="F28">
        <v>2</v>
      </c>
      <c r="G28">
        <v>7</v>
      </c>
      <c r="H28">
        <v>8</v>
      </c>
      <c r="I28">
        <v>7</v>
      </c>
      <c r="J28">
        <v>5</v>
      </c>
      <c r="K28">
        <v>4</v>
      </c>
      <c r="L28">
        <v>10</v>
      </c>
      <c r="M28">
        <v>7</v>
      </c>
      <c r="N28">
        <v>7</v>
      </c>
      <c r="O28">
        <v>1</v>
      </c>
      <c r="P28">
        <v>5</v>
      </c>
      <c r="Q28">
        <v>2</v>
      </c>
      <c r="R28">
        <v>2</v>
      </c>
      <c r="S28">
        <v>2</v>
      </c>
      <c r="T28">
        <v>8</v>
      </c>
      <c r="U28">
        <v>10</v>
      </c>
      <c r="V28">
        <v>1</v>
      </c>
      <c r="W28">
        <v>6</v>
      </c>
      <c r="X28">
        <v>4</v>
      </c>
      <c r="Y28">
        <v>10</v>
      </c>
      <c r="Z28">
        <v>10</v>
      </c>
      <c r="AA28">
        <v>9</v>
      </c>
      <c r="AB28">
        <v>7</v>
      </c>
      <c r="AC28">
        <v>9</v>
      </c>
      <c r="AD28">
        <v>6</v>
      </c>
      <c r="AE28">
        <v>10</v>
      </c>
      <c r="AF28">
        <v>10</v>
      </c>
      <c r="AG28">
        <v>8</v>
      </c>
      <c r="AH28">
        <v>1</v>
      </c>
      <c r="AI28">
        <v>8</v>
      </c>
      <c r="AJ28">
        <v>9</v>
      </c>
      <c r="AK28">
        <v>10</v>
      </c>
      <c r="AL28">
        <v>9</v>
      </c>
      <c r="AM28">
        <v>2</v>
      </c>
      <c r="AN28">
        <v>9</v>
      </c>
      <c r="AO28">
        <v>8</v>
      </c>
      <c r="AP28">
        <v>5</v>
      </c>
      <c r="AQ28">
        <v>1</v>
      </c>
      <c r="AR28">
        <v>4</v>
      </c>
      <c r="AS28">
        <v>7</v>
      </c>
      <c r="AT28">
        <v>6</v>
      </c>
      <c r="AU28">
        <v>10</v>
      </c>
      <c r="AV28">
        <v>4</v>
      </c>
      <c r="AW28">
        <v>10</v>
      </c>
      <c r="AX28">
        <v>10</v>
      </c>
      <c r="AY28">
        <v>10</v>
      </c>
      <c r="AZ28">
        <v>10</v>
      </c>
      <c r="BA28">
        <v>7</v>
      </c>
      <c r="BB28">
        <v>2</v>
      </c>
      <c r="BC28">
        <v>9</v>
      </c>
      <c r="BD28">
        <v>8</v>
      </c>
      <c r="BE28">
        <v>10</v>
      </c>
      <c r="BF28">
        <v>6</v>
      </c>
      <c r="BG28">
        <v>5</v>
      </c>
      <c r="BH28">
        <v>7</v>
      </c>
      <c r="BI28">
        <v>5</v>
      </c>
      <c r="BJ28">
        <v>9</v>
      </c>
      <c r="BK28">
        <v>8</v>
      </c>
      <c r="BL28">
        <v>7</v>
      </c>
      <c r="BM28">
        <v>2</v>
      </c>
      <c r="BN28">
        <v>7</v>
      </c>
      <c r="BO28">
        <v>6</v>
      </c>
      <c r="BP28">
        <v>2</v>
      </c>
      <c r="BQ28">
        <v>8</v>
      </c>
      <c r="BR28">
        <v>8</v>
      </c>
      <c r="BS28">
        <v>7</v>
      </c>
      <c r="BT28">
        <v>5</v>
      </c>
      <c r="BU28">
        <v>7</v>
      </c>
      <c r="BV28">
        <v>4</v>
      </c>
      <c r="BW28">
        <v>6</v>
      </c>
      <c r="BX28">
        <v>9</v>
      </c>
      <c r="BY28">
        <v>4</v>
      </c>
      <c r="BZ28">
        <v>6</v>
      </c>
      <c r="CA28">
        <v>8</v>
      </c>
      <c r="CB28">
        <v>9</v>
      </c>
      <c r="CC28">
        <v>9</v>
      </c>
      <c r="CD28">
        <v>9</v>
      </c>
      <c r="CE28">
        <v>6</v>
      </c>
      <c r="CF28">
        <v>7</v>
      </c>
      <c r="CG28">
        <v>8</v>
      </c>
      <c r="CH28">
        <v>9</v>
      </c>
      <c r="CI28">
        <v>5</v>
      </c>
      <c r="CJ28">
        <v>5</v>
      </c>
      <c r="CK28">
        <v>2</v>
      </c>
      <c r="CL28">
        <v>8</v>
      </c>
      <c r="CM28">
        <v>10</v>
      </c>
      <c r="CN28">
        <v>9</v>
      </c>
      <c r="CO28">
        <v>9</v>
      </c>
      <c r="CP28">
        <v>2</v>
      </c>
      <c r="CQ28">
        <v>3</v>
      </c>
      <c r="CR28">
        <v>3</v>
      </c>
      <c r="CS28">
        <v>4</v>
      </c>
      <c r="CT28">
        <v>2</v>
      </c>
    </row>
    <row r="31" spans="1:98" x14ac:dyDescent="0.2">
      <c r="A31" s="16">
        <v>1</v>
      </c>
      <c r="B31" t="str">
        <f>_xlfn.CONCAT("'", $A2,"'  :  ", B2, ",")</f>
        <v>'AUT'  :  9,</v>
      </c>
      <c r="C31" t="str">
        <f>_xlfn.CONCAT("'", $A2,"'  :  ", C2, ",")</f>
        <v>'AUT'  :  6,</v>
      </c>
      <c r="D31" t="str">
        <f>_xlfn.CONCAT("'", $A2,"'  :  ", D2, ",")</f>
        <v>'AUT'  :  7,</v>
      </c>
      <c r="E31" t="str">
        <f>_xlfn.CONCAT("'", $A2,"'  :  ", E2, ",")</f>
        <v>'AUT'  :  6,</v>
      </c>
      <c r="F31" t="str">
        <f>_xlfn.CONCAT("'", $A2,"'  :  ", F2, ",")</f>
        <v>'AUT'  :  7,</v>
      </c>
      <c r="G31" t="str">
        <f>_xlfn.CONCAT("'", $A2,"'  :  ", G2, ",")</f>
        <v>'AUT'  :  4,</v>
      </c>
      <c r="H31" t="str">
        <f>_xlfn.CONCAT("'", $A2,"'  :  ", H2, ",")</f>
        <v>'AUT'  :  7,</v>
      </c>
      <c r="I31" t="str">
        <f>_xlfn.CONCAT("'", $A2,"'  :  ", I2, ",")</f>
        <v>'AUT'  :  3,</v>
      </c>
      <c r="J31" t="str">
        <f>_xlfn.CONCAT("'", $A2,"'  :  ", J2, ",")</f>
        <v>'AUT'  :  7,</v>
      </c>
      <c r="K31" t="str">
        <f>_xlfn.CONCAT("'", $A2,"'  :  ", K2, ",")</f>
        <v>'AUT'  :  3,</v>
      </c>
      <c r="L31" t="str">
        <f>_xlfn.CONCAT("'", $A2,"'  :  ", L2, ",")</f>
        <v>'AUT'  :  5,</v>
      </c>
      <c r="M31" t="str">
        <f>_xlfn.CONCAT("'", $A2,"'  :  ", M2, ",")</f>
        <v>'AUT'  :  8,</v>
      </c>
      <c r="N31" t="str">
        <f>_xlfn.CONCAT("'", $A2,"'  :  ", N2, ",")</f>
        <v>'AUT'  :  2,</v>
      </c>
      <c r="O31" t="str">
        <f>_xlfn.CONCAT("'", $A2,"'  :  ", O2, ",")</f>
        <v>'AUT'  :  7,</v>
      </c>
      <c r="P31" t="str">
        <f>_xlfn.CONCAT("'", $A2,"'  :  ", P2, ",")</f>
        <v>'AUT'  :  6,</v>
      </c>
      <c r="Q31" t="str">
        <f>_xlfn.CONCAT("'", $A2,"'  :  ", Q2, ",")</f>
        <v>'AUT'  :  3,</v>
      </c>
      <c r="R31" t="str">
        <f>_xlfn.CONCAT("'", $A2,"'  :  ", R2, ",")</f>
        <v>'AUT'  :  3,</v>
      </c>
      <c r="S31" t="str">
        <f>_xlfn.CONCAT("'", $A2,"'  :  ", S2, ",")</f>
        <v>'AUT'  :  3,</v>
      </c>
      <c r="T31" t="str">
        <f>_xlfn.CONCAT("'", $A2,"'  :  ", T2, ",")</f>
        <v>'AUT'  :  5,</v>
      </c>
      <c r="U31" t="str">
        <f>_xlfn.CONCAT("'", $A2,"'  :  ", U2, ",")</f>
        <v>'AUT'  :  5,</v>
      </c>
      <c r="V31" t="str">
        <f>_xlfn.CONCAT("'", $A2,"'  :  ", V2, ",")</f>
        <v>'AUT'  :  1,</v>
      </c>
      <c r="W31" t="str">
        <f>_xlfn.CONCAT("'", $A2,"'  :  ", W2, ",")</f>
        <v>'AUT'  :  9,</v>
      </c>
      <c r="X31" t="str">
        <f>_xlfn.CONCAT("'", $A2,"'  :  ", X2, ",")</f>
        <v>'AUT'  :  1,</v>
      </c>
      <c r="Y31" t="str">
        <f>_xlfn.CONCAT("'", $A2,"'  :  ", Y2, ",")</f>
        <v>'AUT'  :  9,</v>
      </c>
      <c r="Z31" t="str">
        <f>_xlfn.CONCAT("'", $A2,"'  :  ", Z2, ",")</f>
        <v>'AUT'  :  8,</v>
      </c>
      <c r="AA31" t="str">
        <f>_xlfn.CONCAT("'", $A2,"'  :  ", AA2, ",")</f>
        <v>'AUT'  :  5,</v>
      </c>
      <c r="AB31" t="str">
        <f>_xlfn.CONCAT("'", $A2,"'  :  ", AB2, ",")</f>
        <v>'AUT'  :  10,</v>
      </c>
      <c r="AC31" t="str">
        <f>_xlfn.CONCAT("'", $A2,"'  :  ", AC2, ",")</f>
        <v>'AUT'  :  6,</v>
      </c>
      <c r="AD31" t="str">
        <f>_xlfn.CONCAT("'", $A2,"'  :  ", AD2, ",")</f>
        <v>'AUT'  :  6,</v>
      </c>
      <c r="AE31" t="str">
        <f>_xlfn.CONCAT("'", $A2,"'  :  ", AE2, ",")</f>
        <v>'AUT'  :  10,</v>
      </c>
      <c r="AF31" t="str">
        <f>_xlfn.CONCAT("'", $A2,"'  :  ", AF2, ",")</f>
        <v>'AUT'  :  9,</v>
      </c>
      <c r="AG31" t="str">
        <f>_xlfn.CONCAT("'", $A2,"'  :  ", AG2, ",")</f>
        <v>'AUT'  :  8,</v>
      </c>
      <c r="AH31" t="str">
        <f>_xlfn.CONCAT("'", $A2,"'  :  ", AH2, ",")</f>
        <v>'AUT'  :  4,</v>
      </c>
      <c r="AI31" t="str">
        <f>_xlfn.CONCAT("'", $A2,"'  :  ", AI2, ",")</f>
        <v>'AUT'  :  7,</v>
      </c>
      <c r="AJ31" t="str">
        <f>_xlfn.CONCAT("'", $A2,"'  :  ", AJ2, ",")</f>
        <v>'AUT'  :  3,</v>
      </c>
      <c r="AK31" t="str">
        <f>_xlfn.CONCAT("'", $A2,"'  :  ", AK2, ",")</f>
        <v>'AUT'  :  8,</v>
      </c>
      <c r="AL31" t="str">
        <f>_xlfn.CONCAT("'", $A2,"'  :  ", AL2, ",")</f>
        <v>'AUT'  :  8,</v>
      </c>
      <c r="AM31" t="str">
        <f>_xlfn.CONCAT("'", $A2,"'  :  ", AM2, ",")</f>
        <v>'AUT'  :  3,</v>
      </c>
      <c r="AN31" t="str">
        <f>_xlfn.CONCAT("'", $A2,"'  :  ", AN2, ",")</f>
        <v>'AUT'  :  9,</v>
      </c>
      <c r="AO31" t="str">
        <f>_xlfn.CONCAT("'", $A2,"'  :  ", AO2, ",")</f>
        <v>'AUT'  :  9,</v>
      </c>
      <c r="AP31" t="str">
        <f>_xlfn.CONCAT("'", $A2,"'  :  ", AP2, ",")</f>
        <v>'AUT'  :  2,</v>
      </c>
      <c r="AQ31" t="str">
        <f>_xlfn.CONCAT("'", $A2,"'  :  ", AQ2, ",")</f>
        <v>'AUT'  :  10,</v>
      </c>
      <c r="AR31" t="str">
        <f>_xlfn.CONCAT("'", $A2,"'  :  ", AR2, ",")</f>
        <v>'AUT'  :  6,</v>
      </c>
      <c r="AS31" t="str">
        <f>_xlfn.CONCAT("'", $A2,"'  :  ", AS2, ",")</f>
        <v>'AUT'  :  6,</v>
      </c>
      <c r="AT31" t="str">
        <f>_xlfn.CONCAT("'", $A2,"'  :  ", AT2, ",")</f>
        <v>'AUT'  :  3,</v>
      </c>
      <c r="AU31" t="str">
        <f>_xlfn.CONCAT("'", $A2,"'  :  ", AU2, ",")</f>
        <v>'AUT'  :  6,</v>
      </c>
      <c r="AV31" t="str">
        <f>_xlfn.CONCAT("'", $A2,"'  :  ", AV2, ",")</f>
        <v>'AUT'  :  9,</v>
      </c>
      <c r="AW31" t="str">
        <f>_xlfn.CONCAT("'", $A2,"'  :  ", AW2, ",")</f>
        <v>'AUT'  :  5,</v>
      </c>
      <c r="AX31" t="str">
        <f>_xlfn.CONCAT("'", $A2,"'  :  ", AX2, ",")</f>
        <v>'AUT'  :  6,</v>
      </c>
      <c r="AY31" t="str">
        <f>_xlfn.CONCAT("'", $A2,"'  :  ", AY2, ",")</f>
        <v>'AUT'  :  9,</v>
      </c>
      <c r="AZ31" t="str">
        <f>_xlfn.CONCAT("'", $A2,"'  :  ", AZ2, ",")</f>
        <v>'AUT'  :  6,</v>
      </c>
      <c r="BA31" t="str">
        <f>_xlfn.CONCAT("'", $A2,"'  :  ", BA2, ",")</f>
        <v>'AUT'  :  7,</v>
      </c>
      <c r="BB31" t="str">
        <f>_xlfn.CONCAT("'", $A2,"'  :  ", BB2, ",")</f>
        <v>'AUT'  :  5,</v>
      </c>
      <c r="BC31" t="str">
        <f>_xlfn.CONCAT("'", $A2,"'  :  ", BC2, ",")</f>
        <v>'AUT'  :  7,</v>
      </c>
      <c r="BD31" t="str">
        <f>_xlfn.CONCAT("'", $A2,"'  :  ", BD2, ",")</f>
        <v>'AUT'  :  7,</v>
      </c>
      <c r="BE31" t="str">
        <f>_xlfn.CONCAT("'", $A2,"'  :  ", BE2, ",")</f>
        <v>'AUT'  :  5,</v>
      </c>
      <c r="BF31" t="str">
        <f>_xlfn.CONCAT("'", $A2,"'  :  ", BF2, ",")</f>
        <v>'AUT'  :  7,</v>
      </c>
      <c r="BG31" t="str">
        <f>_xlfn.CONCAT("'", $A2,"'  :  ", BG2, ",")</f>
        <v>'AUT'  :  7,</v>
      </c>
      <c r="BH31" t="str">
        <f>_xlfn.CONCAT("'", $A2,"'  :  ", BH2, ",")</f>
        <v>'AUT'  :  7,</v>
      </c>
      <c r="BI31" t="str">
        <f>_xlfn.CONCAT("'", $A2,"'  :  ", BI2, ",")</f>
        <v>'AUT'  :  9,</v>
      </c>
      <c r="BJ31" t="str">
        <f>_xlfn.CONCAT("'", $A2,"'  :  ", BJ2, ",")</f>
        <v>'AUT'  :  4,</v>
      </c>
      <c r="BK31" t="str">
        <f>_xlfn.CONCAT("'", $A2,"'  :  ", BK2, ",")</f>
        <v>'AUT'  :  2,</v>
      </c>
      <c r="BL31" t="str">
        <f>_xlfn.CONCAT("'", $A2,"'  :  ", BL2, ",")</f>
        <v>'AUT'  :  6,</v>
      </c>
      <c r="BM31" t="str">
        <f>_xlfn.CONCAT("'", $A2,"'  :  ", BM2, ",")</f>
        <v>'AUT'  :  5,</v>
      </c>
      <c r="BN31" t="str">
        <f>_xlfn.CONCAT("'", $A2,"'  :  ", BN2, ",")</f>
        <v>'AUT'  :  6,</v>
      </c>
      <c r="BO31" t="str">
        <f>_xlfn.CONCAT("'", $A2,"'  :  ", BO2, ",")</f>
        <v>'AUT'  :  6,</v>
      </c>
      <c r="BP31" t="str">
        <f>_xlfn.CONCAT("'", $A2,"'  :  ", BP2, ",")</f>
        <v>'AUT'  :  5,</v>
      </c>
      <c r="BQ31" t="str">
        <f>_xlfn.CONCAT("'", $A2,"'  :  ", BQ2, ",")</f>
        <v>'AUT'  :  7,</v>
      </c>
      <c r="BR31" t="str">
        <f>_xlfn.CONCAT("'", $A2,"'  :  ", BR2, ",")</f>
        <v>'AUT'  :  4,</v>
      </c>
      <c r="BS31" t="str">
        <f>_xlfn.CONCAT("'", $A2,"'  :  ", BS2, ",")</f>
        <v>'AUT'  :  2,</v>
      </c>
      <c r="BT31" t="str">
        <f>_xlfn.CONCAT("'", $A2,"'  :  ", BT2, ",")</f>
        <v>'AUT'  :  10,</v>
      </c>
      <c r="BU31" t="str">
        <f>_xlfn.CONCAT("'", $A2,"'  :  ", BU2, ",")</f>
        <v>'AUT'  :  2,</v>
      </c>
      <c r="BV31" t="str">
        <f>_xlfn.CONCAT("'", $A2,"'  :  ", BV2, ",")</f>
        <v>'AUT'  :  2,</v>
      </c>
      <c r="BW31" t="str">
        <f>_xlfn.CONCAT("'", $A2,"'  :  ", BW2, ",")</f>
        <v>'AUT'  :  3,</v>
      </c>
      <c r="BX31" t="str">
        <f>_xlfn.CONCAT("'", $A2,"'  :  ", BX2, ",")</f>
        <v>'AUT'  :  6,</v>
      </c>
      <c r="BY31" t="str">
        <f>_xlfn.CONCAT("'", $A2,"'  :  ", BY2, ",")</f>
        <v>'AUT'  :  7,</v>
      </c>
      <c r="BZ31" t="str">
        <f>_xlfn.CONCAT("'", $A2,"'  :  ", BZ2, ",")</f>
        <v>'AUT'  :  7,</v>
      </c>
      <c r="CA31" t="str">
        <f>_xlfn.CONCAT("'", $A2,"'  :  ", CA2, ",")</f>
        <v>'AUT'  :  10,</v>
      </c>
      <c r="CB31" t="str">
        <f>_xlfn.CONCAT("'", $A2,"'  :  ", CB2, ",")</f>
        <v>'AUT'  :  7,</v>
      </c>
      <c r="CC31" t="str">
        <f>_xlfn.CONCAT("'", $A2,"'  :  ", CC2, ",")</f>
        <v>'AUT'  :  7,</v>
      </c>
      <c r="CD31" t="str">
        <f>_xlfn.CONCAT("'", $A2,"'  :  ", CD2, ",")</f>
        <v>'AUT'  :  6,</v>
      </c>
      <c r="CE31" t="str">
        <f>_xlfn.CONCAT("'", $A2,"'  :  ", CE2, ",")</f>
        <v>'AUT'  :  7,</v>
      </c>
      <c r="CF31" t="str">
        <f>_xlfn.CONCAT("'", $A2,"'  :  ", CF2, ",")</f>
        <v>'AUT'  :  9,</v>
      </c>
      <c r="CG31" t="str">
        <f>_xlfn.CONCAT("'", $A2,"'  :  ", CG2, ",")</f>
        <v>'AUT'  :  6,</v>
      </c>
      <c r="CH31" t="str">
        <f>_xlfn.CONCAT("'", $A2,"'  :  ", CH2, ",")</f>
        <v>'AUT'  :  9,</v>
      </c>
      <c r="CI31" t="str">
        <f>_xlfn.CONCAT("'", $A2,"'  :  ", CI2, ",")</f>
        <v>'AUT'  :  7,</v>
      </c>
      <c r="CJ31" t="str">
        <f>_xlfn.CONCAT("'", $A2,"'  :  ", CJ2, ",")</f>
        <v>'AUT'  :  10,</v>
      </c>
      <c r="CK31" t="str">
        <f>_xlfn.CONCAT("'", $A2,"'  :  ", CK2, ",")</f>
        <v>'AUT'  :  10,</v>
      </c>
      <c r="CL31" t="str">
        <f>_xlfn.CONCAT("'", $A2,"'  :  ", CL2, ",")</f>
        <v>'AUT'  :  10,</v>
      </c>
      <c r="CM31" t="str">
        <f>_xlfn.CONCAT("'", $A2,"'  :  ", CM2, ",")</f>
        <v>'AUT'  :  10,</v>
      </c>
      <c r="CN31" t="str">
        <f>_xlfn.CONCAT("'", $A2,"'  :  ", CN2, ",")</f>
        <v>'AUT'  :  10,</v>
      </c>
      <c r="CO31" t="str">
        <f>_xlfn.CONCAT("'", $A2,"'  :  ", CO2, ",")</f>
        <v>'AUT'  :  10,</v>
      </c>
      <c r="CP31" t="str">
        <f>_xlfn.CONCAT("'", $A2,"'  :  ", CP2, ",")</f>
        <v>'AUT'  :  5,</v>
      </c>
      <c r="CQ31" t="str">
        <f>_xlfn.CONCAT("'", $A2,"'  :  ", CQ2, ",")</f>
        <v>'AUT'  :  4,</v>
      </c>
      <c r="CR31" t="str">
        <f>_xlfn.CONCAT("'", $A2,"'  :  ", CR2, ",")</f>
        <v>'AUT'  :  8,</v>
      </c>
      <c r="CS31" t="str">
        <f>_xlfn.CONCAT("'", $A2,"'  :  ", CS2, ",")</f>
        <v>'AUT'  :  5,</v>
      </c>
      <c r="CT31" t="str">
        <f>_xlfn.CONCAT("'", $A2,"'  :  ", CT2, ",")</f>
        <v>'AUT'  :  4,</v>
      </c>
    </row>
    <row r="32" spans="1:98" x14ac:dyDescent="0.2">
      <c r="A32" s="16">
        <v>2</v>
      </c>
      <c r="B32" t="str">
        <f>_xlfn.CONCAT("'", $A15,"'  :  ", B15, ",")</f>
        <v>'HUN'  :  8,</v>
      </c>
      <c r="C32" t="str">
        <f>_xlfn.CONCAT("'", $A15,"'  :  ", C15, ",")</f>
        <v>'HUN'  :  8,</v>
      </c>
      <c r="D32" t="str">
        <f>_xlfn.CONCAT("'", $A15,"'  :  ", D15, ",")</f>
        <v>'HUN'  :  2,</v>
      </c>
      <c r="E32" t="str">
        <f>_xlfn.CONCAT("'", $A15,"'  :  ", E15, ",")</f>
        <v>'HUN'  :  10,</v>
      </c>
      <c r="F32" t="str">
        <f>_xlfn.CONCAT("'", $A15,"'  :  ", F15, ",")</f>
        <v>'HUN'  :  5,</v>
      </c>
      <c r="G32" t="str">
        <f>_xlfn.CONCAT("'", $A15,"'  :  ", G15, ",")</f>
        <v>'HUN'  :  5,</v>
      </c>
      <c r="H32" t="str">
        <f>_xlfn.CONCAT("'", $A15,"'  :  ", H15, ",")</f>
        <v>'HUN'  :  7,</v>
      </c>
      <c r="I32" t="str">
        <f>_xlfn.CONCAT("'", $A15,"'  :  ", I15, ",")</f>
        <v>'HUN'  :  8,</v>
      </c>
      <c r="J32" t="str">
        <f>_xlfn.CONCAT("'", $A15,"'  :  ", J15, ",")</f>
        <v>'HUN'  :  3,</v>
      </c>
      <c r="K32" t="str">
        <f>_xlfn.CONCAT("'", $A15,"'  :  ", K15, ",")</f>
        <v>'HUN'  :  7,</v>
      </c>
      <c r="L32" t="str">
        <f>_xlfn.CONCAT("'", $A15,"'  :  ", L15, ",")</f>
        <v>'HUN'  :  4,</v>
      </c>
      <c r="M32" t="str">
        <f>_xlfn.CONCAT("'", $A15,"'  :  ", M15, ",")</f>
        <v>'HUN'  :  4,</v>
      </c>
      <c r="N32" t="str">
        <f>_xlfn.CONCAT("'", $A15,"'  :  ", N15, ",")</f>
        <v>'HUN'  :  7,</v>
      </c>
      <c r="O32" t="str">
        <f>_xlfn.CONCAT("'", $A15,"'  :  ", O15, ",")</f>
        <v>'HUN'  :  4,</v>
      </c>
      <c r="P32" t="str">
        <f>_xlfn.CONCAT("'", $A15,"'  :  ", P15, ",")</f>
        <v>'HUN'  :  7,</v>
      </c>
      <c r="Q32" t="str">
        <f>_xlfn.CONCAT("'", $A15,"'  :  ", Q15, ",")</f>
        <v>'HUN'  :  5,</v>
      </c>
      <c r="R32" t="str">
        <f>_xlfn.CONCAT("'", $A15,"'  :  ", R15, ",")</f>
        <v>'HUN'  :  3,</v>
      </c>
      <c r="S32" t="str">
        <f>_xlfn.CONCAT("'", $A15,"'  :  ", S15, ",")</f>
        <v>'HUN'  :  10,</v>
      </c>
      <c r="T32" t="str">
        <f>_xlfn.CONCAT("'", $A15,"'  :  ", T15, ",")</f>
        <v>'HUN'  :  1,</v>
      </c>
      <c r="U32" t="str">
        <f>_xlfn.CONCAT("'", $A15,"'  :  ", U15, ",")</f>
        <v>'HUN'  :  4,</v>
      </c>
      <c r="V32" t="str">
        <f>_xlfn.CONCAT("'", $A15,"'  :  ", V15, ",")</f>
        <v>'HUN'  :  1,</v>
      </c>
      <c r="W32" t="str">
        <f>_xlfn.CONCAT("'", $A15,"'  :  ", W15, ",")</f>
        <v>'HUN'  :  7,</v>
      </c>
      <c r="X32" t="str">
        <f>_xlfn.CONCAT("'", $A15,"'  :  ", X15, ",")</f>
        <v>'HUN'  :  1,</v>
      </c>
      <c r="Y32" t="str">
        <f>_xlfn.CONCAT("'", $A15,"'  :  ", Y15, ",")</f>
        <v>'HUN'  :  2,</v>
      </c>
      <c r="Z32" t="str">
        <f>_xlfn.CONCAT("'", $A15,"'  :  ", Z15, ",")</f>
        <v>'HUN'  :  6,</v>
      </c>
      <c r="AA32" t="str">
        <f>_xlfn.CONCAT("'", $A15,"'  :  ", AA15, ",")</f>
        <v>'HUN'  :  2,</v>
      </c>
      <c r="AB32" t="str">
        <f>_xlfn.CONCAT("'", $A15,"'  :  ", AB15, ",")</f>
        <v>'HUN'  :  5,</v>
      </c>
      <c r="AC32" t="str">
        <f>_xlfn.CONCAT("'", $A15,"'  :  ", AC15, ",")</f>
        <v>'HUN'  :  1,</v>
      </c>
      <c r="AD32" t="str">
        <f>_xlfn.CONCAT("'", $A15,"'  :  ", AD15, ",")</f>
        <v>'HUN'  :  7,</v>
      </c>
      <c r="AE32" t="str">
        <f>_xlfn.CONCAT("'", $A15,"'  :  ", AE15, ",")</f>
        <v>'HUN'  :  2,</v>
      </c>
      <c r="AF32" t="str">
        <f>_xlfn.CONCAT("'", $A15,"'  :  ", AF15, ",")</f>
        <v>'HUN'  :  2,</v>
      </c>
      <c r="AG32" t="str">
        <f>_xlfn.CONCAT("'", $A15,"'  :  ", AG15, ",")</f>
        <v>'HUN'  :  7,</v>
      </c>
      <c r="AH32" t="str">
        <f>_xlfn.CONCAT("'", $A15,"'  :  ", AH15, ",")</f>
        <v>'HUN'  :  7,</v>
      </c>
      <c r="AI32" t="str">
        <f>_xlfn.CONCAT("'", $A15,"'  :  ", AI15, ",")</f>
        <v>'HUN'  :  5,</v>
      </c>
      <c r="AJ32" t="str">
        <f>_xlfn.CONCAT("'", $A15,"'  :  ", AJ15, ",")</f>
        <v>'HUN'  :  2,</v>
      </c>
      <c r="AK32" t="str">
        <f>_xlfn.CONCAT("'", $A15,"'  :  ", AK15, ",")</f>
        <v>'HUN'  :  2,</v>
      </c>
      <c r="AL32" t="str">
        <f>_xlfn.CONCAT("'", $A15,"'  :  ", AL15, ",")</f>
        <v>'HUN'  :  2,</v>
      </c>
      <c r="AM32" t="str">
        <f>_xlfn.CONCAT("'", $A15,"'  :  ", AM15, ",")</f>
        <v>'HUN'  :  5,</v>
      </c>
      <c r="AN32" t="str">
        <f>_xlfn.CONCAT("'", $A15,"'  :  ", AN15, ",")</f>
        <v>'HUN'  :  2,</v>
      </c>
      <c r="AO32" t="str">
        <f>_xlfn.CONCAT("'", $A15,"'  :  ", AO15, ",")</f>
        <v>'HUN'  :  2,</v>
      </c>
      <c r="AP32" t="str">
        <f>_xlfn.CONCAT("'", $A15,"'  :  ", AP15, ",")</f>
        <v>'HUN'  :  7,</v>
      </c>
      <c r="AQ32" t="str">
        <f>_xlfn.CONCAT("'", $A15,"'  :  ", AQ15, ",")</f>
        <v>'HUN'  :  10,</v>
      </c>
      <c r="AR32" t="str">
        <f>_xlfn.CONCAT("'", $A15,"'  :  ", AR15, ",")</f>
        <v>'HUN'  :  6,</v>
      </c>
      <c r="AS32" t="str">
        <f>_xlfn.CONCAT("'", $A15,"'  :  ", AS15, ",")</f>
        <v>'HUN'  :  6,</v>
      </c>
      <c r="AT32" t="str">
        <f>_xlfn.CONCAT("'", $A15,"'  :  ", AT15, ",")</f>
        <v>'HUN'  :  5,</v>
      </c>
      <c r="AU32" t="str">
        <f>_xlfn.CONCAT("'", $A15,"'  :  ", AU15, ",")</f>
        <v>'HUN'  :  8,</v>
      </c>
      <c r="AV32" t="str">
        <f>_xlfn.CONCAT("'", $A15,"'  :  ", AV15, ",")</f>
        <v>'HUN'  :  2,</v>
      </c>
      <c r="AW32" t="str">
        <f>_xlfn.CONCAT("'", $A15,"'  :  ", AW15, ",")</f>
        <v>'HUN'  :  2,</v>
      </c>
      <c r="AX32" t="str">
        <f>_xlfn.CONCAT("'", $A15,"'  :  ", AX15, ",")</f>
        <v>'HUN'  :  3,</v>
      </c>
      <c r="AY32" t="str">
        <f>_xlfn.CONCAT("'", $A15,"'  :  ", AY15, ",")</f>
        <v>'HUN'  :  2,</v>
      </c>
      <c r="AZ32" t="str">
        <f>_xlfn.CONCAT("'", $A15,"'  :  ", AZ15, ",")</f>
        <v>'HUN'  :  7,</v>
      </c>
      <c r="BA32" t="str">
        <f>_xlfn.CONCAT("'", $A15,"'  :  ", BA15, ",")</f>
        <v>'HUN'  :  9,</v>
      </c>
      <c r="BB32" t="str">
        <f>_xlfn.CONCAT("'", $A15,"'  :  ", BB15, ",")</f>
        <v>'HUN'  :  7,</v>
      </c>
      <c r="BC32" t="str">
        <f>_xlfn.CONCAT("'", $A15,"'  :  ", BC15, ",")</f>
        <v>'HUN'  :  2,</v>
      </c>
      <c r="BD32" t="str">
        <f>_xlfn.CONCAT("'", $A15,"'  :  ", BD15, ",")</f>
        <v>'HUN'  :  4,</v>
      </c>
      <c r="BE32" t="str">
        <f>_xlfn.CONCAT("'", $A15,"'  :  ", BE15, ",")</f>
        <v>'HUN'  :  5,</v>
      </c>
      <c r="BF32" t="str">
        <f>_xlfn.CONCAT("'", $A15,"'  :  ", BF15, ",")</f>
        <v>'HUN'  :  9,</v>
      </c>
      <c r="BG32" t="str">
        <f>_xlfn.CONCAT("'", $A15,"'  :  ", BG15, ",")</f>
        <v>'HUN'  :  10,</v>
      </c>
      <c r="BH32" t="str">
        <f>_xlfn.CONCAT("'", $A15,"'  :  ", BH15, ",")</f>
        <v>'HUN'  :  2,</v>
      </c>
      <c r="BI32" t="str">
        <f>_xlfn.CONCAT("'", $A15,"'  :  ", BI15, ",")</f>
        <v>'HUN'  :  4,</v>
      </c>
      <c r="BJ32" t="str">
        <f>_xlfn.CONCAT("'", $A15,"'  :  ", BJ15, ",")</f>
        <v>'HUN'  :  4,</v>
      </c>
      <c r="BK32" t="str">
        <f>_xlfn.CONCAT("'", $A15,"'  :  ", BK15, ",")</f>
        <v>'HUN'  :  5,</v>
      </c>
      <c r="BL32" t="str">
        <f>_xlfn.CONCAT("'", $A15,"'  :  ", BL15, ",")</f>
        <v>'HUN'  :  2,</v>
      </c>
      <c r="BM32" t="str">
        <f>_xlfn.CONCAT("'", $A15,"'  :  ", BM15, ",")</f>
        <v>'HUN'  :  4,</v>
      </c>
      <c r="BN32" t="str">
        <f>_xlfn.CONCAT("'", $A15,"'  :  ", BN15, ",")</f>
        <v>'HUN'  :  6,</v>
      </c>
      <c r="BO32" t="str">
        <f>_xlfn.CONCAT("'", $A15,"'  :  ", BO15, ",")</f>
        <v>'HUN'  :  6,</v>
      </c>
      <c r="BP32" t="str">
        <f>_xlfn.CONCAT("'", $A15,"'  :  ", BP15, ",")</f>
        <v>'HUN'  :  8,</v>
      </c>
      <c r="BQ32" t="str">
        <f>_xlfn.CONCAT("'", $A15,"'  :  ", BQ15, ",")</f>
        <v>'HUN'  :  5,</v>
      </c>
      <c r="BR32" t="str">
        <f>_xlfn.CONCAT("'", $A15,"'  :  ", BR15, ",")</f>
        <v>'HUN'  :  2,</v>
      </c>
      <c r="BS32" t="str">
        <f>_xlfn.CONCAT("'", $A15,"'  :  ", BS15, ",")</f>
        <v>'HUN'  :  9,</v>
      </c>
      <c r="BT32" t="str">
        <f>_xlfn.CONCAT("'", $A15,"'  :  ", BT15, ",")</f>
        <v>'HUN'  :  3,</v>
      </c>
      <c r="BU32" t="str">
        <f>_xlfn.CONCAT("'", $A15,"'  :  ", BU15, ",")</f>
        <v>'HUN'  :  10,</v>
      </c>
      <c r="BV32" t="str">
        <f>_xlfn.CONCAT("'", $A15,"'  :  ", BV15, ",")</f>
        <v>'HUN'  :  6,</v>
      </c>
      <c r="BW32" t="str">
        <f>_xlfn.CONCAT("'", $A15,"'  :  ", BW15, ",")</f>
        <v>'HUN'  :  5,</v>
      </c>
      <c r="BX32" t="str">
        <f>_xlfn.CONCAT("'", $A15,"'  :  ", BX15, ",")</f>
        <v>'HUN'  :  9,</v>
      </c>
      <c r="BY32" t="str">
        <f>_xlfn.CONCAT("'", $A15,"'  :  ", BY15, ",")</f>
        <v>'HUN'  :  2,</v>
      </c>
      <c r="BZ32" t="str">
        <f>_xlfn.CONCAT("'", $A15,"'  :  ", BZ15, ",")</f>
        <v>'HUN'  :  3,</v>
      </c>
      <c r="CA32" t="str">
        <f>_xlfn.CONCAT("'", $A15,"'  :  ", CA15, ",")</f>
        <v>'HUN'  :  4,</v>
      </c>
      <c r="CB32" t="str">
        <f>_xlfn.CONCAT("'", $A15,"'  :  ", CB15, ",")</f>
        <v>'HUN'  :  2,</v>
      </c>
      <c r="CC32" t="str">
        <f>_xlfn.CONCAT("'", $A15,"'  :  ", CC15, ",")</f>
        <v>'HUN'  :  2,</v>
      </c>
      <c r="CD32" t="str">
        <f>_xlfn.CONCAT("'", $A15,"'  :  ", CD15, ",")</f>
        <v>'HUN'  :  7,</v>
      </c>
      <c r="CE32" t="str">
        <f>_xlfn.CONCAT("'", $A15,"'  :  ", CE15, ",")</f>
        <v>'HUN'  :  7,</v>
      </c>
      <c r="CF32" t="str">
        <f>_xlfn.CONCAT("'", $A15,"'  :  ", CF15, ",")</f>
        <v>'HUN'  :  2,</v>
      </c>
      <c r="CG32" t="str">
        <f>_xlfn.CONCAT("'", $A15,"'  :  ", CG15, ",")</f>
        <v>'HUN'  :  6,</v>
      </c>
      <c r="CH32" t="str">
        <f>_xlfn.CONCAT("'", $A15,"'  :  ", CH15, ",")</f>
        <v>'HUN'  :  2,</v>
      </c>
      <c r="CI32" t="str">
        <f>_xlfn.CONCAT("'", $A15,"'  :  ", CI15, ",")</f>
        <v>'HUN'  :  10,</v>
      </c>
      <c r="CJ32" t="str">
        <f>_xlfn.CONCAT("'", $A15,"'  :  ", CJ15, ",")</f>
        <v>'HUN'  :  7,</v>
      </c>
      <c r="CK32" t="str">
        <f>_xlfn.CONCAT("'", $A15,"'  :  ", CK15, ",")</f>
        <v>'HUN'  :  7,</v>
      </c>
      <c r="CL32" t="str">
        <f>_xlfn.CONCAT("'", $A15,"'  :  ", CL15, ",")</f>
        <v>'HUN'  :  4,</v>
      </c>
      <c r="CM32" t="str">
        <f>_xlfn.CONCAT("'", $A15,"'  :  ", CM15, ",")</f>
        <v>'HUN'  :  2,</v>
      </c>
      <c r="CN32" t="str">
        <f>_xlfn.CONCAT("'", $A15,"'  :  ", CN15, ",")</f>
        <v>'HUN'  :  2,</v>
      </c>
      <c r="CO32" t="str">
        <f>_xlfn.CONCAT("'", $A15,"'  :  ", CO15, ",")</f>
        <v>'HUN'  :  2,</v>
      </c>
      <c r="CP32" t="str">
        <f>_xlfn.CONCAT("'", $A15,"'  :  ", CP15, ",")</f>
        <v>'HUN'  :  7,</v>
      </c>
      <c r="CQ32" t="str">
        <f>_xlfn.CONCAT("'", $A15,"'  :  ", CQ15, ",")</f>
        <v>'HUN'  :  4,</v>
      </c>
      <c r="CR32" t="str">
        <f>_xlfn.CONCAT("'", $A15,"'  :  ", CR15, ",")</f>
        <v>'HUN'  :  2,</v>
      </c>
      <c r="CS32" t="str">
        <f>_xlfn.CONCAT("'", $A15,"'  :  ", CS15, ",")</f>
        <v>'HUN'  :  7,</v>
      </c>
      <c r="CT32" t="str">
        <f>_xlfn.CONCAT("'", $A15,"'  :  ", CT15, ",")</f>
        <v>'HUN'  :  4,</v>
      </c>
    </row>
    <row r="33" spans="1:98" x14ac:dyDescent="0.2">
      <c r="A33" s="16">
        <v>3</v>
      </c>
      <c r="B33" t="str">
        <f>_xlfn.CONCAT("'", $A26,"'  :  ", B26, ",")</f>
        <v>'SVK'  :  9,</v>
      </c>
      <c r="C33" t="str">
        <f>_xlfn.CONCAT("'", $A26,"'  :  ", C26, ",")</f>
        <v>'SVK'  :  4,</v>
      </c>
      <c r="D33" t="str">
        <f>_xlfn.CONCAT("'", $A26,"'  :  ", D26, ",")</f>
        <v>'SVK'  :  1,</v>
      </c>
      <c r="E33" t="str">
        <f>_xlfn.CONCAT("'", $A26,"'  :  ", E26, ",")</f>
        <v>'SVK'  :  2,</v>
      </c>
      <c r="F33" t="str">
        <f>_xlfn.CONCAT("'", $A26,"'  :  ", F26, ",")</f>
        <v>'SVK'  :  5,</v>
      </c>
      <c r="G33" t="str">
        <f>_xlfn.CONCAT("'", $A26,"'  :  ", G26, ",")</f>
        <v>'SVK'  :  3,</v>
      </c>
      <c r="H33" t="str">
        <f>_xlfn.CONCAT("'", $A26,"'  :  ", H26, ",")</f>
        <v>'SVK'  :  4,</v>
      </c>
      <c r="I33" t="str">
        <f>_xlfn.CONCAT("'", $A26,"'  :  ", I26, ",")</f>
        <v>'SVK'  :  2,</v>
      </c>
      <c r="J33" t="str">
        <f>_xlfn.CONCAT("'", $A26,"'  :  ", J26, ",")</f>
        <v>'SVK'  :  5,</v>
      </c>
      <c r="K33" t="str">
        <f>_xlfn.CONCAT("'", $A26,"'  :  ", K26, ",")</f>
        <v>'SVK'  :  8,</v>
      </c>
      <c r="L33" t="str">
        <f>_xlfn.CONCAT("'", $A26,"'  :  ", L26, ",")</f>
        <v>'SVK'  :  9,</v>
      </c>
      <c r="M33" t="str">
        <f>_xlfn.CONCAT("'", $A26,"'  :  ", M26, ",")</f>
        <v>'SVK'  :  5,</v>
      </c>
      <c r="N33" t="str">
        <f>_xlfn.CONCAT("'", $A26,"'  :  ", N26, ",")</f>
        <v>'SVK'  :  10,</v>
      </c>
      <c r="O33" t="str">
        <f>_xlfn.CONCAT("'", $A26,"'  :  ", O26, ",")</f>
        <v>'SVK'  :  6,</v>
      </c>
      <c r="P33" t="str">
        <f>_xlfn.CONCAT("'", $A26,"'  :  ", P26, ",")</f>
        <v>'SVK'  :  5,</v>
      </c>
      <c r="Q33" t="str">
        <f>_xlfn.CONCAT("'", $A26,"'  :  ", Q26, ",")</f>
        <v>'SVK'  :  4,</v>
      </c>
      <c r="R33" t="str">
        <f>_xlfn.CONCAT("'", $A26,"'  :  ", R26, ",")</f>
        <v>'SVK'  :  4,</v>
      </c>
      <c r="S33" t="str">
        <f>_xlfn.CONCAT("'", $A26,"'  :  ", S26, ",")</f>
        <v>'SVK'  :  3,</v>
      </c>
      <c r="T33" t="str">
        <f>_xlfn.CONCAT("'", $A26,"'  :  ", T26, ",")</f>
        <v>'SVK'  :  1,</v>
      </c>
      <c r="U33" t="str">
        <f>_xlfn.CONCAT("'", $A26,"'  :  ", U26, ",")</f>
        <v>'SVK'  :  9,</v>
      </c>
      <c r="V33" t="str">
        <f>_xlfn.CONCAT("'", $A26,"'  :  ", V26, ",")</f>
        <v>'SVK'  :  1,</v>
      </c>
      <c r="W33" t="str">
        <f>_xlfn.CONCAT("'", $A26,"'  :  ", W26, ",")</f>
        <v>'SVK'  :  8,</v>
      </c>
      <c r="X33" t="str">
        <f>_xlfn.CONCAT("'", $A26,"'  :  ", X26, ",")</f>
        <v>'SVK'  :  1,</v>
      </c>
      <c r="Y33" t="str">
        <f>_xlfn.CONCAT("'", $A26,"'  :  ", Y26, ",")</f>
        <v>'SVK'  :  3,</v>
      </c>
      <c r="Z33" t="str">
        <f>_xlfn.CONCAT("'", $A26,"'  :  ", Z26, ",")</f>
        <v>'SVK'  :  2,</v>
      </c>
      <c r="AA33" t="str">
        <f>_xlfn.CONCAT("'", $A26,"'  :  ", AA26, ",")</f>
        <v>'SVK'  :  4,</v>
      </c>
      <c r="AB33" t="str">
        <f>_xlfn.CONCAT("'", $A26,"'  :  ", AB26, ",")</f>
        <v>'SVK'  :  5,</v>
      </c>
      <c r="AC33" t="str">
        <f>_xlfn.CONCAT("'", $A26,"'  :  ", AC26, ",")</f>
        <v>'SVK'  :  2,</v>
      </c>
      <c r="AD33" t="str">
        <f>_xlfn.CONCAT("'", $A26,"'  :  ", AD26, ",")</f>
        <v>'SVK'  :  5,</v>
      </c>
      <c r="AE33" t="str">
        <f>_xlfn.CONCAT("'", $A26,"'  :  ", AE26, ",")</f>
        <v>'SVK'  :  4,</v>
      </c>
      <c r="AF33" t="str">
        <f>_xlfn.CONCAT("'", $A26,"'  :  ", AF26, ",")</f>
        <v>'SVK'  :  4,</v>
      </c>
      <c r="AG33" t="str">
        <f>_xlfn.CONCAT("'", $A26,"'  :  ", AG26, ",")</f>
        <v>'SVK'  :  6,</v>
      </c>
      <c r="AH33" t="str">
        <f>_xlfn.CONCAT("'", $A26,"'  :  ", AH26, ",")</f>
        <v>'SVK'  :  10,</v>
      </c>
      <c r="AI33" t="str">
        <f>_xlfn.CONCAT("'", $A26,"'  :  ", AI26, ",")</f>
        <v>'SVK'  :  5,</v>
      </c>
      <c r="AJ33" t="str">
        <f>_xlfn.CONCAT("'", $A26,"'  :  ", AJ26, ",")</f>
        <v>'SVK'  :  1,</v>
      </c>
      <c r="AK33" t="str">
        <f>_xlfn.CONCAT("'", $A26,"'  :  ", AK26, ",")</f>
        <v>'SVK'  :  4,</v>
      </c>
      <c r="AL33" t="str">
        <f>_xlfn.CONCAT("'", $A26,"'  :  ", AL26, ",")</f>
        <v>'SVK'  :  3,</v>
      </c>
      <c r="AM33" t="str">
        <f>_xlfn.CONCAT("'", $A26,"'  :  ", AM26, ",")</f>
        <v>'SVK'  :  1,</v>
      </c>
      <c r="AN33" t="str">
        <f>_xlfn.CONCAT("'", $A26,"'  :  ", AN26, ",")</f>
        <v>'SVK'  :  5,</v>
      </c>
      <c r="AO33" t="str">
        <f>_xlfn.CONCAT("'", $A26,"'  :  ", AO26, ",")</f>
        <v>'SVK'  :  4,</v>
      </c>
      <c r="AP33" t="str">
        <f>_xlfn.CONCAT("'", $A26,"'  :  ", AP26, ",")</f>
        <v>'SVK'  :  9,</v>
      </c>
      <c r="AQ33" t="str">
        <f>_xlfn.CONCAT("'", $A26,"'  :  ", AQ26, ",")</f>
        <v>'SVK'  :  7,</v>
      </c>
      <c r="AR33" t="str">
        <f>_xlfn.CONCAT("'", $A26,"'  :  ", AR26, ",")</f>
        <v>'SVK'  :  7,</v>
      </c>
      <c r="AS33" t="str">
        <f>_xlfn.CONCAT("'", $A26,"'  :  ", AS26, ",")</f>
        <v>'SVK'  :  4,</v>
      </c>
      <c r="AT33" t="str">
        <f>_xlfn.CONCAT("'", $A26,"'  :  ", AT26, ",")</f>
        <v>'SVK'  :  2,</v>
      </c>
      <c r="AU33" t="str">
        <f>_xlfn.CONCAT("'", $A26,"'  :  ", AU26, ",")</f>
        <v>'SVK'  :  4,</v>
      </c>
      <c r="AV33" t="str">
        <f>_xlfn.CONCAT("'", $A26,"'  :  ", AV26, ",")</f>
        <v>'SVK'  :  4,</v>
      </c>
      <c r="AW33" t="str">
        <f>_xlfn.CONCAT("'", $A26,"'  :  ", AW26, ",")</f>
        <v>'SVK'  :  6,</v>
      </c>
      <c r="AX33" t="str">
        <f>_xlfn.CONCAT("'", $A26,"'  :  ", AX26, ",")</f>
        <v>'SVK'  :  4,</v>
      </c>
      <c r="AY33" t="str">
        <f>_xlfn.CONCAT("'", $A26,"'  :  ", AY26, ",")</f>
        <v>'SVK'  :  3,</v>
      </c>
      <c r="AZ33" t="str">
        <f>_xlfn.CONCAT("'", $A26,"'  :  ", AZ26, ",")</f>
        <v>'SVK'  :  4,</v>
      </c>
      <c r="BA33" t="str">
        <f>_xlfn.CONCAT("'", $A26,"'  :  ", BA26, ",")</f>
        <v>'SVK'  :  2,</v>
      </c>
      <c r="BB33" t="str">
        <f>_xlfn.CONCAT("'", $A26,"'  :  ", BB26, ",")</f>
        <v>'SVK'  :  10,</v>
      </c>
      <c r="BC33" t="str">
        <f>_xlfn.CONCAT("'", $A26,"'  :  ", BC26, ",")</f>
        <v>'SVK'  :  2,</v>
      </c>
      <c r="BD33" t="str">
        <f>_xlfn.CONCAT("'", $A26,"'  :  ", BD26, ",")</f>
        <v>'SVK'  :  2,</v>
      </c>
      <c r="BE33" t="str">
        <f>_xlfn.CONCAT("'", $A26,"'  :  ", BE26, ",")</f>
        <v>'SVK'  :  2,</v>
      </c>
      <c r="BF33" t="str">
        <f>_xlfn.CONCAT("'", $A26,"'  :  ", BF26, ",")</f>
        <v>'SVK'  :  9,</v>
      </c>
      <c r="BG33" t="str">
        <f>_xlfn.CONCAT("'", $A26,"'  :  ", BG26, ",")</f>
        <v>'SVK'  :  9,</v>
      </c>
      <c r="BH33" t="str">
        <f>_xlfn.CONCAT("'", $A26,"'  :  ", BH26, ",")</f>
        <v>'SVK'  :  2,</v>
      </c>
      <c r="BI33" t="str">
        <f>_xlfn.CONCAT("'", $A26,"'  :  ", BI26, ",")</f>
        <v>'SVK'  :  2,</v>
      </c>
      <c r="BJ33" t="str">
        <f>_xlfn.CONCAT("'", $A26,"'  :  ", BJ26, ",")</f>
        <v>'SVK'  :  3,</v>
      </c>
      <c r="BK33" t="str">
        <f>_xlfn.CONCAT("'", $A26,"'  :  ", BK26, ",")</f>
        <v>'SVK'  :  4,</v>
      </c>
      <c r="BL33" t="str">
        <f>_xlfn.CONCAT("'", $A26,"'  :  ", BL26, ",")</f>
        <v>'SVK'  :  2,</v>
      </c>
      <c r="BM33" t="str">
        <f>_xlfn.CONCAT("'", $A26,"'  :  ", BM26, ",")</f>
        <v>'SVK'  :  8,</v>
      </c>
      <c r="BN33" t="str">
        <f>_xlfn.CONCAT("'", $A26,"'  :  ", BN26, ",")</f>
        <v>'SVK'  :  4,</v>
      </c>
      <c r="BO33" t="str">
        <f>_xlfn.CONCAT("'", $A26,"'  :  ", BO26, ",")</f>
        <v>'SVK'  :  3,</v>
      </c>
      <c r="BP33" t="str">
        <f>_xlfn.CONCAT("'", $A26,"'  :  ", BP26, ",")</f>
        <v>'SVK'  :  7,</v>
      </c>
      <c r="BQ33" t="str">
        <f>_xlfn.CONCAT("'", $A26,"'  :  ", BQ26, ",")</f>
        <v>'SVK'  :  4,</v>
      </c>
      <c r="BR33" t="str">
        <f>_xlfn.CONCAT("'", $A26,"'  :  ", BR26, ",")</f>
        <v>'SVK'  :  2,</v>
      </c>
      <c r="BS33" t="str">
        <f>_xlfn.CONCAT("'", $A26,"'  :  ", BS26, ",")</f>
        <v>'SVK'  :  7,</v>
      </c>
      <c r="BT33" t="str">
        <f>_xlfn.CONCAT("'", $A26,"'  :  ", BT26, ",")</f>
        <v>'SVK'  :  7,</v>
      </c>
      <c r="BU33" t="str">
        <f>_xlfn.CONCAT("'", $A26,"'  :  ", BU26, ",")</f>
        <v>'SVK'  :  7,</v>
      </c>
      <c r="BV33" t="str">
        <f>_xlfn.CONCAT("'", $A26,"'  :  ", BV26, ",")</f>
        <v>'SVK'  :  8,</v>
      </c>
      <c r="BW33" t="str">
        <f>_xlfn.CONCAT("'", $A26,"'  :  ", BW26, ",")</f>
        <v>'SVK'  :  2,</v>
      </c>
      <c r="BX33" t="str">
        <f>_xlfn.CONCAT("'", $A26,"'  :  ", BX26, ",")</f>
        <v>'SVK'  :  3,</v>
      </c>
      <c r="BY33" t="str">
        <f>_xlfn.CONCAT("'", $A26,"'  :  ", BY26, ",")</f>
        <v>'SVK'  :  2,</v>
      </c>
      <c r="BZ33" t="str">
        <f>_xlfn.CONCAT("'", $A26,"'  :  ", BZ26, ",")</f>
        <v>'SVK'  :  5,</v>
      </c>
      <c r="CA33" t="str">
        <f>_xlfn.CONCAT("'", $A26,"'  :  ", CA26, ",")</f>
        <v>'SVK'  :  5,</v>
      </c>
      <c r="CB33" t="str">
        <f>_xlfn.CONCAT("'", $A26,"'  :  ", CB26, ",")</f>
        <v>'SVK'  :  3,</v>
      </c>
      <c r="CC33" t="str">
        <f>_xlfn.CONCAT("'", $A26,"'  :  ", CC26, ",")</f>
        <v>'SVK'  :  5,</v>
      </c>
      <c r="CD33" t="str">
        <f>_xlfn.CONCAT("'", $A26,"'  :  ", CD26, ",")</f>
        <v>'SVK'  :  6,</v>
      </c>
      <c r="CE33" t="str">
        <f>_xlfn.CONCAT("'", $A26,"'  :  ", CE26, ",")</f>
        <v>'SVK'  :  8,</v>
      </c>
      <c r="CF33" t="str">
        <f>_xlfn.CONCAT("'", $A26,"'  :  ", CF26, ",")</f>
        <v>'SVK'  :  7,</v>
      </c>
      <c r="CG33" t="str">
        <f>_xlfn.CONCAT("'", $A26,"'  :  ", CG26, ",")</f>
        <v>'SVK'  :  4,</v>
      </c>
      <c r="CH33" t="str">
        <f>_xlfn.CONCAT("'", $A26,"'  :  ", CH26, ",")</f>
        <v>'SVK'  :  3,</v>
      </c>
      <c r="CI33" t="str">
        <f>_xlfn.CONCAT("'", $A26,"'  :  ", CI26, ",")</f>
        <v>'SVK'  :  4,</v>
      </c>
      <c r="CJ33" t="str">
        <f>_xlfn.CONCAT("'", $A26,"'  :  ", CJ26, ",")</f>
        <v>'SVK'  :  2,</v>
      </c>
      <c r="CK33" t="str">
        <f>_xlfn.CONCAT("'", $A26,"'  :  ", CK26, ",")</f>
        <v>'SVK'  :  9,</v>
      </c>
      <c r="CL33" t="str">
        <f>_xlfn.CONCAT("'", $A26,"'  :  ", CL26, ",")</f>
        <v>'SVK'  :  2,</v>
      </c>
      <c r="CM33" t="str">
        <f>_xlfn.CONCAT("'", $A26,"'  :  ", CM26, ",")</f>
        <v>'SVK'  :  3,</v>
      </c>
      <c r="CN33" t="str">
        <f>_xlfn.CONCAT("'", $A26,"'  :  ", CN26, ",")</f>
        <v>'SVK'  :  2,</v>
      </c>
      <c r="CO33" t="str">
        <f>_xlfn.CONCAT("'", $A26,"'  :  ", CO26, ",")</f>
        <v>'SVK'  :  2,</v>
      </c>
      <c r="CP33" t="str">
        <f>_xlfn.CONCAT("'", $A26,"'  :  ", CP26, ",")</f>
        <v>'SVK'  :  2,</v>
      </c>
      <c r="CQ33" t="str">
        <f>_xlfn.CONCAT("'", $A26,"'  :  ", CQ26, ",")</f>
        <v>'SVK'  :  5,</v>
      </c>
      <c r="CR33" t="str">
        <f>_xlfn.CONCAT("'", $A26,"'  :  ", CR26, ",")</f>
        <v>'SVK'  :  4,</v>
      </c>
      <c r="CS33" t="str">
        <f>_xlfn.CONCAT("'", $A26,"'  :  ", CS26, ",")</f>
        <v>'SVK'  :  2,</v>
      </c>
      <c r="CT33" t="str">
        <f>_xlfn.CONCAT("'", $A26,"'  :  ", CT26, ",")</f>
        <v>'SVK'  :  2,</v>
      </c>
    </row>
    <row r="34" spans="1:98" x14ac:dyDescent="0.2">
      <c r="A34" s="16">
        <v>4</v>
      </c>
      <c r="B34" t="str">
        <f>_xlfn.CONCAT("'", $A6,"'  :  ", B6, ",")</f>
        <v>'CZE'  :  4,</v>
      </c>
      <c r="C34" t="str">
        <f>_xlfn.CONCAT("'", $A6,"'  :  ", C6, ",")</f>
        <v>'CZE'  :  2,</v>
      </c>
      <c r="D34" t="str">
        <f>_xlfn.CONCAT("'", $A6,"'  :  ", D6, ",")</f>
        <v>'CZE'  :  2,</v>
      </c>
      <c r="E34" t="str">
        <f>_xlfn.CONCAT("'", $A6,"'  :  ", E6, ",")</f>
        <v>'CZE'  :  8,</v>
      </c>
      <c r="F34" t="str">
        <f>_xlfn.CONCAT("'", $A6,"'  :  ", F6, ",")</f>
        <v>'CZE'  :  10,</v>
      </c>
      <c r="G34" t="str">
        <f>_xlfn.CONCAT("'", $A6,"'  :  ", G6, ",")</f>
        <v>'CZE'  :  3,</v>
      </c>
      <c r="H34" t="str">
        <f>_xlfn.CONCAT("'", $A6,"'  :  ", H6, ",")</f>
        <v>'CZE'  :  8,</v>
      </c>
      <c r="I34" t="str">
        <f>_xlfn.CONCAT("'", $A6,"'  :  ", I6, ",")</f>
        <v>'CZE'  :  10,</v>
      </c>
      <c r="J34" t="str">
        <f>_xlfn.CONCAT("'", $A6,"'  :  ", J6, ",")</f>
        <v>'CZE'  :  8,</v>
      </c>
      <c r="K34" t="str">
        <f>_xlfn.CONCAT("'", $A6,"'  :  ", K6, ",")</f>
        <v>'CZE'  :  7,</v>
      </c>
      <c r="L34" t="str">
        <f>_xlfn.CONCAT("'", $A6,"'  :  ", L6, ",")</f>
        <v>'CZE'  :  9,</v>
      </c>
      <c r="M34" t="str">
        <f>_xlfn.CONCAT("'", $A6,"'  :  ", M6, ",")</f>
        <v>'CZE'  :  9,</v>
      </c>
      <c r="N34" t="str">
        <f>_xlfn.CONCAT("'", $A6,"'  :  ", N6, ",")</f>
        <v>'CZE'  :  10,</v>
      </c>
      <c r="O34" t="str">
        <f>_xlfn.CONCAT("'", $A6,"'  :  ", O6, ",")</f>
        <v>'CZE'  :  10,</v>
      </c>
      <c r="P34" t="str">
        <f>_xlfn.CONCAT("'", $A6,"'  :  ", P6, ",")</f>
        <v>'CZE'  :  9,</v>
      </c>
      <c r="Q34" t="str">
        <f>_xlfn.CONCAT("'", $A6,"'  :  ", Q6, ",")</f>
        <v>'CZE'  :  10,</v>
      </c>
      <c r="R34" t="str">
        <f>_xlfn.CONCAT("'", $A6,"'  :  ", R6, ",")</f>
        <v>'CZE'  :  6,</v>
      </c>
      <c r="S34" t="str">
        <f>_xlfn.CONCAT("'", $A6,"'  :  ", S6, ",")</f>
        <v>'CZE'  :  6,</v>
      </c>
      <c r="T34" t="str">
        <f>_xlfn.CONCAT("'", $A6,"'  :  ", T6, ",")</f>
        <v>'CZE'  :  1,</v>
      </c>
      <c r="U34" t="str">
        <f>_xlfn.CONCAT("'", $A6,"'  :  ", U6, ",")</f>
        <v>'CZE'  :  8,</v>
      </c>
      <c r="V34" t="str">
        <f>_xlfn.CONCAT("'", $A6,"'  :  ", V6, ",")</f>
        <v>'CZE'  :  1,</v>
      </c>
      <c r="W34" t="str">
        <f>_xlfn.CONCAT("'", $A6,"'  :  ", W6, ",")</f>
        <v>'CZE'  :  9,</v>
      </c>
      <c r="X34" t="str">
        <f>_xlfn.CONCAT("'", $A6,"'  :  ", X6, ",")</f>
        <v>'CZE'  :  1,</v>
      </c>
      <c r="Y34" t="str">
        <f>_xlfn.CONCAT("'", $A6,"'  :  ", Y6, ",")</f>
        <v>'CZE'  :  3,</v>
      </c>
      <c r="Z34" t="str">
        <f>_xlfn.CONCAT("'", $A6,"'  :  ", Z6, ",")</f>
        <v>'CZE'  :  4,</v>
      </c>
      <c r="AA34" t="str">
        <f>_xlfn.CONCAT("'", $A6,"'  :  ", AA6, ",")</f>
        <v>'CZE'  :  3,</v>
      </c>
      <c r="AB34" t="str">
        <f>_xlfn.CONCAT("'", $A6,"'  :  ", AB6, ",")</f>
        <v>'CZE'  :  8,</v>
      </c>
      <c r="AC34" t="str">
        <f>_xlfn.CONCAT("'", $A6,"'  :  ", AC6, ",")</f>
        <v>'CZE'  :  3,</v>
      </c>
      <c r="AD34" t="str">
        <f>_xlfn.CONCAT("'", $A6,"'  :  ", AD6, ",")</f>
        <v>'CZE'  :  7,</v>
      </c>
      <c r="AE34" t="str">
        <f>_xlfn.CONCAT("'", $A6,"'  :  ", AE6, ",")</f>
        <v>'CZE'  :  2,</v>
      </c>
      <c r="AF34" t="str">
        <f>_xlfn.CONCAT("'", $A6,"'  :  ", AF6, ",")</f>
        <v>'CZE'  :  6,</v>
      </c>
      <c r="AG34" t="str">
        <f>_xlfn.CONCAT("'", $A6,"'  :  ", AG6, ",")</f>
        <v>'CZE'  :  9,</v>
      </c>
      <c r="AH34" t="str">
        <f>_xlfn.CONCAT("'", $A6,"'  :  ", AH6, ",")</f>
        <v>'CZE'  :  7,</v>
      </c>
      <c r="AI34" t="str">
        <f>_xlfn.CONCAT("'", $A6,"'  :  ", AI6, ",")</f>
        <v>'CZE'  :  6,</v>
      </c>
      <c r="AJ34" t="str">
        <f>_xlfn.CONCAT("'", $A6,"'  :  ", AJ6, ",")</f>
        <v>'CZE'  :  5,</v>
      </c>
      <c r="AK34" t="str">
        <f>_xlfn.CONCAT("'", $A6,"'  :  ", AK6, ",")</f>
        <v>'CZE'  :  7,</v>
      </c>
      <c r="AL34" t="str">
        <f>_xlfn.CONCAT("'", $A6,"'  :  ", AL6, ",")</f>
        <v>'CZE'  :  4,</v>
      </c>
      <c r="AM34" t="str">
        <f>_xlfn.CONCAT("'", $A6,"'  :  ", AM6, ",")</f>
        <v>'CZE'  :  2,</v>
      </c>
      <c r="AN34" t="str">
        <f>_xlfn.CONCAT("'", $A6,"'  :  ", AN6, ",")</f>
        <v>'CZE'  :  7,</v>
      </c>
      <c r="AO34" t="str">
        <f>_xlfn.CONCAT("'", $A6,"'  :  ", AO6, ",")</f>
        <v>'CZE'  :  5,</v>
      </c>
      <c r="AP34" t="str">
        <f>_xlfn.CONCAT("'", $A6,"'  :  ", AP6, ",")</f>
        <v>'CZE'  :  5,</v>
      </c>
      <c r="AQ34" t="str">
        <f>_xlfn.CONCAT("'", $A6,"'  :  ", AQ6, ",")</f>
        <v>'CZE'  :  10,</v>
      </c>
      <c r="AR34" t="str">
        <f>_xlfn.CONCAT("'", $A6,"'  :  ", AR6, ",")</f>
        <v>'CZE'  :  5,</v>
      </c>
      <c r="AS34" t="str">
        <f>_xlfn.CONCAT("'", $A6,"'  :  ", AS6, ",")</f>
        <v>'CZE'  :  7,</v>
      </c>
      <c r="AT34" t="str">
        <f>_xlfn.CONCAT("'", $A6,"'  :  ", AT6, ",")</f>
        <v>'CZE'  :  6,</v>
      </c>
      <c r="AU34" t="str">
        <f>_xlfn.CONCAT("'", $A6,"'  :  ", AU6, ",")</f>
        <v>'CZE'  :  9,</v>
      </c>
      <c r="AV34" t="str">
        <f>_xlfn.CONCAT("'", $A6,"'  :  ", AV6, ",")</f>
        <v>'CZE'  :  4,</v>
      </c>
      <c r="AW34" t="str">
        <f>_xlfn.CONCAT("'", $A6,"'  :  ", AW6, ",")</f>
        <v>'CZE'  :  1,</v>
      </c>
      <c r="AX34" t="str">
        <f>_xlfn.CONCAT("'", $A6,"'  :  ", AX6, ",")</f>
        <v>'CZE'  :  5,</v>
      </c>
      <c r="AY34" t="str">
        <f>_xlfn.CONCAT("'", $A6,"'  :  ", AY6, ",")</f>
        <v>'CZE'  :  4,</v>
      </c>
      <c r="AZ34" t="str">
        <f>_xlfn.CONCAT("'", $A6,"'  :  ", AZ6, ",")</f>
        <v>'CZE'  :  5,</v>
      </c>
      <c r="BA34" t="str">
        <f>_xlfn.CONCAT("'", $A6,"'  :  ", BA6, ",")</f>
        <v>'CZE'  :  3,</v>
      </c>
      <c r="BB34" t="str">
        <f>_xlfn.CONCAT("'", $A6,"'  :  ", BB6, ",")</f>
        <v>'CZE'  :  4,</v>
      </c>
      <c r="BC34" t="str">
        <f>_xlfn.CONCAT("'", $A6,"'  :  ", BC6, ",")</f>
        <v>'CZE'  :  4,</v>
      </c>
      <c r="BD34" t="str">
        <f>_xlfn.CONCAT("'", $A6,"'  :  ", BD6, ",")</f>
        <v>'CZE'  :  5,</v>
      </c>
      <c r="BE34" t="str">
        <f>_xlfn.CONCAT("'", $A6,"'  :  ", BE6, ",")</f>
        <v>'CZE'  :  4,</v>
      </c>
      <c r="BF34" t="str">
        <f>_xlfn.CONCAT("'", $A6,"'  :  ", BF6, ",")</f>
        <v>'CZE'  :  10,</v>
      </c>
      <c r="BG34" t="str">
        <f>_xlfn.CONCAT("'", $A6,"'  :  ", BG6, ",")</f>
        <v>'CZE'  :  7,</v>
      </c>
      <c r="BH34" t="str">
        <f>_xlfn.CONCAT("'", $A6,"'  :  ", BH6, ",")</f>
        <v>'CZE'  :  6,</v>
      </c>
      <c r="BI34" t="str">
        <f>_xlfn.CONCAT("'", $A6,"'  :  ", BI6, ",")</f>
        <v>'CZE'  :  3,</v>
      </c>
      <c r="BJ34" t="str">
        <f>_xlfn.CONCAT("'", $A6,"'  :  ", BJ6, ",")</f>
        <v>'CZE'  :  6,</v>
      </c>
      <c r="BK34" t="str">
        <f>_xlfn.CONCAT("'", $A6,"'  :  ", BK6, ",")</f>
        <v>'CZE'  :  7,</v>
      </c>
      <c r="BL34" t="str">
        <f>_xlfn.CONCAT("'", $A6,"'  :  ", BL6, ",")</f>
        <v>'CZE'  :  5,</v>
      </c>
      <c r="BM34" t="str">
        <f>_xlfn.CONCAT("'", $A6,"'  :  ", BM6, ",")</f>
        <v>'CZE'  :  7,</v>
      </c>
      <c r="BN34" t="str">
        <f>_xlfn.CONCAT("'", $A6,"'  :  ", BN6, ",")</f>
        <v>'CZE'  :  7,</v>
      </c>
      <c r="BO34" t="str">
        <f>_xlfn.CONCAT("'", $A6,"'  :  ", BO6, ",")</f>
        <v>'CZE'  :  5,</v>
      </c>
      <c r="BP34" t="str">
        <f>_xlfn.CONCAT("'", $A6,"'  :  ", BP6, ",")</f>
        <v>'CZE'  :  9,</v>
      </c>
      <c r="BQ34" t="str">
        <f>_xlfn.CONCAT("'", $A6,"'  :  ", BQ6, ",")</f>
        <v>'CZE'  :  8,</v>
      </c>
      <c r="BR34" t="str">
        <f>_xlfn.CONCAT("'", $A6,"'  :  ", BR6, ",")</f>
        <v>'CZE'  :  5,</v>
      </c>
      <c r="BS34" t="str">
        <f>_xlfn.CONCAT("'", $A6,"'  :  ", BS6, ",")</f>
        <v>'CZE'  :  7,</v>
      </c>
      <c r="BT34" t="str">
        <f>_xlfn.CONCAT("'", $A6,"'  :  ", BT6, ",")</f>
        <v>'CZE'  :  4,</v>
      </c>
      <c r="BU34" t="str">
        <f>_xlfn.CONCAT("'", $A6,"'  :  ", BU6, ",")</f>
        <v>'CZE'  :  7,</v>
      </c>
      <c r="BV34" t="str">
        <f>_xlfn.CONCAT("'", $A6,"'  :  ", BV6, ",")</f>
        <v>'CZE'  :  10,</v>
      </c>
      <c r="BW34" t="str">
        <f>_xlfn.CONCAT("'", $A6,"'  :  ", BW6, ",")</f>
        <v>'CZE'  :  6,</v>
      </c>
      <c r="BX34" t="str">
        <f>_xlfn.CONCAT("'", $A6,"'  :  ", BX6, ",")</f>
        <v>'CZE'  :  7,</v>
      </c>
      <c r="BY34" t="str">
        <f>_xlfn.CONCAT("'", $A6,"'  :  ", BY6, ",")</f>
        <v>'CZE'  :  7,</v>
      </c>
      <c r="BZ34" t="str">
        <f>_xlfn.CONCAT("'", $A6,"'  :  ", BZ6, ",")</f>
        <v>'CZE'  :  4,</v>
      </c>
      <c r="CA34" t="str">
        <f>_xlfn.CONCAT("'", $A6,"'  :  ", CA6, ",")</f>
        <v>'CZE'  :  7,</v>
      </c>
      <c r="CB34" t="str">
        <f>_xlfn.CONCAT("'", $A6,"'  :  ", CB6, ",")</f>
        <v>'CZE'  :  4,</v>
      </c>
      <c r="CC34" t="str">
        <f>_xlfn.CONCAT("'", $A6,"'  :  ", CC6, ",")</f>
        <v>'CZE'  :  9,</v>
      </c>
      <c r="CD34" t="str">
        <f>_xlfn.CONCAT("'", $A6,"'  :  ", CD6, ",")</f>
        <v>'CZE'  :  5,</v>
      </c>
      <c r="CE34" t="str">
        <f>_xlfn.CONCAT("'", $A6,"'  :  ", CE6, ",")</f>
        <v>'CZE'  :  8,</v>
      </c>
      <c r="CF34" t="str">
        <f>_xlfn.CONCAT("'", $A6,"'  :  ", CF6, ",")</f>
        <v>'CZE'  :  7,</v>
      </c>
      <c r="CG34" t="str">
        <f>_xlfn.CONCAT("'", $A6,"'  :  ", CG6, ",")</f>
        <v>'CZE'  :  2,</v>
      </c>
      <c r="CH34" t="str">
        <f>_xlfn.CONCAT("'", $A6,"'  :  ", CH6, ",")</f>
        <v>'CZE'  :  4,</v>
      </c>
      <c r="CI34" t="str">
        <f>_xlfn.CONCAT("'", $A6,"'  :  ", CI6, ",")</f>
        <v>'CZE'  :  6,</v>
      </c>
      <c r="CJ34" t="str">
        <f>_xlfn.CONCAT("'", $A6,"'  :  ", CJ6, ",")</f>
        <v>'CZE'  :  3,</v>
      </c>
      <c r="CK34" t="str">
        <f>_xlfn.CONCAT("'", $A6,"'  :  ", CK6, ",")</f>
        <v>'CZE'  :  2,</v>
      </c>
      <c r="CL34" t="str">
        <f>_xlfn.CONCAT("'", $A6,"'  :  ", CL6, ",")</f>
        <v>'CZE'  :  2,</v>
      </c>
      <c r="CM34" t="str">
        <f>_xlfn.CONCAT("'", $A6,"'  :  ", CM6, ",")</f>
        <v>'CZE'  :  2,</v>
      </c>
      <c r="CN34" t="str">
        <f>_xlfn.CONCAT("'", $A6,"'  :  ", CN6, ",")</f>
        <v>'CZE'  :  4,</v>
      </c>
      <c r="CO34" t="str">
        <f>_xlfn.CONCAT("'", $A6,"'  :  ", CO6, ",")</f>
        <v>'CZE'  :  4,</v>
      </c>
      <c r="CP34" t="str">
        <f>_xlfn.CONCAT("'", $A6,"'  :  ", CP6, ",")</f>
        <v>'CZE'  :  6,</v>
      </c>
      <c r="CQ34" t="str">
        <f>_xlfn.CONCAT("'", $A6,"'  :  ", CQ6, ",")</f>
        <v>'CZE'  :  3,</v>
      </c>
      <c r="CR34" t="str">
        <f>_xlfn.CONCAT("'", $A6,"'  :  ", CR6, ",")</f>
        <v>'CZE'  :  6,</v>
      </c>
      <c r="CS34" t="str">
        <f>_xlfn.CONCAT("'", $A6,"'  :  ", CS6, ",")</f>
        <v>'CZE'  :  3,</v>
      </c>
      <c r="CT34" t="str">
        <f>_xlfn.CONCAT("'", $A6,"'  :  ", CT6, ",")</f>
        <v>'CZE'  :  7,</v>
      </c>
    </row>
    <row r="35" spans="1:98" x14ac:dyDescent="0.2">
      <c r="A35" s="16">
        <v>5</v>
      </c>
      <c r="B35" t="str">
        <f>_xlfn.CONCAT("'", $A23,"'  :  ", B23, ",")</f>
        <v>'POL'  :  9,</v>
      </c>
      <c r="C35" t="str">
        <f>_xlfn.CONCAT("'", $A23,"'  :  ", C23, ",")</f>
        <v>'POL'  :  8,</v>
      </c>
      <c r="D35" t="str">
        <f>_xlfn.CONCAT("'", $A23,"'  :  ", D23, ",")</f>
        <v>'POL'  :  2,</v>
      </c>
      <c r="E35" t="str">
        <f>_xlfn.CONCAT("'", $A23,"'  :  ", E23, ",")</f>
        <v>'POL'  :  4,</v>
      </c>
      <c r="F35" t="str">
        <f>_xlfn.CONCAT("'", $A23,"'  :  ", F23, ",")</f>
        <v>'POL'  :  6,</v>
      </c>
      <c r="G35" t="str">
        <f>_xlfn.CONCAT("'", $A23,"'  :  ", G23, ",")</f>
        <v>'POL'  :  2,</v>
      </c>
      <c r="H35" t="str">
        <f>_xlfn.CONCAT("'", $A23,"'  :  ", H23, ",")</f>
        <v>'POL'  :  9,</v>
      </c>
      <c r="I35" t="str">
        <f>_xlfn.CONCAT("'", $A23,"'  :  ", I23, ",")</f>
        <v>'POL'  :  3,</v>
      </c>
      <c r="J35" t="str">
        <f>_xlfn.CONCAT("'", $A23,"'  :  ", J23, ",")</f>
        <v>'POL'  :  5,</v>
      </c>
      <c r="K35" t="str">
        <f>_xlfn.CONCAT("'", $A23,"'  :  ", K23, ",")</f>
        <v>'POL'  :  6,</v>
      </c>
      <c r="L35" t="str">
        <f>_xlfn.CONCAT("'", $A23,"'  :  ", L23, ",")</f>
        <v>'POL'  :  7,</v>
      </c>
      <c r="M35" t="str">
        <f>_xlfn.CONCAT("'", $A23,"'  :  ", M23, ",")</f>
        <v>'POL'  :  2,</v>
      </c>
      <c r="N35" t="str">
        <f>_xlfn.CONCAT("'", $A23,"'  :  ", N23, ",")</f>
        <v>'POL'  :  4,</v>
      </c>
      <c r="O35" t="str">
        <f>_xlfn.CONCAT("'", $A23,"'  :  ", O23, ",")</f>
        <v>'POL'  :  7,</v>
      </c>
      <c r="P35" t="str">
        <f>_xlfn.CONCAT("'", $A23,"'  :  ", P23, ",")</f>
        <v>'POL'  :  8,</v>
      </c>
      <c r="Q35" t="str">
        <f>_xlfn.CONCAT("'", $A23,"'  :  ", Q23, ",")</f>
        <v>'POL'  :  9,</v>
      </c>
      <c r="R35" t="str">
        <f>_xlfn.CONCAT("'", $A23,"'  :  ", R23, ",")</f>
        <v>'POL'  :  2,</v>
      </c>
      <c r="S35" t="str">
        <f>_xlfn.CONCAT("'", $A23,"'  :  ", S23, ",")</f>
        <v>'POL'  :  7,</v>
      </c>
      <c r="T35" t="str">
        <f>_xlfn.CONCAT("'", $A23,"'  :  ", T23, ",")</f>
        <v>'POL'  :  6,</v>
      </c>
      <c r="U35" t="str">
        <f>_xlfn.CONCAT("'", $A23,"'  :  ", U23, ",")</f>
        <v>'POL'  :  6,</v>
      </c>
      <c r="V35" t="str">
        <f>_xlfn.CONCAT("'", $A23,"'  :  ", V23, ",")</f>
        <v>'POL'  :  1,</v>
      </c>
      <c r="W35" t="str">
        <f>_xlfn.CONCAT("'", $A23,"'  :  ", W23, ",")</f>
        <v>'POL'  :  1,</v>
      </c>
      <c r="X35" t="str">
        <f>_xlfn.CONCAT("'", $A23,"'  :  ", X23, ",")</f>
        <v>'POL'  :  9,</v>
      </c>
      <c r="Y35" t="str">
        <f>_xlfn.CONCAT("'", $A23,"'  :  ", Y23, ",")</f>
        <v>'POL'  :  2,</v>
      </c>
      <c r="Z35" t="str">
        <f>_xlfn.CONCAT("'", $A23,"'  :  ", Z23, ",")</f>
        <v>'POL'  :  4,</v>
      </c>
      <c r="AA35" t="str">
        <f>_xlfn.CONCAT("'", $A23,"'  :  ", AA23, ",")</f>
        <v>'POL'  :  3,</v>
      </c>
      <c r="AB35" t="str">
        <f>_xlfn.CONCAT("'", $A23,"'  :  ", AB23, ",")</f>
        <v>'POL'  :  2,</v>
      </c>
      <c r="AC35" t="str">
        <f>_xlfn.CONCAT("'", $A23,"'  :  ", AC23, ",")</f>
        <v>'POL'  :  2,</v>
      </c>
      <c r="AD35" t="str">
        <f>_xlfn.CONCAT("'", $A23,"'  :  ", AD23, ",")</f>
        <v>'POL'  :  8,</v>
      </c>
      <c r="AE35" t="str">
        <f>_xlfn.CONCAT("'", $A23,"'  :  ", AE23, ",")</f>
        <v>'POL'  :  2,</v>
      </c>
      <c r="AF35" t="str">
        <f>_xlfn.CONCAT("'", $A23,"'  :  ", AF23, ",")</f>
        <v>'POL'  :  2,</v>
      </c>
      <c r="AG35" t="str">
        <f>_xlfn.CONCAT("'", $A23,"'  :  ", AG23, ",")</f>
        <v>'POL'  :  10,</v>
      </c>
      <c r="AH35" t="str">
        <f>_xlfn.CONCAT("'", $A23,"'  :  ", AH23, ",")</f>
        <v>'POL'  :  10,</v>
      </c>
      <c r="AI35" t="str">
        <f>_xlfn.CONCAT("'", $A23,"'  :  ", AI23, ",")</f>
        <v>'POL'  :  3,</v>
      </c>
      <c r="AJ35" t="str">
        <f>_xlfn.CONCAT("'", $A23,"'  :  ", AJ23, ",")</f>
        <v>'POL'  :  2,</v>
      </c>
      <c r="AK35" t="str">
        <f>_xlfn.CONCAT("'", $A23,"'  :  ", AK23, ",")</f>
        <v>'POL'  :  4,</v>
      </c>
      <c r="AL35" t="str">
        <f>_xlfn.CONCAT("'", $A23,"'  :  ", AL23, ",")</f>
        <v>'POL'  :  2,</v>
      </c>
      <c r="AM35" t="str">
        <f>_xlfn.CONCAT("'", $A23,"'  :  ", AM23, ",")</f>
        <v>'POL'  :  3,</v>
      </c>
      <c r="AN35" t="str">
        <f>_xlfn.CONCAT("'", $A23,"'  :  ", AN23, ",")</f>
        <v>'POL'  :  5,</v>
      </c>
      <c r="AO35" t="str">
        <f>_xlfn.CONCAT("'", $A23,"'  :  ", AO23, ",")</f>
        <v>'POL'  :  2,</v>
      </c>
      <c r="AP35" t="str">
        <f>_xlfn.CONCAT("'", $A23,"'  :  ", AP23, ",")</f>
        <v>'POL'  :  8,</v>
      </c>
      <c r="AQ35" t="str">
        <f>_xlfn.CONCAT("'", $A23,"'  :  ", AQ23, ",")</f>
        <v>'POL'  :  8,</v>
      </c>
      <c r="AR35" t="str">
        <f>_xlfn.CONCAT("'", $A23,"'  :  ", AR23, ",")</f>
        <v>'POL'  :  2,</v>
      </c>
      <c r="AS35" t="str">
        <f>_xlfn.CONCAT("'", $A23,"'  :  ", AS23, ",")</f>
        <v>'POL'  :  9,</v>
      </c>
      <c r="AT35" t="str">
        <f>_xlfn.CONCAT("'", $A23,"'  :  ", AT23, ",")</f>
        <v>'POL'  :  2,</v>
      </c>
      <c r="AU35" t="str">
        <f>_xlfn.CONCAT("'", $A23,"'  :  ", AU23, ",")</f>
        <v>'POL'  :  5,</v>
      </c>
      <c r="AV35" t="str">
        <f>_xlfn.CONCAT("'", $A23,"'  :  ", AV23, ",")</f>
        <v>'POL'  :  8,</v>
      </c>
      <c r="AW35" t="str">
        <f>_xlfn.CONCAT("'", $A23,"'  :  ", AW23, ",")</f>
        <v>'POL'  :  2,</v>
      </c>
      <c r="AX35" t="str">
        <f>_xlfn.CONCAT("'", $A23,"'  :  ", AX23, ",")</f>
        <v>'POL'  :  2,</v>
      </c>
      <c r="AY35" t="str">
        <f>_xlfn.CONCAT("'", $A23,"'  :  ", AY23, ",")</f>
        <v>'POL'  :  2,</v>
      </c>
      <c r="AZ35" t="str">
        <f>_xlfn.CONCAT("'", $A23,"'  :  ", AZ23, ",")</f>
        <v>'POL'  :  9,</v>
      </c>
      <c r="BA35" t="str">
        <f>_xlfn.CONCAT("'", $A23,"'  :  ", BA23, ",")</f>
        <v>'POL'  :  3,</v>
      </c>
      <c r="BB35" t="str">
        <f>_xlfn.CONCAT("'", $A23,"'  :  ", BB23, ",")</f>
        <v>'POL'  :  7,</v>
      </c>
      <c r="BC35" t="str">
        <f>_xlfn.CONCAT("'", $A23,"'  :  ", BC23, ",")</f>
        <v>'POL'  :  3,</v>
      </c>
      <c r="BD35" t="str">
        <f>_xlfn.CONCAT("'", $A23,"'  :  ", BD23, ",")</f>
        <v>'POL'  :  2,</v>
      </c>
      <c r="BE35" t="str">
        <f>_xlfn.CONCAT("'", $A23,"'  :  ", BE23, ",")</f>
        <v>'POL'  :  3,</v>
      </c>
      <c r="BF35" t="str">
        <f>_xlfn.CONCAT("'", $A23,"'  :  ", BF23, ",")</f>
        <v>'POL'  :  7,</v>
      </c>
      <c r="BG35" t="str">
        <f>_xlfn.CONCAT("'", $A23,"'  :  ", BG23, ",")</f>
        <v>'POL'  :  6,</v>
      </c>
      <c r="BH35" t="str">
        <f>_xlfn.CONCAT("'", $A23,"'  :  ", BH23, ",")</f>
        <v>'POL'  :  8,</v>
      </c>
      <c r="BI35" t="str">
        <f>_xlfn.CONCAT("'", $A23,"'  :  ", BI23, ",")</f>
        <v>'POL'  :  2,</v>
      </c>
      <c r="BJ35" t="str">
        <f>_xlfn.CONCAT("'", $A23,"'  :  ", BJ23, ",")</f>
        <v>'POL'  :  3,</v>
      </c>
      <c r="BK35" t="str">
        <f>_xlfn.CONCAT("'", $A23,"'  :  ", BK23, ",")</f>
        <v>'POL'  :  3,</v>
      </c>
      <c r="BL35" t="str">
        <f>_xlfn.CONCAT("'", $A23,"'  :  ", BL23, ",")</f>
        <v>'POL'  :  8,</v>
      </c>
      <c r="BM35" t="str">
        <f>_xlfn.CONCAT("'", $A23,"'  :  ", BM23, ",")</f>
        <v>'POL'  :  3,</v>
      </c>
      <c r="BN35" t="str">
        <f>_xlfn.CONCAT("'", $A23,"'  :  ", BN23, ",")</f>
        <v>'POL'  :  9,</v>
      </c>
      <c r="BO35" t="str">
        <f>_xlfn.CONCAT("'", $A23,"'  :  ", BO23, ",")</f>
        <v>'POL'  :  9,</v>
      </c>
      <c r="BP35" t="str">
        <f>_xlfn.CONCAT("'", $A23,"'  :  ", BP23, ",")</f>
        <v>'POL'  :  9,</v>
      </c>
      <c r="BQ35" t="str">
        <f>_xlfn.CONCAT("'", $A23,"'  :  ", BQ23, ",")</f>
        <v>'POL'  :  10,</v>
      </c>
      <c r="BR35" t="str">
        <f>_xlfn.CONCAT("'", $A23,"'  :  ", BR23, ",")</f>
        <v>'POL'  :  9,</v>
      </c>
      <c r="BS35" t="str">
        <f>_xlfn.CONCAT("'", $A23,"'  :  ", BS23, ",")</f>
        <v>'POL'  :  10,</v>
      </c>
      <c r="BT35" t="str">
        <f>_xlfn.CONCAT("'", $A23,"'  :  ", BT23, ",")</f>
        <v>'POL'  :  6,</v>
      </c>
      <c r="BU35" t="str">
        <f>_xlfn.CONCAT("'", $A23,"'  :  ", BU23, ",")</f>
        <v>'POL'  :  3,</v>
      </c>
      <c r="BV35" t="str">
        <f>_xlfn.CONCAT("'", $A23,"'  :  ", BV23, ",")</f>
        <v>'POL'  :  6,</v>
      </c>
      <c r="BW35" t="str">
        <f>_xlfn.CONCAT("'", $A23,"'  :  ", BW23, ",")</f>
        <v>'POL'  :  2,</v>
      </c>
      <c r="BX35" t="str">
        <f>_xlfn.CONCAT("'", $A23,"'  :  ", BX23, ",")</f>
        <v>'POL'  :  10,</v>
      </c>
      <c r="BY35" t="str">
        <f>_xlfn.CONCAT("'", $A23,"'  :  ", BY23, ",")</f>
        <v>'POL'  :  9,</v>
      </c>
      <c r="BZ35" t="str">
        <f>_xlfn.CONCAT("'", $A23,"'  :  ", BZ23, ",")</f>
        <v>'POL'  :  1,</v>
      </c>
      <c r="CA35" t="str">
        <f>_xlfn.CONCAT("'", $A23,"'  :  ", CA23, ",")</f>
        <v>'POL'  :  2,</v>
      </c>
      <c r="CB35" t="str">
        <f>_xlfn.CONCAT("'", $A23,"'  :  ", CB23, ",")</f>
        <v>'POL'  :  2,</v>
      </c>
      <c r="CC35" t="str">
        <f>_xlfn.CONCAT("'", $A23,"'  :  ", CC23, ",")</f>
        <v>'POL'  :  10,</v>
      </c>
      <c r="CD35" t="str">
        <f>_xlfn.CONCAT("'", $A23,"'  :  ", CD23, ",")</f>
        <v>'POL'  :  2,</v>
      </c>
      <c r="CE35" t="str">
        <f>_xlfn.CONCAT("'", $A23,"'  :  ", CE23, ",")</f>
        <v>'POL'  :  4,</v>
      </c>
      <c r="CF35" t="str">
        <f>_xlfn.CONCAT("'", $A23,"'  :  ", CF23, ",")</f>
        <v>'POL'  :  3,</v>
      </c>
      <c r="CG35" t="str">
        <f>_xlfn.CONCAT("'", $A23,"'  :  ", CG23, ",")</f>
        <v>'POL'  :  3,</v>
      </c>
      <c r="CH35" t="str">
        <f>_xlfn.CONCAT("'", $A23,"'  :  ", CH23, ",")</f>
        <v>'POL'  :  3,</v>
      </c>
      <c r="CI35" t="str">
        <f>_xlfn.CONCAT("'", $A23,"'  :  ", CI23, ",")</f>
        <v>'POL'  :  9,</v>
      </c>
      <c r="CJ35" t="str">
        <f>_xlfn.CONCAT("'", $A23,"'  :  ", CJ23, ",")</f>
        <v>'POL'  :  8,</v>
      </c>
      <c r="CK35" t="str">
        <f>_xlfn.CONCAT("'", $A23,"'  :  ", CK23, ",")</f>
        <v>'POL'  :  3,</v>
      </c>
      <c r="CL35" t="str">
        <f>_xlfn.CONCAT("'", $A23,"'  :  ", CL23, ",")</f>
        <v>'POL'  :  7,</v>
      </c>
      <c r="CM35" t="str">
        <f>_xlfn.CONCAT("'", $A23,"'  :  ", CM23, ",")</f>
        <v>'POL'  :  4,</v>
      </c>
      <c r="CN35" t="str">
        <f>_xlfn.CONCAT("'", $A23,"'  :  ", CN23, ",")</f>
        <v>'POL'  :  2,</v>
      </c>
      <c r="CO35" t="str">
        <f>_xlfn.CONCAT("'", $A23,"'  :  ", CO23, ",")</f>
        <v>'POL'  :  2,</v>
      </c>
      <c r="CP35" t="str">
        <f>_xlfn.CONCAT("'", $A23,"'  :  ", CP23, ",")</f>
        <v>'POL'  :  4,</v>
      </c>
      <c r="CQ35" t="str">
        <f>_xlfn.CONCAT("'", $A23,"'  :  ", CQ23, ",")</f>
        <v>'POL'  :  2,</v>
      </c>
      <c r="CR35" t="str">
        <f>_xlfn.CONCAT("'", $A23,"'  :  ", CR23, ",")</f>
        <v>'POL'  :  2,</v>
      </c>
      <c r="CS35" t="str">
        <f>_xlfn.CONCAT("'", $A23,"'  :  ", CS23, ",")</f>
        <v>'POL'  :  5,</v>
      </c>
      <c r="CT35" t="str">
        <f>_xlfn.CONCAT("'", $A23,"'  :  ", CT23, ",")</f>
        <v>'POL'  :  9,</v>
      </c>
    </row>
    <row r="36" spans="1:98" x14ac:dyDescent="0.2">
      <c r="A36" s="16">
        <v>6</v>
      </c>
      <c r="B36" t="str">
        <f>_xlfn.CONCAT("'", $A18,"'  :  ", B18, ",")</f>
        <v>'LIT'  :  7,</v>
      </c>
      <c r="C36" t="str">
        <f>_xlfn.CONCAT("'", $A18,"'  :  ", C18, ",")</f>
        <v>'LIT'  :  9,</v>
      </c>
      <c r="D36" t="str">
        <f>_xlfn.CONCAT("'", $A18,"'  :  ", D18, ",")</f>
        <v>'LIT'  :  4,</v>
      </c>
      <c r="E36" t="str">
        <f>_xlfn.CONCAT("'", $A18,"'  :  ", E18, ",")</f>
        <v>'LIT'  :  10,</v>
      </c>
      <c r="F36" t="str">
        <f>_xlfn.CONCAT("'", $A18,"'  :  ", F18, ",")</f>
        <v>'LIT'  :  10,</v>
      </c>
      <c r="G36" t="str">
        <f>_xlfn.CONCAT("'", $A18,"'  :  ", G18, ",")</f>
        <v>'LIT'  :  2,</v>
      </c>
      <c r="H36" t="str">
        <f>_xlfn.CONCAT("'", $A18,"'  :  ", H18, ",")</f>
        <v>'LIT'  :  3,</v>
      </c>
      <c r="I36" t="str">
        <f>_xlfn.CONCAT("'", $A18,"'  :  ", I18, ",")</f>
        <v>'LIT'  :  4,</v>
      </c>
      <c r="J36" t="str">
        <f>_xlfn.CONCAT("'", $A18,"'  :  ", J18, ",")</f>
        <v>'LIT'  :  10,</v>
      </c>
      <c r="K36" t="str">
        <f>_xlfn.CONCAT("'", $A18,"'  :  ", K18, ",")</f>
        <v>'LIT'  :  3,</v>
      </c>
      <c r="L36" t="str">
        <f>_xlfn.CONCAT("'", $A18,"'  :  ", L18, ",")</f>
        <v>'LIT'  :  6,</v>
      </c>
      <c r="M36" t="str">
        <f>_xlfn.CONCAT("'", $A18,"'  :  ", M18, ",")</f>
        <v>'LIT'  :  10,</v>
      </c>
      <c r="N36" t="str">
        <f>_xlfn.CONCAT("'", $A18,"'  :  ", N18, ",")</f>
        <v>'LIT'  :  9,</v>
      </c>
      <c r="O36" t="str">
        <f>_xlfn.CONCAT("'", $A18,"'  :  ", O18, ",")</f>
        <v>'LIT'  :  2,</v>
      </c>
      <c r="P36" t="str">
        <f>_xlfn.CONCAT("'", $A18,"'  :  ", P18, ",")</f>
        <v>'LIT'  :  4,</v>
      </c>
      <c r="Q36" t="str">
        <f>_xlfn.CONCAT("'", $A18,"'  :  ", Q18, ",")</f>
        <v>'LIT'  :  2,</v>
      </c>
      <c r="R36" t="str">
        <f>_xlfn.CONCAT("'", $A18,"'  :  ", R18, ",")</f>
        <v>'LIT'  :  10,</v>
      </c>
      <c r="S36" t="str">
        <f>_xlfn.CONCAT("'", $A18,"'  :  ", S18, ",")</f>
        <v>'LIT'  :  7,</v>
      </c>
      <c r="T36" t="str">
        <f>_xlfn.CONCAT("'", $A18,"'  :  ", T18, ",")</f>
        <v>'LIT'  :  1,</v>
      </c>
      <c r="U36" t="str">
        <f>_xlfn.CONCAT("'", $A18,"'  :  ", U18, ",")</f>
        <v>'LIT'  :  7,</v>
      </c>
      <c r="V36" t="str">
        <f>_xlfn.CONCAT("'", $A18,"'  :  ", V18, ",")</f>
        <v>'LIT'  :  1,</v>
      </c>
      <c r="W36" t="str">
        <f>_xlfn.CONCAT("'", $A18,"'  :  ", W18, ",")</f>
        <v>'LIT'  :  6,</v>
      </c>
      <c r="X36" t="str">
        <f>_xlfn.CONCAT("'", $A18,"'  :  ", X18, ",")</f>
        <v>'LIT'  :  3,</v>
      </c>
      <c r="Y36" t="str">
        <f>_xlfn.CONCAT("'", $A18,"'  :  ", Y18, ",")</f>
        <v>'LIT'  :  4,</v>
      </c>
      <c r="Z36" t="str">
        <f>_xlfn.CONCAT("'", $A18,"'  :  ", Z18, ",")</f>
        <v>'LIT'  :  3,</v>
      </c>
      <c r="AA36" t="str">
        <f>_xlfn.CONCAT("'", $A18,"'  :  ", AA18, ",")</f>
        <v>'LIT'  :  2,</v>
      </c>
      <c r="AB36" t="str">
        <f>_xlfn.CONCAT("'", $A18,"'  :  ", AB18, ",")</f>
        <v>'LIT'  :  10,</v>
      </c>
      <c r="AC36" t="str">
        <f>_xlfn.CONCAT("'", $A18,"'  :  ", AC18, ",")</f>
        <v>'LIT'  :  10,</v>
      </c>
      <c r="AD36" t="str">
        <f>_xlfn.CONCAT("'", $A18,"'  :  ", AD18, ",")</f>
        <v>'LIT'  :  10,</v>
      </c>
      <c r="AE36" t="str">
        <f>_xlfn.CONCAT("'", $A18,"'  :  ", AE18, ",")</f>
        <v>'LIT'  :  3,</v>
      </c>
      <c r="AF36" t="str">
        <f>_xlfn.CONCAT("'", $A18,"'  :  ", AF18, ",")</f>
        <v>'LIT'  :  2,</v>
      </c>
      <c r="AG36" t="str">
        <f>_xlfn.CONCAT("'", $A18,"'  :  ", AG18, ",")</f>
        <v>'LIT'  :  2,</v>
      </c>
      <c r="AH36" t="str">
        <f>_xlfn.CONCAT("'", $A18,"'  :  ", AH18, ",")</f>
        <v>'LIT'  :  2,</v>
      </c>
      <c r="AI36" t="str">
        <f>_xlfn.CONCAT("'", $A18,"'  :  ", AI18, ",")</f>
        <v>'LIT'  :  9,</v>
      </c>
      <c r="AJ36" t="str">
        <f>_xlfn.CONCAT("'", $A18,"'  :  ", AJ18, ",")</f>
        <v>'LIT'  :  7,</v>
      </c>
      <c r="AK36" t="str">
        <f>_xlfn.CONCAT("'", $A18,"'  :  ", AK18, ",")</f>
        <v>'LIT'  :  7,</v>
      </c>
      <c r="AL36" t="str">
        <f>_xlfn.CONCAT("'", $A18,"'  :  ", AL18, ",")</f>
        <v>'LIT'  :  4,</v>
      </c>
      <c r="AM36" t="str">
        <f>_xlfn.CONCAT("'", $A18,"'  :  ", AM18, ",")</f>
        <v>'LIT'  :  10,</v>
      </c>
      <c r="AN36" t="str">
        <f>_xlfn.CONCAT("'", $A18,"'  :  ", AN18, ",")</f>
        <v>'LIT'  :  4,</v>
      </c>
      <c r="AO36" t="str">
        <f>_xlfn.CONCAT("'", $A18,"'  :  ", AO18, ",")</f>
        <v>'LIT'  :  3,</v>
      </c>
      <c r="AP36" t="str">
        <f>_xlfn.CONCAT("'", $A18,"'  :  ", AP18, ",")</f>
        <v>'LIT'  :  10,</v>
      </c>
      <c r="AQ36" t="str">
        <f>_xlfn.CONCAT("'", $A18,"'  :  ", AQ18, ",")</f>
        <v>'LIT'  :  9,</v>
      </c>
      <c r="AR36" t="str">
        <f>_xlfn.CONCAT("'", $A18,"'  :  ", AR18, ",")</f>
        <v>'LIT'  :  9,</v>
      </c>
      <c r="AS36" t="str">
        <f>_xlfn.CONCAT("'", $A18,"'  :  ", AS18, ",")</f>
        <v>'LIT'  :  3,</v>
      </c>
      <c r="AT36" t="str">
        <f>_xlfn.CONCAT("'", $A18,"'  :  ", AT18, ",")</f>
        <v>'LIT'  :  5,</v>
      </c>
      <c r="AU36" t="str">
        <f>_xlfn.CONCAT("'", $A18,"'  :  ", AU18, ",")</f>
        <v>'LIT'  :  7,</v>
      </c>
      <c r="AV36" t="str">
        <f>_xlfn.CONCAT("'", $A18,"'  :  ", AV18, ",")</f>
        <v>'LIT'  :  10,</v>
      </c>
      <c r="AW36" t="str">
        <f>_xlfn.CONCAT("'", $A18,"'  :  ", AW18, ",")</f>
        <v>'LIT'  :  9,</v>
      </c>
      <c r="AX36" t="str">
        <f>_xlfn.CONCAT("'", $A18,"'  :  ", AX18, ",")</f>
        <v>'LIT'  :  1,</v>
      </c>
      <c r="AY36" t="str">
        <f>_xlfn.CONCAT("'", $A18,"'  :  ", AY18, ",")</f>
        <v>'LIT'  :  2,</v>
      </c>
      <c r="AZ36" t="str">
        <f>_xlfn.CONCAT("'", $A18,"'  :  ", AZ18, ",")</f>
        <v>'LIT'  :  4,</v>
      </c>
      <c r="BA36" t="str">
        <f>_xlfn.CONCAT("'", $A18,"'  :  ", BA18, ",")</f>
        <v>'LIT'  :  2,</v>
      </c>
      <c r="BB36" t="str">
        <f>_xlfn.CONCAT("'", $A18,"'  :  ", BB18, ",")</f>
        <v>'LIT'  :  2,</v>
      </c>
      <c r="BC36" t="str">
        <f>_xlfn.CONCAT("'", $A18,"'  :  ", BC18, ",")</f>
        <v>'LIT'  :  2,</v>
      </c>
      <c r="BD36" t="str">
        <f>_xlfn.CONCAT("'", $A18,"'  :  ", BD18, ",")</f>
        <v>'LIT'  :  2,</v>
      </c>
      <c r="BE36" t="str">
        <f>_xlfn.CONCAT("'", $A18,"'  :  ", BE18, ",")</f>
        <v>'LIT'  :  7,</v>
      </c>
      <c r="BF36" t="str">
        <f>_xlfn.CONCAT("'", $A18,"'  :  ", BF18, ",")</f>
        <v>'LIT'  :  8,</v>
      </c>
      <c r="BG36" t="str">
        <f>_xlfn.CONCAT("'", $A18,"'  :  ", BG18, ",")</f>
        <v>'LIT'  :  10,</v>
      </c>
      <c r="BH36" t="str">
        <f>_xlfn.CONCAT("'", $A18,"'  :  ", BH18, ",")</f>
        <v>'LIT'  :  3,</v>
      </c>
      <c r="BI36" t="str">
        <f>_xlfn.CONCAT("'", $A18,"'  :  ", BI18, ",")</f>
        <v>'LIT'  :  3,</v>
      </c>
      <c r="BJ36" t="str">
        <f>_xlfn.CONCAT("'", $A18,"'  :  ", BJ18, ",")</f>
        <v>'LIT'  :  6,</v>
      </c>
      <c r="BK36" t="str">
        <f>_xlfn.CONCAT("'", $A18,"'  :  ", BK18, ",")</f>
        <v>'LIT'  :  2,</v>
      </c>
      <c r="BL36" t="str">
        <f>_xlfn.CONCAT("'", $A18,"'  :  ", BL18, ",")</f>
        <v>'LIT'  :  3,</v>
      </c>
      <c r="BM36" t="str">
        <f>_xlfn.CONCAT("'", $A18,"'  :  ", BM18, ",")</f>
        <v>'LIT'  :  7,</v>
      </c>
      <c r="BN36" t="str">
        <f>_xlfn.CONCAT("'", $A18,"'  :  ", BN18, ",")</f>
        <v>'LIT'  :  3,</v>
      </c>
      <c r="BO36" t="str">
        <f>_xlfn.CONCAT("'", $A18,"'  :  ", BO18, ",")</f>
        <v>'LIT'  :  3,</v>
      </c>
      <c r="BP36" t="str">
        <f>_xlfn.CONCAT("'", $A18,"'  :  ", BP18, ",")</f>
        <v>'LIT'  :  10,</v>
      </c>
      <c r="BQ36" t="str">
        <f>_xlfn.CONCAT("'", $A18,"'  :  ", BQ18, ",")</f>
        <v>'LIT'  :  2,</v>
      </c>
      <c r="BR36" t="str">
        <f>_xlfn.CONCAT("'", $A18,"'  :  ", BR18, ",")</f>
        <v>'LIT'  :  3,</v>
      </c>
      <c r="BS36" t="str">
        <f>_xlfn.CONCAT("'", $A18,"'  :  ", BS18, ",")</f>
        <v>'LIT'  :  8,</v>
      </c>
      <c r="BT36" t="str">
        <f>_xlfn.CONCAT("'", $A18,"'  :  ", BT18, ",")</f>
        <v>'LIT'  :  7,</v>
      </c>
      <c r="BU36" t="str">
        <f>_xlfn.CONCAT("'", $A18,"'  :  ", BU18, ",")</f>
        <v>'LIT'  :  2,</v>
      </c>
      <c r="BV36" t="str">
        <f>_xlfn.CONCAT("'", $A18,"'  :  ", BV18, ",")</f>
        <v>'LIT'  :  9,</v>
      </c>
      <c r="BW36" t="str">
        <f>_xlfn.CONCAT("'", $A18,"'  :  ", BW18, ",")</f>
        <v>'LIT'  :  5,</v>
      </c>
      <c r="BX36" t="str">
        <f>_xlfn.CONCAT("'", $A18,"'  :  ", BX18, ",")</f>
        <v>'LIT'  :  5,</v>
      </c>
      <c r="BY36" t="str">
        <f>_xlfn.CONCAT("'", $A18,"'  :  ", BY18, ",")</f>
        <v>'LIT'  :  6,</v>
      </c>
      <c r="BZ36" t="str">
        <f>_xlfn.CONCAT("'", $A18,"'  :  ", BZ18, ",")</f>
        <v>'LIT'  :  7,</v>
      </c>
      <c r="CA36" t="str">
        <f>_xlfn.CONCAT("'", $A18,"'  :  ", CA18, ",")</f>
        <v>'LIT'  :  3,</v>
      </c>
      <c r="CB36" t="str">
        <f>_xlfn.CONCAT("'", $A18,"'  :  ", CB18, ",")</f>
        <v>'LIT'  :  2,</v>
      </c>
      <c r="CC36" t="str">
        <f>_xlfn.CONCAT("'", $A18,"'  :  ", CC18, ",")</f>
        <v>'LIT'  :  7,</v>
      </c>
      <c r="CD36" t="str">
        <f>_xlfn.CONCAT("'", $A18,"'  :  ", CD18, ",")</f>
        <v>'LIT'  :  5,</v>
      </c>
      <c r="CE36" t="str">
        <f>_xlfn.CONCAT("'", $A18,"'  :  ", CE18, ",")</f>
        <v>'LIT'  :  5,</v>
      </c>
      <c r="CF36" t="str">
        <f>_xlfn.CONCAT("'", $A18,"'  :  ", CF18, ",")</f>
        <v>'LIT'  :  2,</v>
      </c>
      <c r="CG36" t="str">
        <f>_xlfn.CONCAT("'", $A18,"'  :  ", CG18, ",")</f>
        <v>'LIT'  :  4,</v>
      </c>
      <c r="CH36" t="str">
        <f>_xlfn.CONCAT("'", $A18,"'  :  ", CH18, ",")</f>
        <v>'LIT'  :  2,</v>
      </c>
      <c r="CI36" t="str">
        <f>_xlfn.CONCAT("'", $A18,"'  :  ", CI18, ",")</f>
        <v>'LIT'  :  10,</v>
      </c>
      <c r="CJ36" t="str">
        <f>_xlfn.CONCAT("'", $A18,"'  :  ", CJ18, ",")</f>
        <v>'LIT'  :  2,</v>
      </c>
      <c r="CK36" t="str">
        <f>_xlfn.CONCAT("'", $A18,"'  :  ", CK18, ",")</f>
        <v>'LIT'  :  10,</v>
      </c>
      <c r="CL36" t="str">
        <f>_xlfn.CONCAT("'", $A18,"'  :  ", CL18, ",")</f>
        <v>'LIT'  :  2,</v>
      </c>
      <c r="CM36" t="str">
        <f>_xlfn.CONCAT("'", $A18,"'  :  ", CM18, ",")</f>
        <v>'LIT'  :  8,</v>
      </c>
      <c r="CN36" t="str">
        <f>_xlfn.CONCAT("'", $A18,"'  :  ", CN18, ",")</f>
        <v>'LIT'  :  2,</v>
      </c>
      <c r="CO36" t="str">
        <f>_xlfn.CONCAT("'", $A18,"'  :  ", CO18, ",")</f>
        <v>'LIT'  :  3,</v>
      </c>
      <c r="CP36" t="str">
        <f>_xlfn.CONCAT("'", $A18,"'  :  ", CP18, ",")</f>
        <v>'LIT'  :  5,</v>
      </c>
      <c r="CQ36" t="str">
        <f>_xlfn.CONCAT("'", $A18,"'  :  ", CQ18, ",")</f>
        <v>'LIT'  :  8,</v>
      </c>
      <c r="CR36" t="str">
        <f>_xlfn.CONCAT("'", $A18,"'  :  ", CR18, ",")</f>
        <v>'LIT'  :  4,</v>
      </c>
      <c r="CS36" t="str">
        <f>_xlfn.CONCAT("'", $A18,"'  :  ", CS18, ",")</f>
        <v>'LIT'  :  2,</v>
      </c>
      <c r="CT36" t="str">
        <f>_xlfn.CONCAT("'", $A18,"'  :  ", CT18, ",")</f>
        <v>'LIT'  :  2,</v>
      </c>
    </row>
    <row r="37" spans="1:98" x14ac:dyDescent="0.2">
      <c r="A37" s="16">
        <v>7</v>
      </c>
      <c r="B37" t="str">
        <f>_xlfn.CONCAT("'", $A20,"'  :  ", B20, ",")</f>
        <v>'LAT'  :  2,</v>
      </c>
      <c r="C37" t="str">
        <f>_xlfn.CONCAT("'", $A20,"'  :  ", C20, ",")</f>
        <v>'LAT'  :  9,</v>
      </c>
      <c r="D37" t="str">
        <f>_xlfn.CONCAT("'", $A20,"'  :  ", D20, ",")</f>
        <v>'LAT'  :  7,</v>
      </c>
      <c r="E37" t="str">
        <f>_xlfn.CONCAT("'", $A20,"'  :  ", E20, ",")</f>
        <v>'LAT'  :  7,</v>
      </c>
      <c r="F37" t="str">
        <f>_xlfn.CONCAT("'", $A20,"'  :  ", F20, ",")</f>
        <v>'LAT'  :  9,</v>
      </c>
      <c r="G37" t="str">
        <f>_xlfn.CONCAT("'", $A20,"'  :  ", G20, ",")</f>
        <v>'LAT'  :  2,</v>
      </c>
      <c r="H37" t="str">
        <f>_xlfn.CONCAT("'", $A20,"'  :  ", H20, ",")</f>
        <v>'LAT'  :  2,</v>
      </c>
      <c r="I37" t="str">
        <f>_xlfn.CONCAT("'", $A20,"'  :  ", I20, ",")</f>
        <v>'LAT'  :  6,</v>
      </c>
      <c r="J37" t="str">
        <f>_xlfn.CONCAT("'", $A20,"'  :  ", J20, ",")</f>
        <v>'LAT'  :  5,</v>
      </c>
      <c r="K37" t="str">
        <f>_xlfn.CONCAT("'", $A20,"'  :  ", K20, ",")</f>
        <v>'LAT'  :  10,</v>
      </c>
      <c r="L37" t="str">
        <f>_xlfn.CONCAT("'", $A20,"'  :  ", L20, ",")</f>
        <v>'LAT'  :  6,</v>
      </c>
      <c r="M37" t="str">
        <f>_xlfn.CONCAT("'", $A20,"'  :  ", M20, ",")</f>
        <v>'LAT'  :  7,</v>
      </c>
      <c r="N37" t="str">
        <f>_xlfn.CONCAT("'", $A20,"'  :  ", N20, ",")</f>
        <v>'LAT'  :  5,</v>
      </c>
      <c r="O37" t="str">
        <f>_xlfn.CONCAT("'", $A20,"'  :  ", O20, ",")</f>
        <v>'LAT'  :  2,</v>
      </c>
      <c r="P37" t="str">
        <f>_xlfn.CONCAT("'", $A20,"'  :  ", P20, ",")</f>
        <v>'LAT'  :  8,</v>
      </c>
      <c r="Q37" t="str">
        <f>_xlfn.CONCAT("'", $A20,"'  :  ", Q20, ",")</f>
        <v>'LAT'  :  2,</v>
      </c>
      <c r="R37" t="str">
        <f>_xlfn.CONCAT("'", $A20,"'  :  ", R20, ",")</f>
        <v>'LAT'  :  8,</v>
      </c>
      <c r="S37" t="str">
        <f>_xlfn.CONCAT("'", $A20,"'  :  ", S20, ",")</f>
        <v>'LAT'  :  8,</v>
      </c>
      <c r="T37" t="str">
        <f>_xlfn.CONCAT("'", $A20,"'  :  ", T20, ",")</f>
        <v>'LAT'  :  1,</v>
      </c>
      <c r="U37" t="str">
        <f>_xlfn.CONCAT("'", $A20,"'  :  ", U20, ",")</f>
        <v>'LAT'  :  9,</v>
      </c>
      <c r="V37" t="str">
        <f>_xlfn.CONCAT("'", $A20,"'  :  ", V20, ",")</f>
        <v>'LAT'  :  1,</v>
      </c>
      <c r="W37" t="str">
        <f>_xlfn.CONCAT("'", $A20,"'  :  ", W20, ",")</f>
        <v>'LAT'  :  5,</v>
      </c>
      <c r="X37" t="str">
        <f>_xlfn.CONCAT("'", $A20,"'  :  ", X20, ",")</f>
        <v>'LAT'  :  10,</v>
      </c>
      <c r="Y37" t="str">
        <f>_xlfn.CONCAT("'", $A20,"'  :  ", Y20, ",")</f>
        <v>'LAT'  :  2,</v>
      </c>
      <c r="Z37" t="str">
        <f>_xlfn.CONCAT("'", $A20,"'  :  ", Z20, ",")</f>
        <v>'LAT'  :  3,</v>
      </c>
      <c r="AA37" t="str">
        <f>_xlfn.CONCAT("'", $A20,"'  :  ", AA20, ",")</f>
        <v>'LAT'  :  2,</v>
      </c>
      <c r="AB37" t="str">
        <f>_xlfn.CONCAT("'", $A20,"'  :  ", AB20, ",")</f>
        <v>'LAT'  :  4,</v>
      </c>
      <c r="AC37" t="str">
        <f>_xlfn.CONCAT("'", $A20,"'  :  ", AC20, ",")</f>
        <v>'LAT'  :  7,</v>
      </c>
      <c r="AD37" t="str">
        <f>_xlfn.CONCAT("'", $A20,"'  :  ", AD20, ",")</f>
        <v>'LAT'  :  4,</v>
      </c>
      <c r="AE37" t="str">
        <f>_xlfn.CONCAT("'", $A20,"'  :  ", AE20, ",")</f>
        <v>'LAT'  :  9,</v>
      </c>
      <c r="AF37" t="str">
        <f>_xlfn.CONCAT("'", $A20,"'  :  ", AF20, ",")</f>
        <v>'LAT'  :  2,</v>
      </c>
      <c r="AG37" t="str">
        <f>_xlfn.CONCAT("'", $A20,"'  :  ", AG20, ",")</f>
        <v>'LAT'  :  4,</v>
      </c>
      <c r="AH37" t="str">
        <f>_xlfn.CONCAT("'", $A20,"'  :  ", AH20, ",")</f>
        <v>'LAT'  :  4,</v>
      </c>
      <c r="AI37" t="str">
        <f>_xlfn.CONCAT("'", $A20,"'  :  ", AI20, ",")</f>
        <v>'LAT'  :  5,</v>
      </c>
      <c r="AJ37" t="str">
        <f>_xlfn.CONCAT("'", $A20,"'  :  ", AJ20, ",")</f>
        <v>'LAT'  :  9,</v>
      </c>
      <c r="AK37" t="str">
        <f>_xlfn.CONCAT("'", $A20,"'  :  ", AK20, ",")</f>
        <v>'LAT'  :  9,</v>
      </c>
      <c r="AL37" t="str">
        <f>_xlfn.CONCAT("'", $A20,"'  :  ", AL20, ",")</f>
        <v>'LAT'  :  3,</v>
      </c>
      <c r="AM37" t="str">
        <f>_xlfn.CONCAT("'", $A20,"'  :  ", AM20, ",")</f>
        <v>'LAT'  :  10,</v>
      </c>
      <c r="AN37" t="str">
        <f>_xlfn.CONCAT("'", $A20,"'  :  ", AN20, ",")</f>
        <v>'LAT'  :  3,</v>
      </c>
      <c r="AO37" t="str">
        <f>_xlfn.CONCAT("'", $A20,"'  :  ", AO20, ",")</f>
        <v>'LAT'  :  2,</v>
      </c>
      <c r="AP37" t="str">
        <f>_xlfn.CONCAT("'", $A20,"'  :  ", AP20, ",")</f>
        <v>'LAT'  :  10,</v>
      </c>
      <c r="AQ37" t="str">
        <f>_xlfn.CONCAT("'", $A20,"'  :  ", AQ20, ",")</f>
        <v>'LAT'  :  6,</v>
      </c>
      <c r="AR37" t="str">
        <f>_xlfn.CONCAT("'", $A20,"'  :  ", AR20, ",")</f>
        <v>'LAT'  :  9,</v>
      </c>
      <c r="AS37" t="str">
        <f>_xlfn.CONCAT("'", $A20,"'  :  ", AS20, ",")</f>
        <v>'LAT'  :  2,</v>
      </c>
      <c r="AT37" t="str">
        <f>_xlfn.CONCAT("'", $A20,"'  :  ", AT20, ",")</f>
        <v>'LAT'  :  8,</v>
      </c>
      <c r="AU37" t="str">
        <f>_xlfn.CONCAT("'", $A20,"'  :  ", AU20, ",")</f>
        <v>'LAT'  :  7,</v>
      </c>
      <c r="AV37" t="str">
        <f>_xlfn.CONCAT("'", $A20,"'  :  ", AV20, ",")</f>
        <v>'LAT'  :  10,</v>
      </c>
      <c r="AW37" t="str">
        <f>_xlfn.CONCAT("'", $A20,"'  :  ", AW20, ",")</f>
        <v>'LAT'  :  9,</v>
      </c>
      <c r="AX37" t="str">
        <f>_xlfn.CONCAT("'", $A20,"'  :  ", AX20, ",")</f>
        <v>'LAT'  :  2,</v>
      </c>
      <c r="AY37" t="str">
        <f>_xlfn.CONCAT("'", $A20,"'  :  ", AY20, ",")</f>
        <v>'LAT'  :  2,</v>
      </c>
      <c r="AZ37" t="str">
        <f>_xlfn.CONCAT("'", $A20,"'  :  ", AZ20, ",")</f>
        <v>'LAT'  :  4,</v>
      </c>
      <c r="BA37" t="str">
        <f>_xlfn.CONCAT("'", $A20,"'  :  ", BA20, ",")</f>
        <v>'LAT'  :  9,</v>
      </c>
      <c r="BB37" t="str">
        <f>_xlfn.CONCAT("'", $A20,"'  :  ", BB20, ",")</f>
        <v>'LAT'  :  2,</v>
      </c>
      <c r="BC37" t="str">
        <f>_xlfn.CONCAT("'", $A20,"'  :  ", BC20, ",")</f>
        <v>'LAT'  :  1,</v>
      </c>
      <c r="BD37" t="str">
        <f>_xlfn.CONCAT("'", $A20,"'  :  ", BD20, ",")</f>
        <v>'LAT'  :  2,</v>
      </c>
      <c r="BE37" t="str">
        <f>_xlfn.CONCAT("'", $A20,"'  :  ", BE20, ",")</f>
        <v>'LAT'  :  9,</v>
      </c>
      <c r="BF37" t="str">
        <f>_xlfn.CONCAT("'", $A20,"'  :  ", BF20, ",")</f>
        <v>'LAT'  :  4,</v>
      </c>
      <c r="BG37" t="str">
        <f>_xlfn.CONCAT("'", $A20,"'  :  ", BG20, ",")</f>
        <v>'LAT'  :  10,</v>
      </c>
      <c r="BH37" t="str">
        <f>_xlfn.CONCAT("'", $A20,"'  :  ", BH20, ",")</f>
        <v>'LAT'  :  4,</v>
      </c>
      <c r="BI37" t="str">
        <f>_xlfn.CONCAT("'", $A20,"'  :  ", BI20, ",")</f>
        <v>'LAT'  :  7,</v>
      </c>
      <c r="BJ37" t="str">
        <f>_xlfn.CONCAT("'", $A20,"'  :  ", BJ20, ",")</f>
        <v>'LAT'  :  2,</v>
      </c>
      <c r="BK37" t="str">
        <f>_xlfn.CONCAT("'", $A20,"'  :  ", BK20, ",")</f>
        <v>'LAT'  :  3,</v>
      </c>
      <c r="BL37" t="str">
        <f>_xlfn.CONCAT("'", $A20,"'  :  ", BL20, ",")</f>
        <v>'LAT'  :  4,</v>
      </c>
      <c r="BM37" t="str">
        <f>_xlfn.CONCAT("'", $A20,"'  :  ", BM20, ",")</f>
        <v>'LAT'  :  9,</v>
      </c>
      <c r="BN37" t="str">
        <f>_xlfn.CONCAT("'", $A20,"'  :  ", BN20, ",")</f>
        <v>'LAT'  :  2,</v>
      </c>
      <c r="BO37" t="str">
        <f>_xlfn.CONCAT("'", $A20,"'  :  ", BO20, ",")</f>
        <v>'LAT'  :  2,</v>
      </c>
      <c r="BP37" t="str">
        <f>_xlfn.CONCAT("'", $A20,"'  :  ", BP20, ",")</f>
        <v>'LAT'  :  10,</v>
      </c>
      <c r="BQ37" t="str">
        <f>_xlfn.CONCAT("'", $A20,"'  :  ", BQ20, ",")</f>
        <v>'LAT'  :  2,</v>
      </c>
      <c r="BR37" t="str">
        <f>_xlfn.CONCAT("'", $A20,"'  :  ", BR20, ",")</f>
        <v>'LAT'  :  6,</v>
      </c>
      <c r="BS37" t="str">
        <f>_xlfn.CONCAT("'", $A20,"'  :  ", BS20, ",")</f>
        <v>'LAT'  :  9,</v>
      </c>
      <c r="BT37" t="str">
        <f>_xlfn.CONCAT("'", $A20,"'  :  ", BT20, ",")</f>
        <v>'LAT'  :  6,</v>
      </c>
      <c r="BU37" t="str">
        <f>_xlfn.CONCAT("'", $A20,"'  :  ", BU20, ",")</f>
        <v>'LAT'  :  4,</v>
      </c>
      <c r="BV37" t="str">
        <f>_xlfn.CONCAT("'", $A20,"'  :  ", BV20, ",")</f>
        <v>'LAT'  :  6,</v>
      </c>
      <c r="BW37" t="str">
        <f>_xlfn.CONCAT("'", $A20,"'  :  ", BW20, ",")</f>
        <v>'LAT'  :  8,</v>
      </c>
      <c r="BX37" t="str">
        <f>_xlfn.CONCAT("'", $A20,"'  :  ", BX20, ",")</f>
        <v>'LAT'  :  4,</v>
      </c>
      <c r="BY37" t="str">
        <f>_xlfn.CONCAT("'", $A20,"'  :  ", BY20, ",")</f>
        <v>'LAT'  :  2,</v>
      </c>
      <c r="BZ37" t="str">
        <f>_xlfn.CONCAT("'", $A20,"'  :  ", BZ20, ",")</f>
        <v>'LAT'  :  7,</v>
      </c>
      <c r="CA37" t="str">
        <f>_xlfn.CONCAT("'", $A20,"'  :  ", CA20, ",")</f>
        <v>'LAT'  :  6,</v>
      </c>
      <c r="CB37" t="str">
        <f>_xlfn.CONCAT("'", $A20,"'  :  ", CB20, ",")</f>
        <v>'LAT'  :  2,</v>
      </c>
      <c r="CC37" t="str">
        <f>_xlfn.CONCAT("'", $A20,"'  :  ", CC20, ",")</f>
        <v>'LAT'  :  7,</v>
      </c>
      <c r="CD37" t="str">
        <f>_xlfn.CONCAT("'", $A20,"'  :  ", CD20, ",")</f>
        <v>'LAT'  :  4,</v>
      </c>
      <c r="CE37" t="str">
        <f>_xlfn.CONCAT("'", $A20,"'  :  ", CE20, ",")</f>
        <v>'LAT'  :  10,</v>
      </c>
      <c r="CF37" t="str">
        <f>_xlfn.CONCAT("'", $A20,"'  :  ", CF20, ",")</f>
        <v>'LAT'  :  4,</v>
      </c>
      <c r="CG37" t="str">
        <f>_xlfn.CONCAT("'", $A20,"'  :  ", CG20, ",")</f>
        <v>'LAT'  :  2,</v>
      </c>
      <c r="CH37" t="str">
        <f>_xlfn.CONCAT("'", $A20,"'  :  ", CH20, ",")</f>
        <v>'LAT'  :  3,</v>
      </c>
      <c r="CI37" t="str">
        <f>_xlfn.CONCAT("'", $A20,"'  :  ", CI20, ",")</f>
        <v>'LAT'  :  10,</v>
      </c>
      <c r="CJ37" t="str">
        <f>_xlfn.CONCAT("'", $A20,"'  :  ", CJ20, ",")</f>
        <v>'LAT'  :  5,</v>
      </c>
      <c r="CK37" t="str">
        <f>_xlfn.CONCAT("'", $A20,"'  :  ", CK20, ",")</f>
        <v>'LAT'  :  8,</v>
      </c>
      <c r="CL37" t="str">
        <f>_xlfn.CONCAT("'", $A20,"'  :  ", CL20, ",")</f>
        <v>'LAT'  :  6,</v>
      </c>
      <c r="CM37" t="str">
        <f>_xlfn.CONCAT("'", $A20,"'  :  ", CM20, ",")</f>
        <v>'LAT'  :  7,</v>
      </c>
      <c r="CN37" t="str">
        <f>_xlfn.CONCAT("'", $A20,"'  :  ", CN20, ",")</f>
        <v>'LAT'  :  4,</v>
      </c>
      <c r="CO37" t="str">
        <f>_xlfn.CONCAT("'", $A20,"'  :  ", CO20, ",")</f>
        <v>'LAT'  :  3,</v>
      </c>
      <c r="CP37" t="str">
        <f>_xlfn.CONCAT("'", $A20,"'  :  ", CP20, ",")</f>
        <v>'LAT'  :  6,</v>
      </c>
      <c r="CQ37" t="str">
        <f>_xlfn.CONCAT("'", $A20,"'  :  ", CQ20, ",")</f>
        <v>'LAT'  :  9,</v>
      </c>
      <c r="CR37" t="str">
        <f>_xlfn.CONCAT("'", $A20,"'  :  ", CR20, ",")</f>
        <v>'LAT'  :  5,</v>
      </c>
      <c r="CS37" t="str">
        <f>_xlfn.CONCAT("'", $A20,"'  :  ", CS20, ",")</f>
        <v>'LAT'  :  2,</v>
      </c>
      <c r="CT37" t="str">
        <f>_xlfn.CONCAT("'", $A20,"'  :  ", CT20, ",")</f>
        <v>'LAT'  :  1,</v>
      </c>
    </row>
    <row r="38" spans="1:98" x14ac:dyDescent="0.2">
      <c r="A38" s="16">
        <v>8</v>
      </c>
      <c r="B38" t="str">
        <f>_xlfn.CONCAT("'", $A10,"'  :  ", B10, ",")</f>
        <v>'EST'  :  2,</v>
      </c>
      <c r="C38" t="str">
        <f>_xlfn.CONCAT("'", $A10,"'  :  ", C10, ",")</f>
        <v>'EST'  :  4,</v>
      </c>
      <c r="D38" t="str">
        <f>_xlfn.CONCAT("'", $A10,"'  :  ", D10, ",")</f>
        <v>'EST'  :  4,</v>
      </c>
      <c r="E38" t="str">
        <f>_xlfn.CONCAT("'", $A10,"'  :  ", E10, ",")</f>
        <v>'EST'  :  9,</v>
      </c>
      <c r="F38" t="str">
        <f>_xlfn.CONCAT("'", $A10,"'  :  ", F10, ",")</f>
        <v>'EST'  :  2,</v>
      </c>
      <c r="G38" t="str">
        <f>_xlfn.CONCAT("'", $A10,"'  :  ", G10, ",")</f>
        <v>'EST'  :  2,</v>
      </c>
      <c r="H38" t="str">
        <f>_xlfn.CONCAT("'", $A10,"'  :  ", H10, ",")</f>
        <v>'EST'  :  2,</v>
      </c>
      <c r="I38" t="str">
        <f>_xlfn.CONCAT("'", $A10,"'  :  ", I10, ",")</f>
        <v>'EST'  :  5,</v>
      </c>
      <c r="J38" t="str">
        <f>_xlfn.CONCAT("'", $A10,"'  :  ", J10, ",")</f>
        <v>'EST'  :  10,</v>
      </c>
      <c r="K38" t="str">
        <f>_xlfn.CONCAT("'", $A10,"'  :  ", K10, ",")</f>
        <v>'EST'  :  10,</v>
      </c>
      <c r="L38" t="str">
        <f>_xlfn.CONCAT("'", $A10,"'  :  ", L10, ",")</f>
        <v>'EST'  :  9,</v>
      </c>
      <c r="M38" t="str">
        <f>_xlfn.CONCAT("'", $A10,"'  :  ", M10, ",")</f>
        <v>'EST'  :  7,</v>
      </c>
      <c r="N38" t="str">
        <f>_xlfn.CONCAT("'", $A10,"'  :  ", N10, ",")</f>
        <v>'EST'  :  6,</v>
      </c>
      <c r="O38" t="str">
        <f>_xlfn.CONCAT("'", $A10,"'  :  ", O10, ",")</f>
        <v>'EST'  :  9,</v>
      </c>
      <c r="P38" t="str">
        <f>_xlfn.CONCAT("'", $A10,"'  :  ", P10, ",")</f>
        <v>'EST'  :  4,</v>
      </c>
      <c r="Q38" t="str">
        <f>_xlfn.CONCAT("'", $A10,"'  :  ", Q10, ",")</f>
        <v>'EST'  :  10,</v>
      </c>
      <c r="R38" t="str">
        <f>_xlfn.CONCAT("'", $A10,"'  :  ", R10, ",")</f>
        <v>'EST'  :  8,</v>
      </c>
      <c r="S38" t="str">
        <f>_xlfn.CONCAT("'", $A10,"'  :  ", S10, ",")</f>
        <v>'EST'  :  4,</v>
      </c>
      <c r="T38" t="str">
        <f>_xlfn.CONCAT("'", $A10,"'  :  ", T10, ",")</f>
        <v>'EST'  :  1,</v>
      </c>
      <c r="U38" t="str">
        <f>_xlfn.CONCAT("'", $A10,"'  :  ", U10, ",")</f>
        <v>'EST'  :  9,</v>
      </c>
      <c r="V38" t="str">
        <f>_xlfn.CONCAT("'", $A10,"'  :  ", V10, ",")</f>
        <v>'EST'  :  1,</v>
      </c>
      <c r="W38" t="str">
        <f>_xlfn.CONCAT("'", $A10,"'  :  ", W10, ",")</f>
        <v>'EST'  :  10,</v>
      </c>
      <c r="X38" t="str">
        <f>_xlfn.CONCAT("'", $A10,"'  :  ", X10, ",")</f>
        <v>'EST'  :  4,</v>
      </c>
      <c r="Y38" t="str">
        <f>_xlfn.CONCAT("'", $A10,"'  :  ", Y10, ",")</f>
        <v>'EST'  :  4,</v>
      </c>
      <c r="Z38" t="str">
        <f>_xlfn.CONCAT("'", $A10,"'  :  ", Z10, ",")</f>
        <v>'EST'  :  5,</v>
      </c>
      <c r="AA38" t="str">
        <f>_xlfn.CONCAT("'", $A10,"'  :  ", AA10, ",")</f>
        <v>'EST'  :  4,</v>
      </c>
      <c r="AB38" t="str">
        <f>_xlfn.CONCAT("'", $A10,"'  :  ", AB10, ",")</f>
        <v>'EST'  :  9,</v>
      </c>
      <c r="AC38" t="str">
        <f>_xlfn.CONCAT("'", $A10,"'  :  ", AC10, ",")</f>
        <v>'EST'  :  10,</v>
      </c>
      <c r="AD38" t="str">
        <f>_xlfn.CONCAT("'", $A10,"'  :  ", AD10, ",")</f>
        <v>'EST'  :  2,</v>
      </c>
      <c r="AE38" t="str">
        <f>_xlfn.CONCAT("'", $A10,"'  :  ", AE10, ",")</f>
        <v>'EST'  :  4,</v>
      </c>
      <c r="AF38" t="str">
        <f>_xlfn.CONCAT("'", $A10,"'  :  ", AF10, ",")</f>
        <v>'EST'  :  7,</v>
      </c>
      <c r="AG38" t="str">
        <f>_xlfn.CONCAT("'", $A10,"'  :  ", AG10, ",")</f>
        <v>'EST'  :  5,</v>
      </c>
      <c r="AH38" t="str">
        <f>_xlfn.CONCAT("'", $A10,"'  :  ", AH10, ",")</f>
        <v>'EST'  :  2,</v>
      </c>
      <c r="AI38" t="str">
        <f>_xlfn.CONCAT("'", $A10,"'  :  ", AI10, ",")</f>
        <v>'EST'  :  8,</v>
      </c>
      <c r="AJ38" t="str">
        <f>_xlfn.CONCAT("'", $A10,"'  :  ", AJ10, ",")</f>
        <v>'EST'  :  10,</v>
      </c>
      <c r="AK38" t="str">
        <f>_xlfn.CONCAT("'", $A10,"'  :  ", AK10, ",")</f>
        <v>'EST'  :  10,</v>
      </c>
      <c r="AL38" t="str">
        <f>_xlfn.CONCAT("'", $A10,"'  :  ", AL10, ",")</f>
        <v>'EST'  :  5,</v>
      </c>
      <c r="AM38" t="str">
        <f>_xlfn.CONCAT("'", $A10,"'  :  ", AM10, ",")</f>
        <v>'EST'  :  7,</v>
      </c>
      <c r="AN38" t="str">
        <f>_xlfn.CONCAT("'", $A10,"'  :  ", AN10, ",")</f>
        <v>'EST'  :  2,</v>
      </c>
      <c r="AO38" t="str">
        <f>_xlfn.CONCAT("'", $A10,"'  :  ", AO10, ",")</f>
        <v>'EST'  :  4,</v>
      </c>
      <c r="AP38" t="str">
        <f>_xlfn.CONCAT("'", $A10,"'  :  ", AP10, ",")</f>
        <v>'EST'  :  10,</v>
      </c>
      <c r="AQ38" t="str">
        <f>_xlfn.CONCAT("'", $A10,"'  :  ", AQ10, ",")</f>
        <v>'EST'  :  5,</v>
      </c>
      <c r="AR38" t="str">
        <f>_xlfn.CONCAT("'", $A10,"'  :  ", AR10, ",")</f>
        <v>'EST'  :  10,</v>
      </c>
      <c r="AS38" t="str">
        <f>_xlfn.CONCAT("'", $A10,"'  :  ", AS10, ",")</f>
        <v>'EST'  :  2,</v>
      </c>
      <c r="AT38" t="str">
        <f>_xlfn.CONCAT("'", $A10,"'  :  ", AT10, ",")</f>
        <v>'EST'  :  7,</v>
      </c>
      <c r="AU38" t="str">
        <f>_xlfn.CONCAT("'", $A10,"'  :  ", AU10, ",")</f>
        <v>'EST'  :  9,</v>
      </c>
      <c r="AV38" t="str">
        <f>_xlfn.CONCAT("'", $A10,"'  :  ", AV10, ",")</f>
        <v>'EST'  :  4,</v>
      </c>
      <c r="AW38" t="str">
        <f>_xlfn.CONCAT("'", $A10,"'  :  ", AW10, ",")</f>
        <v>'EST'  :  7,</v>
      </c>
      <c r="AX38" t="str">
        <f>_xlfn.CONCAT("'", $A10,"'  :  ", AX10, ",")</f>
        <v>'EST'  :  3,</v>
      </c>
      <c r="AY38" t="str">
        <f>_xlfn.CONCAT("'", $A10,"'  :  ", AY10, ",")</f>
        <v>'EST'  :  4,</v>
      </c>
      <c r="AZ38" t="str">
        <f>_xlfn.CONCAT("'", $A10,"'  :  ", AZ10, ",")</f>
        <v>'EST'  :  3,</v>
      </c>
      <c r="BA38" t="str">
        <f>_xlfn.CONCAT("'", $A10,"'  :  ", BA10, ",")</f>
        <v>'EST'  :  7,</v>
      </c>
      <c r="BB38" t="str">
        <f>_xlfn.CONCAT("'", $A10,"'  :  ", BB10, ",")</f>
        <v>'EST'  :  6,</v>
      </c>
      <c r="BC38" t="str">
        <f>_xlfn.CONCAT("'", $A10,"'  :  ", BC10, ",")</f>
        <v>'EST'  :  4,</v>
      </c>
      <c r="BD38" t="str">
        <f>_xlfn.CONCAT("'", $A10,"'  :  ", BD10, ",")</f>
        <v>'EST'  :  4,</v>
      </c>
      <c r="BE38" t="str">
        <f>_xlfn.CONCAT("'", $A10,"'  :  ", BE10, ",")</f>
        <v>'EST'  :  9,</v>
      </c>
      <c r="BF38" t="str">
        <f>_xlfn.CONCAT("'", $A10,"'  :  ", BF10, ",")</f>
        <v>'EST'  :  9,</v>
      </c>
      <c r="BG38" t="str">
        <f>_xlfn.CONCAT("'", $A10,"'  :  ", BG10, ",")</f>
        <v>'EST'  :  7,</v>
      </c>
      <c r="BH38" t="str">
        <f>_xlfn.CONCAT("'", $A10,"'  :  ", BH10, ",")</f>
        <v>'EST'  :  10,</v>
      </c>
      <c r="BI38" t="str">
        <f>_xlfn.CONCAT("'", $A10,"'  :  ", BI10, ",")</f>
        <v>'EST'  :  5,</v>
      </c>
      <c r="BJ38" t="str">
        <f>_xlfn.CONCAT("'", $A10,"'  :  ", BJ10, ",")</f>
        <v>'EST'  :  7,</v>
      </c>
      <c r="BK38" t="str">
        <f>_xlfn.CONCAT("'", $A10,"'  :  ", BK10, ",")</f>
        <v>'EST'  :  7,</v>
      </c>
      <c r="BL38" t="str">
        <f>_xlfn.CONCAT("'", $A10,"'  :  ", BL10, ",")</f>
        <v>'EST'  :  10,</v>
      </c>
      <c r="BM38" t="str">
        <f>_xlfn.CONCAT("'", $A10,"'  :  ", BM10, ",")</f>
        <v>'EST'  :  3,</v>
      </c>
      <c r="BN38" t="str">
        <f>_xlfn.CONCAT("'", $A10,"'  :  ", BN10, ",")</f>
        <v>'EST'  :  2,</v>
      </c>
      <c r="BO38" t="str">
        <f>_xlfn.CONCAT("'", $A10,"'  :  ", BO10, ",")</f>
        <v>'EST'  :  2,</v>
      </c>
      <c r="BP38" t="str">
        <f>_xlfn.CONCAT("'", $A10,"'  :  ", BP10, ",")</f>
        <v>'EST'  :  10,</v>
      </c>
      <c r="BQ38" t="str">
        <f>_xlfn.CONCAT("'", $A10,"'  :  ", BQ10, ",")</f>
        <v>'EST'  :  2,</v>
      </c>
      <c r="BR38" t="str">
        <f>_xlfn.CONCAT("'", $A10,"'  :  ", BR10, ",")</f>
        <v>'EST'  :  10,</v>
      </c>
      <c r="BS38" t="str">
        <f>_xlfn.CONCAT("'", $A10,"'  :  ", BS10, ",")</f>
        <v>'EST'  :  10,</v>
      </c>
      <c r="BT38" t="str">
        <f>_xlfn.CONCAT("'", $A10,"'  :  ", BT10, ",")</f>
        <v>'EST'  :  2,</v>
      </c>
      <c r="BU38" t="str">
        <f>_xlfn.CONCAT("'", $A10,"'  :  ", BU10, ",")</f>
        <v>'EST'  :  9,</v>
      </c>
      <c r="BV38" t="str">
        <f>_xlfn.CONCAT("'", $A10,"'  :  ", BV10, ",")</f>
        <v>'EST'  :  5,</v>
      </c>
      <c r="BW38" t="str">
        <f>_xlfn.CONCAT("'", $A10,"'  :  ", BW10, ",")</f>
        <v>'EST'  :  7,</v>
      </c>
      <c r="BX38" t="str">
        <f>_xlfn.CONCAT("'", $A10,"'  :  ", BX10, ",")</f>
        <v>'EST'  :  4,</v>
      </c>
      <c r="BY38" t="str">
        <f>_xlfn.CONCAT("'", $A10,"'  :  ", BY10, ",")</f>
        <v>'EST'  :  8,</v>
      </c>
      <c r="BZ38" t="str">
        <f>_xlfn.CONCAT("'", $A10,"'  :  ", BZ10, ",")</f>
        <v>'EST'  :  9,</v>
      </c>
      <c r="CA38" t="str">
        <f>_xlfn.CONCAT("'", $A10,"'  :  ", CA10, ",")</f>
        <v>'EST'  :  7,</v>
      </c>
      <c r="CB38" t="str">
        <f>_xlfn.CONCAT("'", $A10,"'  :  ", CB10, ",")</f>
        <v>'EST'  :  4,</v>
      </c>
      <c r="CC38" t="str">
        <f>_xlfn.CONCAT("'", $A10,"'  :  ", CC10, ",")</f>
        <v>'EST'  :  10,</v>
      </c>
      <c r="CD38" t="str">
        <f>_xlfn.CONCAT("'", $A10,"'  :  ", CD10, ",")</f>
        <v>'EST'  :  3,</v>
      </c>
      <c r="CE38" t="str">
        <f>_xlfn.CONCAT("'", $A10,"'  :  ", CE10, ",")</f>
        <v>'EST'  :  7,</v>
      </c>
      <c r="CF38" t="str">
        <f>_xlfn.CONCAT("'", $A10,"'  :  ", CF10, ",")</f>
        <v>'EST'  :  9,</v>
      </c>
      <c r="CG38" t="str">
        <f>_xlfn.CONCAT("'", $A10,"'  :  ", CG10, ",")</f>
        <v>'EST'  :  2,</v>
      </c>
      <c r="CH38" t="str">
        <f>_xlfn.CONCAT("'", $A10,"'  :  ", CH10, ",")</f>
        <v>'EST'  :  5,</v>
      </c>
      <c r="CI38" t="str">
        <f>_xlfn.CONCAT("'", $A10,"'  :  ", CI10, ",")</f>
        <v>'EST'  :  7,</v>
      </c>
      <c r="CJ38" t="str">
        <f>_xlfn.CONCAT("'", $A10,"'  :  ", CJ10, ",")</f>
        <v>'EST'  :  6,</v>
      </c>
      <c r="CK38" t="str">
        <f>_xlfn.CONCAT("'", $A10,"'  :  ", CK10, ",")</f>
        <v>'EST'  :  4,</v>
      </c>
      <c r="CL38" t="str">
        <f>_xlfn.CONCAT("'", $A10,"'  :  ", CL10, ",")</f>
        <v>'EST'  :  6,</v>
      </c>
      <c r="CM38" t="str">
        <f>_xlfn.CONCAT("'", $A10,"'  :  ", CM10, ",")</f>
        <v>'EST'  :  8,</v>
      </c>
      <c r="CN38" t="str">
        <f>_xlfn.CONCAT("'", $A10,"'  :  ", CN10, ",")</f>
        <v>'EST'  :  4,</v>
      </c>
      <c r="CO38" t="str">
        <f>_xlfn.CONCAT("'", $A10,"'  :  ", CO10, ",")</f>
        <v>'EST'  :  7,</v>
      </c>
      <c r="CP38" t="str">
        <f>_xlfn.CONCAT("'", $A10,"'  :  ", CP10, ",")</f>
        <v>'EST'  :  7,</v>
      </c>
      <c r="CQ38" t="str">
        <f>_xlfn.CONCAT("'", $A10,"'  :  ", CQ10, ",")</f>
        <v>'EST'  :  9,</v>
      </c>
      <c r="CR38" t="str">
        <f>_xlfn.CONCAT("'", $A10,"'  :  ", CR10, ",")</f>
        <v>'EST'  :  2,</v>
      </c>
      <c r="CS38" t="str">
        <f>_xlfn.CONCAT("'", $A10,"'  :  ", CS10, ",")</f>
        <v>'EST'  :  10,</v>
      </c>
      <c r="CT38" t="str">
        <f>_xlfn.CONCAT("'", $A10,"'  :  ", CT10, ",")</f>
        <v>'EST'  :  6,</v>
      </c>
    </row>
    <row r="39" spans="1:98" x14ac:dyDescent="0.2">
      <c r="A39" s="16">
        <v>9</v>
      </c>
      <c r="B39" t="str">
        <f>_xlfn.CONCAT("'", $A11,"'  :  ", B11, ",")</f>
        <v>'FIN'  :  2,</v>
      </c>
      <c r="C39" t="str">
        <f>_xlfn.CONCAT("'", $A11,"'  :  ", C11, ",")</f>
        <v>'FIN'  :  4,</v>
      </c>
      <c r="D39" t="str">
        <f>_xlfn.CONCAT("'", $A11,"'  :  ", D11, ",")</f>
        <v>'FIN'  :  6,</v>
      </c>
      <c r="E39" t="str">
        <f>_xlfn.CONCAT("'", $A11,"'  :  ", E11, ",")</f>
        <v>'FIN'  :  8,</v>
      </c>
      <c r="F39" t="str">
        <f>_xlfn.CONCAT("'", $A11,"'  :  ", F11, ",")</f>
        <v>'FIN'  :  4,</v>
      </c>
      <c r="G39" t="str">
        <f>_xlfn.CONCAT("'", $A11,"'  :  ", G11, ",")</f>
        <v>'FIN'  :  5,</v>
      </c>
      <c r="H39" t="str">
        <f>_xlfn.CONCAT("'", $A11,"'  :  ", H11, ",")</f>
        <v>'FIN'  :  6,</v>
      </c>
      <c r="I39" t="str">
        <f>_xlfn.CONCAT("'", $A11,"'  :  ", I11, ",")</f>
        <v>'FIN'  :  10,</v>
      </c>
      <c r="J39" t="str">
        <f>_xlfn.CONCAT("'", $A11,"'  :  ", J11, ",")</f>
        <v>'FIN'  :  6,</v>
      </c>
      <c r="K39" t="str">
        <f>_xlfn.CONCAT("'", $A11,"'  :  ", K11, ",")</f>
        <v>'FIN'  :  5,</v>
      </c>
      <c r="L39" t="str">
        <f>_xlfn.CONCAT("'", $A11,"'  :  ", L11, ",")</f>
        <v>'FIN'  :  2,</v>
      </c>
      <c r="M39" t="str">
        <f>_xlfn.CONCAT("'", $A11,"'  :  ", M11, ",")</f>
        <v>'FIN'  :  4,</v>
      </c>
      <c r="N39" t="str">
        <f>_xlfn.CONCAT("'", $A11,"'  :  ", N11, ",")</f>
        <v>'FIN'  :  2,</v>
      </c>
      <c r="O39" t="str">
        <f>_xlfn.CONCAT("'", $A11,"'  :  ", O11, ",")</f>
        <v>'FIN'  :  4,</v>
      </c>
      <c r="P39" t="str">
        <f>_xlfn.CONCAT("'", $A11,"'  :  ", P11, ",")</f>
        <v>'FIN'  :  10,</v>
      </c>
      <c r="Q39" t="str">
        <f>_xlfn.CONCAT("'", $A11,"'  :  ", Q11, ",")</f>
        <v>'FIN'  :  8,</v>
      </c>
      <c r="R39" t="str">
        <f>_xlfn.CONCAT("'", $A11,"'  :  ", R11, ",")</f>
        <v>'FIN'  :  9,</v>
      </c>
      <c r="S39" t="str">
        <f>_xlfn.CONCAT("'", $A11,"'  :  ", S11, ",")</f>
        <v>'FIN'  :  2,</v>
      </c>
      <c r="T39" t="str">
        <f>_xlfn.CONCAT("'", $A11,"'  :  ", T11, ",")</f>
        <v>'FIN'  :  7,</v>
      </c>
      <c r="U39" t="str">
        <f>_xlfn.CONCAT("'", $A11,"'  :  ", U11, ",")</f>
        <v>'FIN'  :  3,</v>
      </c>
      <c r="V39" t="str">
        <f>_xlfn.CONCAT("'", $A11,"'  :  ", V11, ",")</f>
        <v>'FIN'  :  1,</v>
      </c>
      <c r="W39" t="str">
        <f>_xlfn.CONCAT("'", $A11,"'  :  ", W11, ",")</f>
        <v>'FIN'  :  4,</v>
      </c>
      <c r="X39" t="str">
        <f>_xlfn.CONCAT("'", $A11,"'  :  ", X11, ",")</f>
        <v>'FIN'  :  4,</v>
      </c>
      <c r="Y39" t="str">
        <f>_xlfn.CONCAT("'", $A11,"'  :  ", Y11, ",")</f>
        <v>'FIN'  :  9,</v>
      </c>
      <c r="Z39" t="str">
        <f>_xlfn.CONCAT("'", $A11,"'  :  ", Z11, ",")</f>
        <v>'FIN'  :  10,</v>
      </c>
      <c r="AA39" t="str">
        <f>_xlfn.CONCAT("'", $A11,"'  :  ", AA11, ",")</f>
        <v>'FIN'  :  9,</v>
      </c>
      <c r="AB39" t="str">
        <f>_xlfn.CONCAT("'", $A11,"'  :  ", AB11, ",")</f>
        <v>'FIN'  :  6,</v>
      </c>
      <c r="AC39" t="str">
        <f>_xlfn.CONCAT("'", $A11,"'  :  ", AC11, ",")</f>
        <v>'FIN'  :  10,</v>
      </c>
      <c r="AD39" t="str">
        <f>_xlfn.CONCAT("'", $A11,"'  :  ", AD11, ",")</f>
        <v>'FIN'  :  5,</v>
      </c>
      <c r="AE39" t="str">
        <f>_xlfn.CONCAT("'", $A11,"'  :  ", AE11, ",")</f>
        <v>'FIN'  :  7,</v>
      </c>
      <c r="AF39" t="str">
        <f>_xlfn.CONCAT("'", $A11,"'  :  ", AF11, ",")</f>
        <v>'FIN'  :  10,</v>
      </c>
      <c r="AG39" t="str">
        <f>_xlfn.CONCAT("'", $A11,"'  :  ", AG11, ",")</f>
        <v>'FIN'  :  9,</v>
      </c>
      <c r="AH39" t="str">
        <f>_xlfn.CONCAT("'", $A11,"'  :  ", AH11, ",")</f>
        <v>'FIN'  :  2,</v>
      </c>
      <c r="AI39" t="str">
        <f>_xlfn.CONCAT("'", $A11,"'  :  ", AI11, ",")</f>
        <v>'FIN'  :  7,</v>
      </c>
      <c r="AJ39" t="str">
        <f>_xlfn.CONCAT("'", $A11,"'  :  ", AJ11, ",")</f>
        <v>'FIN'  :  8,</v>
      </c>
      <c r="AK39" t="str">
        <f>_xlfn.CONCAT("'", $A11,"'  :  ", AK11, ",")</f>
        <v>'FIN'  :  9,</v>
      </c>
      <c r="AL39" t="str">
        <f>_xlfn.CONCAT("'", $A11,"'  :  ", AL11, ",")</f>
        <v>'FIN'  :  9,</v>
      </c>
      <c r="AM39" t="str">
        <f>_xlfn.CONCAT("'", $A11,"'  :  ", AM11, ",")</f>
        <v>'FIN'  :  2,</v>
      </c>
      <c r="AN39" t="str">
        <f>_xlfn.CONCAT("'", $A11,"'  :  ", AN11, ",")</f>
        <v>'FIN'  :  10,</v>
      </c>
      <c r="AO39" t="str">
        <f>_xlfn.CONCAT("'", $A11,"'  :  ", AO11, ",")</f>
        <v>'FIN'  :  7,</v>
      </c>
      <c r="AP39" t="str">
        <f>_xlfn.CONCAT("'", $A11,"'  :  ", AP11, ",")</f>
        <v>'FIN'  :  7,</v>
      </c>
      <c r="AQ39" t="str">
        <f>_xlfn.CONCAT("'", $A11,"'  :  ", AQ11, ",")</f>
        <v>'FIN'  :  6,</v>
      </c>
      <c r="AR39" t="str">
        <f>_xlfn.CONCAT("'", $A11,"'  :  ", AR11, ",")</f>
        <v>'FIN'  :  7,</v>
      </c>
      <c r="AS39" t="str">
        <f>_xlfn.CONCAT("'", $A11,"'  :  ", AS11, ",")</f>
        <v>'FIN'  :  5,</v>
      </c>
      <c r="AT39" t="str">
        <f>_xlfn.CONCAT("'", $A11,"'  :  ", AT11, ",")</f>
        <v>'FIN'  :  10,</v>
      </c>
      <c r="AU39" t="str">
        <f>_xlfn.CONCAT("'", $A11,"'  :  ", AU11, ",")</f>
        <v>'FIN'  :  7,</v>
      </c>
      <c r="AV39" t="str">
        <f>_xlfn.CONCAT("'", $A11,"'  :  ", AV11, ",")</f>
        <v>'FIN'  :  2,</v>
      </c>
      <c r="AW39" t="str">
        <f>_xlfn.CONCAT("'", $A11,"'  :  ", AW11, ",")</f>
        <v>'FIN'  :  9,</v>
      </c>
      <c r="AX39" t="str">
        <f>_xlfn.CONCAT("'", $A11,"'  :  ", AX11, ",")</f>
        <v>'FIN'  :  7,</v>
      </c>
      <c r="AY39" t="str">
        <f>_xlfn.CONCAT("'", $A11,"'  :  ", AY11, ",")</f>
        <v>'FIN'  :  8,</v>
      </c>
      <c r="AZ39" t="str">
        <f>_xlfn.CONCAT("'", $A11,"'  :  ", AZ11, ",")</f>
        <v>'FIN'  :  9,</v>
      </c>
      <c r="BA39" t="str">
        <f>_xlfn.CONCAT("'", $A11,"'  :  ", BA11, ",")</f>
        <v>'FIN'  :  1,</v>
      </c>
      <c r="BB39" t="str">
        <f>_xlfn.CONCAT("'", $A11,"'  :  ", BB11, ",")</f>
        <v>'FIN'  :  2,</v>
      </c>
      <c r="BC39" t="str">
        <f>_xlfn.CONCAT("'", $A11,"'  :  ", BC11, ",")</f>
        <v>'FIN'  :  7,</v>
      </c>
      <c r="BD39" t="str">
        <f>_xlfn.CONCAT("'", $A11,"'  :  ", BD11, ",")</f>
        <v>'FIN'  :  10,</v>
      </c>
      <c r="BE39" t="str">
        <f>_xlfn.CONCAT("'", $A11,"'  :  ", BE11, ",")</f>
        <v>'FIN'  :  6,</v>
      </c>
      <c r="BF39" t="str">
        <f>_xlfn.CONCAT("'", $A11,"'  :  ", BF11, ",")</f>
        <v>'FIN'  :  5,</v>
      </c>
      <c r="BG39" t="str">
        <f>_xlfn.CONCAT("'", $A11,"'  :  ", BG11, ",")</f>
        <v>'FIN'  :  4,</v>
      </c>
      <c r="BH39" t="str">
        <f>_xlfn.CONCAT("'", $A11,"'  :  ", BH11, ",")</f>
        <v>'FIN'  :  9,</v>
      </c>
      <c r="BI39" t="str">
        <f>_xlfn.CONCAT("'", $A11,"'  :  ", BI11, ",")</f>
        <v>'FIN'  :  8,</v>
      </c>
      <c r="BJ39" t="str">
        <f>_xlfn.CONCAT("'", $A11,"'  :  ", BJ11, ",")</f>
        <v>'FIN'  :  10,</v>
      </c>
      <c r="BK39" t="str">
        <f>_xlfn.CONCAT("'", $A11,"'  :  ", BK11, ",")</f>
        <v>'FIN'  :  2,</v>
      </c>
      <c r="BL39" t="str">
        <f>_xlfn.CONCAT("'", $A11,"'  :  ", BL11, ",")</f>
        <v>'FIN'  :  10,</v>
      </c>
      <c r="BM39" t="str">
        <f>_xlfn.CONCAT("'", $A11,"'  :  ", BM11, ",")</f>
        <v>'FIN'  :  1,</v>
      </c>
      <c r="BN39" t="str">
        <f>_xlfn.CONCAT("'", $A11,"'  :  ", BN11, ",")</f>
        <v>'FIN'  :  4,</v>
      </c>
      <c r="BO39" t="str">
        <f>_xlfn.CONCAT("'", $A11,"'  :  ", BO11, ",")</f>
        <v>'FIN'  :  4,</v>
      </c>
      <c r="BP39" t="str">
        <f>_xlfn.CONCAT("'", $A11,"'  :  ", BP11, ",")</f>
        <v>'FIN'  :  1,</v>
      </c>
      <c r="BQ39" t="str">
        <f>_xlfn.CONCAT("'", $A11,"'  :  ", BQ11, ",")</f>
        <v>'FIN'  :  5,</v>
      </c>
      <c r="BR39" t="str">
        <f>_xlfn.CONCAT("'", $A11,"'  :  ", BR11, ",")</f>
        <v>'FIN'  :  10,</v>
      </c>
      <c r="BS39" t="str">
        <f>_xlfn.CONCAT("'", $A11,"'  :  ", BS11, ",")</f>
        <v>'FIN'  :  10,</v>
      </c>
      <c r="BT39" t="str">
        <f>_xlfn.CONCAT("'", $A11,"'  :  ", BT11, ",")</f>
        <v>'FIN'  :  6,</v>
      </c>
      <c r="BU39" t="str">
        <f>_xlfn.CONCAT("'", $A11,"'  :  ", BU11, ",")</f>
        <v>'FIN'  :  3,</v>
      </c>
      <c r="BV39" t="str">
        <f>_xlfn.CONCAT("'", $A11,"'  :  ", BV11, ",")</f>
        <v>'FIN'  :  2,</v>
      </c>
      <c r="BW39" t="str">
        <f>_xlfn.CONCAT("'", $A11,"'  :  ", BW11, ",")</f>
        <v>'FIN'  :  10,</v>
      </c>
      <c r="BX39" t="str">
        <f>_xlfn.CONCAT("'", $A11,"'  :  ", BX11, ",")</f>
        <v>'FIN'  :  6,</v>
      </c>
      <c r="BY39" t="str">
        <f>_xlfn.CONCAT("'", $A11,"'  :  ", BY11, ",")</f>
        <v>'FIN'  :  9,</v>
      </c>
      <c r="BZ39" t="str">
        <f>_xlfn.CONCAT("'", $A11,"'  :  ", BZ11, ",")</f>
        <v>'FIN'  :  8,</v>
      </c>
      <c r="CA39" t="str">
        <f>_xlfn.CONCAT("'", $A11,"'  :  ", CA11, ",")</f>
        <v>'FIN'  :  9,</v>
      </c>
      <c r="CB39" t="str">
        <f>_xlfn.CONCAT("'", $A11,"'  :  ", CB11, ",")</f>
        <v>'FIN'  :  9,</v>
      </c>
      <c r="CC39" t="str">
        <f>_xlfn.CONCAT("'", $A11,"'  :  ", CC11, ",")</f>
        <v>'FIN'  :  6,</v>
      </c>
      <c r="CD39" t="str">
        <f>_xlfn.CONCAT("'", $A11,"'  :  ", CD11, ",")</f>
        <v>'FIN'  :  4,</v>
      </c>
      <c r="CE39" t="str">
        <f>_xlfn.CONCAT("'", $A11,"'  :  ", CE11, ",")</f>
        <v>'FIN'  :  2,</v>
      </c>
      <c r="CF39" t="str">
        <f>_xlfn.CONCAT("'", $A11,"'  :  ", CF11, ",")</f>
        <v>'FIN'  :  10,</v>
      </c>
      <c r="CG39" t="str">
        <f>_xlfn.CONCAT("'", $A11,"'  :  ", CG11, ",")</f>
        <v>'FIN'  :  7,</v>
      </c>
      <c r="CH39" t="str">
        <f>_xlfn.CONCAT("'", $A11,"'  :  ", CH11, ",")</f>
        <v>'FIN'  :  4,</v>
      </c>
      <c r="CI39" t="str">
        <f>_xlfn.CONCAT("'", $A11,"'  :  ", CI11, ",")</f>
        <v>'FIN'  :  7,</v>
      </c>
      <c r="CJ39" t="str">
        <f>_xlfn.CONCAT("'", $A11,"'  :  ", CJ11, ",")</f>
        <v>'FIN'  :  7,</v>
      </c>
      <c r="CK39" t="str">
        <f>_xlfn.CONCAT("'", $A11,"'  :  ", CK11, ",")</f>
        <v>'FIN'  :  5,</v>
      </c>
      <c r="CL39" t="str">
        <f>_xlfn.CONCAT("'", $A11,"'  :  ", CL11, ",")</f>
        <v>'FIN'  :  4,</v>
      </c>
      <c r="CM39" t="str">
        <f>_xlfn.CONCAT("'", $A11,"'  :  ", CM11, ",")</f>
        <v>'FIN'  :  5,</v>
      </c>
      <c r="CN39" t="str">
        <f>_xlfn.CONCAT("'", $A11,"'  :  ", CN11, ",")</f>
        <v>'FIN'  :  7,</v>
      </c>
      <c r="CO39" t="str">
        <f>_xlfn.CONCAT("'", $A11,"'  :  ", CO11, ",")</f>
        <v>'FIN'  :  6,</v>
      </c>
      <c r="CP39" t="str">
        <f>_xlfn.CONCAT("'", $A11,"'  :  ", CP11, ",")</f>
        <v>'FIN'  :  7,</v>
      </c>
      <c r="CQ39" t="str">
        <f>_xlfn.CONCAT("'", $A11,"'  :  ", CQ11, ",")</f>
        <v>'FIN'  :  7,</v>
      </c>
      <c r="CR39" t="str">
        <f>_xlfn.CONCAT("'", $A11,"'  :  ", CR11, ",")</f>
        <v>'FIN'  :  8,</v>
      </c>
      <c r="CS39" t="str">
        <f>_xlfn.CONCAT("'", $A11,"'  :  ", CS11, ",")</f>
        <v>'FIN'  :  5,</v>
      </c>
      <c r="CT39" t="str">
        <f>_xlfn.CONCAT("'", $A11,"'  :  ", CT11, ",")</f>
        <v>'FIN'  :  5,</v>
      </c>
    </row>
    <row r="40" spans="1:98" x14ac:dyDescent="0.2">
      <c r="A40" s="16">
        <v>10</v>
      </c>
      <c r="B40" t="str">
        <f>_xlfn.CONCAT("'", $A28,"'  :  ", B28, ",")</f>
        <v>'SWE'  :  2,</v>
      </c>
      <c r="C40" t="str">
        <f>_xlfn.CONCAT("'", $A28,"'  :  ", C28, ",")</f>
        <v>'SWE'  :  2,</v>
      </c>
      <c r="D40" t="str">
        <f>_xlfn.CONCAT("'", $A28,"'  :  ", D28, ",")</f>
        <v>'SWE'  :  6,</v>
      </c>
      <c r="E40" t="str">
        <f>_xlfn.CONCAT("'", $A28,"'  :  ", E28, ",")</f>
        <v>'SWE'  :  2,</v>
      </c>
      <c r="F40" t="str">
        <f>_xlfn.CONCAT("'", $A28,"'  :  ", F28, ",")</f>
        <v>'SWE'  :  2,</v>
      </c>
      <c r="G40" t="str">
        <f>_xlfn.CONCAT("'", $A28,"'  :  ", G28, ",")</f>
        <v>'SWE'  :  7,</v>
      </c>
      <c r="H40" t="str">
        <f>_xlfn.CONCAT("'", $A28,"'  :  ", H28, ",")</f>
        <v>'SWE'  :  8,</v>
      </c>
      <c r="I40" t="str">
        <f>_xlfn.CONCAT("'", $A28,"'  :  ", I28, ",")</f>
        <v>'SWE'  :  7,</v>
      </c>
      <c r="J40" t="str">
        <f>_xlfn.CONCAT("'", $A28,"'  :  ", J28, ",")</f>
        <v>'SWE'  :  5,</v>
      </c>
      <c r="K40" t="str">
        <f>_xlfn.CONCAT("'", $A28,"'  :  ", K28, ",")</f>
        <v>'SWE'  :  4,</v>
      </c>
      <c r="L40" t="str">
        <f>_xlfn.CONCAT("'", $A28,"'  :  ", L28, ",")</f>
        <v>'SWE'  :  10,</v>
      </c>
      <c r="M40" t="str">
        <f>_xlfn.CONCAT("'", $A28,"'  :  ", M28, ",")</f>
        <v>'SWE'  :  7,</v>
      </c>
      <c r="N40" t="str">
        <f>_xlfn.CONCAT("'", $A28,"'  :  ", N28, ",")</f>
        <v>'SWE'  :  7,</v>
      </c>
      <c r="O40" t="str">
        <f>_xlfn.CONCAT("'", $A28,"'  :  ", O28, ",")</f>
        <v>'SWE'  :  1,</v>
      </c>
      <c r="P40" t="str">
        <f>_xlfn.CONCAT("'", $A28,"'  :  ", P28, ",")</f>
        <v>'SWE'  :  5,</v>
      </c>
      <c r="Q40" t="str">
        <f>_xlfn.CONCAT("'", $A28,"'  :  ", Q28, ",")</f>
        <v>'SWE'  :  2,</v>
      </c>
      <c r="R40" t="str">
        <f>_xlfn.CONCAT("'", $A28,"'  :  ", R28, ",")</f>
        <v>'SWE'  :  2,</v>
      </c>
      <c r="S40" t="str">
        <f>_xlfn.CONCAT("'", $A28,"'  :  ", S28, ",")</f>
        <v>'SWE'  :  2,</v>
      </c>
      <c r="T40" t="str">
        <f>_xlfn.CONCAT("'", $A28,"'  :  ", T28, ",")</f>
        <v>'SWE'  :  8,</v>
      </c>
      <c r="U40" t="str">
        <f>_xlfn.CONCAT("'", $A28,"'  :  ", U28, ",")</f>
        <v>'SWE'  :  10,</v>
      </c>
      <c r="V40" t="str">
        <f>_xlfn.CONCAT("'", $A28,"'  :  ", V28, ",")</f>
        <v>'SWE'  :  1,</v>
      </c>
      <c r="W40" t="str">
        <f>_xlfn.CONCAT("'", $A28,"'  :  ", W28, ",")</f>
        <v>'SWE'  :  6,</v>
      </c>
      <c r="X40" t="str">
        <f>_xlfn.CONCAT("'", $A28,"'  :  ", X28, ",")</f>
        <v>'SWE'  :  4,</v>
      </c>
      <c r="Y40" t="str">
        <f>_xlfn.CONCAT("'", $A28,"'  :  ", Y28, ",")</f>
        <v>'SWE'  :  10,</v>
      </c>
      <c r="Z40" t="str">
        <f>_xlfn.CONCAT("'", $A28,"'  :  ", Z28, ",")</f>
        <v>'SWE'  :  10,</v>
      </c>
      <c r="AA40" t="str">
        <f>_xlfn.CONCAT("'", $A28,"'  :  ", AA28, ",")</f>
        <v>'SWE'  :  9,</v>
      </c>
      <c r="AB40" t="str">
        <f>_xlfn.CONCAT("'", $A28,"'  :  ", AB28, ",")</f>
        <v>'SWE'  :  7,</v>
      </c>
      <c r="AC40" t="str">
        <f>_xlfn.CONCAT("'", $A28,"'  :  ", AC28, ",")</f>
        <v>'SWE'  :  9,</v>
      </c>
      <c r="AD40" t="str">
        <f>_xlfn.CONCAT("'", $A28,"'  :  ", AD28, ",")</f>
        <v>'SWE'  :  6,</v>
      </c>
      <c r="AE40" t="str">
        <f>_xlfn.CONCAT("'", $A28,"'  :  ", AE28, ",")</f>
        <v>'SWE'  :  10,</v>
      </c>
      <c r="AF40" t="str">
        <f>_xlfn.CONCAT("'", $A28,"'  :  ", AF28, ",")</f>
        <v>'SWE'  :  10,</v>
      </c>
      <c r="AG40" t="str">
        <f>_xlfn.CONCAT("'", $A28,"'  :  ", AG28, ",")</f>
        <v>'SWE'  :  8,</v>
      </c>
      <c r="AH40" t="str">
        <f>_xlfn.CONCAT("'", $A28,"'  :  ", AH28, ",")</f>
        <v>'SWE'  :  1,</v>
      </c>
      <c r="AI40" t="str">
        <f>_xlfn.CONCAT("'", $A28,"'  :  ", AI28, ",")</f>
        <v>'SWE'  :  8,</v>
      </c>
      <c r="AJ40" t="str">
        <f>_xlfn.CONCAT("'", $A28,"'  :  ", AJ28, ",")</f>
        <v>'SWE'  :  9,</v>
      </c>
      <c r="AK40" t="str">
        <f>_xlfn.CONCAT("'", $A28,"'  :  ", AK28, ",")</f>
        <v>'SWE'  :  10,</v>
      </c>
      <c r="AL40" t="str">
        <f>_xlfn.CONCAT("'", $A28,"'  :  ", AL28, ",")</f>
        <v>'SWE'  :  9,</v>
      </c>
      <c r="AM40" t="str">
        <f>_xlfn.CONCAT("'", $A28,"'  :  ", AM28, ",")</f>
        <v>'SWE'  :  2,</v>
      </c>
      <c r="AN40" t="str">
        <f>_xlfn.CONCAT("'", $A28,"'  :  ", AN28, ",")</f>
        <v>'SWE'  :  9,</v>
      </c>
      <c r="AO40" t="str">
        <f>_xlfn.CONCAT("'", $A28,"'  :  ", AO28, ",")</f>
        <v>'SWE'  :  8,</v>
      </c>
      <c r="AP40" t="str">
        <f>_xlfn.CONCAT("'", $A28,"'  :  ", AP28, ",")</f>
        <v>'SWE'  :  5,</v>
      </c>
      <c r="AQ40" t="str">
        <f>_xlfn.CONCAT("'", $A28,"'  :  ", AQ28, ",")</f>
        <v>'SWE'  :  1,</v>
      </c>
      <c r="AR40" t="str">
        <f>_xlfn.CONCAT("'", $A28,"'  :  ", AR28, ",")</f>
        <v>'SWE'  :  4,</v>
      </c>
      <c r="AS40" t="str">
        <f>_xlfn.CONCAT("'", $A28,"'  :  ", AS28, ",")</f>
        <v>'SWE'  :  7,</v>
      </c>
      <c r="AT40" t="str">
        <f>_xlfn.CONCAT("'", $A28,"'  :  ", AT28, ",")</f>
        <v>'SWE'  :  6,</v>
      </c>
      <c r="AU40" t="str">
        <f>_xlfn.CONCAT("'", $A28,"'  :  ", AU28, ",")</f>
        <v>'SWE'  :  10,</v>
      </c>
      <c r="AV40" t="str">
        <f>_xlfn.CONCAT("'", $A28,"'  :  ", AV28, ",")</f>
        <v>'SWE'  :  4,</v>
      </c>
      <c r="AW40" t="str">
        <f>_xlfn.CONCAT("'", $A28,"'  :  ", AW28, ",")</f>
        <v>'SWE'  :  10,</v>
      </c>
      <c r="AX40" t="str">
        <f>_xlfn.CONCAT("'", $A28,"'  :  ", AX28, ",")</f>
        <v>'SWE'  :  10,</v>
      </c>
      <c r="AY40" t="str">
        <f>_xlfn.CONCAT("'", $A28,"'  :  ", AY28, ",")</f>
        <v>'SWE'  :  10,</v>
      </c>
      <c r="AZ40" t="str">
        <f>_xlfn.CONCAT("'", $A28,"'  :  ", AZ28, ",")</f>
        <v>'SWE'  :  10,</v>
      </c>
      <c r="BA40" t="str">
        <f>_xlfn.CONCAT("'", $A28,"'  :  ", BA28, ",")</f>
        <v>'SWE'  :  7,</v>
      </c>
      <c r="BB40" t="str">
        <f>_xlfn.CONCAT("'", $A28,"'  :  ", BB28, ",")</f>
        <v>'SWE'  :  2,</v>
      </c>
      <c r="BC40" t="str">
        <f>_xlfn.CONCAT("'", $A28,"'  :  ", BC28, ",")</f>
        <v>'SWE'  :  9,</v>
      </c>
      <c r="BD40" t="str">
        <f>_xlfn.CONCAT("'", $A28,"'  :  ", BD28, ",")</f>
        <v>'SWE'  :  8,</v>
      </c>
      <c r="BE40" t="str">
        <f>_xlfn.CONCAT("'", $A28,"'  :  ", BE28, ",")</f>
        <v>'SWE'  :  10,</v>
      </c>
      <c r="BF40" t="str">
        <f>_xlfn.CONCAT("'", $A28,"'  :  ", BF28, ",")</f>
        <v>'SWE'  :  6,</v>
      </c>
      <c r="BG40" t="str">
        <f>_xlfn.CONCAT("'", $A28,"'  :  ", BG28, ",")</f>
        <v>'SWE'  :  5,</v>
      </c>
      <c r="BH40" t="str">
        <f>_xlfn.CONCAT("'", $A28,"'  :  ", BH28, ",")</f>
        <v>'SWE'  :  7,</v>
      </c>
      <c r="BI40" t="str">
        <f>_xlfn.CONCAT("'", $A28,"'  :  ", BI28, ",")</f>
        <v>'SWE'  :  5,</v>
      </c>
      <c r="BJ40" t="str">
        <f>_xlfn.CONCAT("'", $A28,"'  :  ", BJ28, ",")</f>
        <v>'SWE'  :  9,</v>
      </c>
      <c r="BK40" t="str">
        <f>_xlfn.CONCAT("'", $A28,"'  :  ", BK28, ",")</f>
        <v>'SWE'  :  8,</v>
      </c>
      <c r="BL40" t="str">
        <f>_xlfn.CONCAT("'", $A28,"'  :  ", BL28, ",")</f>
        <v>'SWE'  :  7,</v>
      </c>
      <c r="BM40" t="str">
        <f>_xlfn.CONCAT("'", $A28,"'  :  ", BM28, ",")</f>
        <v>'SWE'  :  2,</v>
      </c>
      <c r="BN40" t="str">
        <f>_xlfn.CONCAT("'", $A28,"'  :  ", BN28, ",")</f>
        <v>'SWE'  :  7,</v>
      </c>
      <c r="BO40" t="str">
        <f>_xlfn.CONCAT("'", $A28,"'  :  ", BO28, ",")</f>
        <v>'SWE'  :  6,</v>
      </c>
      <c r="BP40" t="str">
        <f>_xlfn.CONCAT("'", $A28,"'  :  ", BP28, ",")</f>
        <v>'SWE'  :  2,</v>
      </c>
      <c r="BQ40" t="str">
        <f>_xlfn.CONCAT("'", $A28,"'  :  ", BQ28, ",")</f>
        <v>'SWE'  :  8,</v>
      </c>
      <c r="BR40" t="str">
        <f>_xlfn.CONCAT("'", $A28,"'  :  ", BR28, ",")</f>
        <v>'SWE'  :  8,</v>
      </c>
      <c r="BS40" t="str">
        <f>_xlfn.CONCAT("'", $A28,"'  :  ", BS28, ",")</f>
        <v>'SWE'  :  7,</v>
      </c>
      <c r="BT40" t="str">
        <f>_xlfn.CONCAT("'", $A28,"'  :  ", BT28, ",")</f>
        <v>'SWE'  :  5,</v>
      </c>
      <c r="BU40" t="str">
        <f>_xlfn.CONCAT("'", $A28,"'  :  ", BU28, ",")</f>
        <v>'SWE'  :  7,</v>
      </c>
      <c r="BV40" t="str">
        <f>_xlfn.CONCAT("'", $A28,"'  :  ", BV28, ",")</f>
        <v>'SWE'  :  4,</v>
      </c>
      <c r="BW40" t="str">
        <f>_xlfn.CONCAT("'", $A28,"'  :  ", BW28, ",")</f>
        <v>'SWE'  :  6,</v>
      </c>
      <c r="BX40" t="str">
        <f>_xlfn.CONCAT("'", $A28,"'  :  ", BX28, ",")</f>
        <v>'SWE'  :  9,</v>
      </c>
      <c r="BY40" t="str">
        <f>_xlfn.CONCAT("'", $A28,"'  :  ", BY28, ",")</f>
        <v>'SWE'  :  4,</v>
      </c>
      <c r="BZ40" t="str">
        <f>_xlfn.CONCAT("'", $A28,"'  :  ", BZ28, ",")</f>
        <v>'SWE'  :  6,</v>
      </c>
      <c r="CA40" t="str">
        <f>_xlfn.CONCAT("'", $A28,"'  :  ", CA28, ",")</f>
        <v>'SWE'  :  8,</v>
      </c>
      <c r="CB40" t="str">
        <f>_xlfn.CONCAT("'", $A28,"'  :  ", CB28, ",")</f>
        <v>'SWE'  :  9,</v>
      </c>
      <c r="CC40" t="str">
        <f>_xlfn.CONCAT("'", $A28,"'  :  ", CC28, ",")</f>
        <v>'SWE'  :  9,</v>
      </c>
      <c r="CD40" t="str">
        <f>_xlfn.CONCAT("'", $A28,"'  :  ", CD28, ",")</f>
        <v>'SWE'  :  9,</v>
      </c>
      <c r="CE40" t="str">
        <f>_xlfn.CONCAT("'", $A28,"'  :  ", CE28, ",")</f>
        <v>'SWE'  :  6,</v>
      </c>
      <c r="CF40" t="str">
        <f>_xlfn.CONCAT("'", $A28,"'  :  ", CF28, ",")</f>
        <v>'SWE'  :  7,</v>
      </c>
      <c r="CG40" t="str">
        <f>_xlfn.CONCAT("'", $A28,"'  :  ", CG28, ",")</f>
        <v>'SWE'  :  8,</v>
      </c>
      <c r="CH40" t="str">
        <f>_xlfn.CONCAT("'", $A28,"'  :  ", CH28, ",")</f>
        <v>'SWE'  :  9,</v>
      </c>
      <c r="CI40" t="str">
        <f>_xlfn.CONCAT("'", $A28,"'  :  ", CI28, ",")</f>
        <v>'SWE'  :  5,</v>
      </c>
      <c r="CJ40" t="str">
        <f>_xlfn.CONCAT("'", $A28,"'  :  ", CJ28, ",")</f>
        <v>'SWE'  :  5,</v>
      </c>
      <c r="CK40" t="str">
        <f>_xlfn.CONCAT("'", $A28,"'  :  ", CK28, ",")</f>
        <v>'SWE'  :  2,</v>
      </c>
      <c r="CL40" t="str">
        <f>_xlfn.CONCAT("'", $A28,"'  :  ", CL28, ",")</f>
        <v>'SWE'  :  8,</v>
      </c>
      <c r="CM40" t="str">
        <f>_xlfn.CONCAT("'", $A28,"'  :  ", CM28, ",")</f>
        <v>'SWE'  :  10,</v>
      </c>
      <c r="CN40" t="str">
        <f>_xlfn.CONCAT("'", $A28,"'  :  ", CN28, ",")</f>
        <v>'SWE'  :  9,</v>
      </c>
      <c r="CO40" t="str">
        <f>_xlfn.CONCAT("'", $A28,"'  :  ", CO28, ",")</f>
        <v>'SWE'  :  9,</v>
      </c>
      <c r="CP40" t="str">
        <f>_xlfn.CONCAT("'", $A28,"'  :  ", CP28, ",")</f>
        <v>'SWE'  :  2,</v>
      </c>
      <c r="CQ40" t="str">
        <f>_xlfn.CONCAT("'", $A28,"'  :  ", CQ28, ",")</f>
        <v>'SWE'  :  3,</v>
      </c>
      <c r="CR40" t="str">
        <f>_xlfn.CONCAT("'", $A28,"'  :  ", CR28, ",")</f>
        <v>'SWE'  :  3,</v>
      </c>
      <c r="CS40" t="str">
        <f>_xlfn.CONCAT("'", $A28,"'  :  ", CS28, ",")</f>
        <v>'SWE'  :  4,</v>
      </c>
      <c r="CT40" t="str">
        <f>_xlfn.CONCAT("'", $A28,"'  :  ", CT28, ",")</f>
        <v>'SWE'  :  2,</v>
      </c>
    </row>
    <row r="41" spans="1:98" x14ac:dyDescent="0.2">
      <c r="A41" s="16">
        <v>11</v>
      </c>
      <c r="B41" t="str">
        <f>_xlfn.CONCAT("'", $A8,"'  :  ", B8, ",")</f>
        <v>'DAN'  :  3,</v>
      </c>
      <c r="C41" t="str">
        <f>_xlfn.CONCAT("'", $A8,"'  :  ", C8, ",")</f>
        <v>'DAN'  :  3,</v>
      </c>
      <c r="D41" t="str">
        <f>_xlfn.CONCAT("'", $A8,"'  :  ", D8, ",")</f>
        <v>'DAN'  :  8,</v>
      </c>
      <c r="E41" t="str">
        <f>_xlfn.CONCAT("'", $A8,"'  :  ", E8, ",")</f>
        <v>'DAN'  :  3,</v>
      </c>
      <c r="F41" t="str">
        <f>_xlfn.CONCAT("'", $A8,"'  :  ", F8, ",")</f>
        <v>'DAN'  :  3,</v>
      </c>
      <c r="G41" t="str">
        <f>_xlfn.CONCAT("'", $A8,"'  :  ", G8, ",")</f>
        <v>'DAN'  :  9,</v>
      </c>
      <c r="H41" t="str">
        <f>_xlfn.CONCAT("'", $A8,"'  :  ", H8, ",")</f>
        <v>'DAN'  :  6,</v>
      </c>
      <c r="I41" t="str">
        <f>_xlfn.CONCAT("'", $A8,"'  :  ", I8, ",")</f>
        <v>'DAN'  :  8,</v>
      </c>
      <c r="J41" t="str">
        <f>_xlfn.CONCAT("'", $A8,"'  :  ", J8, ",")</f>
        <v>'DAN'  :  5,</v>
      </c>
      <c r="K41" t="str">
        <f>_xlfn.CONCAT("'", $A8,"'  :  ", K8, ",")</f>
        <v>'DAN'  :  10,</v>
      </c>
      <c r="L41" t="str">
        <f>_xlfn.CONCAT("'", $A8,"'  :  ", L8, ",")</f>
        <v>'DAN'  :  9,</v>
      </c>
      <c r="M41" t="str">
        <f>_xlfn.CONCAT("'", $A8,"'  :  ", M8, ",")</f>
        <v>'DAN'  :  5,</v>
      </c>
      <c r="N41" t="str">
        <f>_xlfn.CONCAT("'", $A8,"'  :  ", N8, ",")</f>
        <v>'DAN'  :  2,</v>
      </c>
      <c r="O41" t="str">
        <f>_xlfn.CONCAT("'", $A8,"'  :  ", O8, ",")</f>
        <v>'DAN'  :  6,</v>
      </c>
      <c r="P41" t="str">
        <f>_xlfn.CONCAT("'", $A8,"'  :  ", P8, ",")</f>
        <v>'DAN'  :  9,</v>
      </c>
      <c r="Q41" t="str">
        <f>_xlfn.CONCAT("'", $A8,"'  :  ", Q8, ",")</f>
        <v>'DAN'  :  4,</v>
      </c>
      <c r="R41" t="str">
        <f>_xlfn.CONCAT("'", $A8,"'  :  ", R8, ",")</f>
        <v>'DAN'  :  10,</v>
      </c>
      <c r="S41" t="str">
        <f>_xlfn.CONCAT("'", $A8,"'  :  ", S8, ",")</f>
        <v>'DAN'  :  9,</v>
      </c>
      <c r="T41" t="str">
        <f>_xlfn.CONCAT("'", $A8,"'  :  ", T8, ",")</f>
        <v>'DAN'  :  7,</v>
      </c>
      <c r="U41" t="str">
        <f>_xlfn.CONCAT("'", $A8,"'  :  ", U8, ",")</f>
        <v>'DAN'  :  7,</v>
      </c>
      <c r="V41" t="str">
        <f>_xlfn.CONCAT("'", $A8,"'  :  ", V8, ",")</f>
        <v>'DAN'  :  1,</v>
      </c>
      <c r="W41" t="str">
        <f>_xlfn.CONCAT("'", $A8,"'  :  ", W8, ",")</f>
        <v>'DAN'  :  2,</v>
      </c>
      <c r="X41" t="str">
        <f>_xlfn.CONCAT("'", $A8,"'  :  ", X8, ",")</f>
        <v>'DAN'  :  4,</v>
      </c>
      <c r="Y41" t="str">
        <f>_xlfn.CONCAT("'", $A8,"'  :  ", Y8, ",")</f>
        <v>'DAN'  :  10,</v>
      </c>
      <c r="Z41" t="str">
        <f>_xlfn.CONCAT("'", $A8,"'  :  ", Z8, ",")</f>
        <v>'DAN'  :  9,</v>
      </c>
      <c r="AA41" t="str">
        <f>_xlfn.CONCAT("'", $A8,"'  :  ", AA8, ",")</f>
        <v>'DAN'  :  10,</v>
      </c>
      <c r="AB41" t="str">
        <f>_xlfn.CONCAT("'", $A8,"'  :  ", AB8, ",")</f>
        <v>'DAN'  :  7,</v>
      </c>
      <c r="AC41" t="str">
        <f>_xlfn.CONCAT("'", $A8,"'  :  ", AC8, ",")</f>
        <v>'DAN'  :  9,</v>
      </c>
      <c r="AD41" t="str">
        <f>_xlfn.CONCAT("'", $A8,"'  :  ", AD8, ",")</f>
        <v>'DAN'  :  9,</v>
      </c>
      <c r="AE41" t="str">
        <f>_xlfn.CONCAT("'", $A8,"'  :  ", AE8, ",")</f>
        <v>'DAN'  :  10,</v>
      </c>
      <c r="AF41" t="str">
        <f>_xlfn.CONCAT("'", $A8,"'  :  ", AF8, ",")</f>
        <v>'DAN'  :  6,</v>
      </c>
      <c r="AG41" t="str">
        <f>_xlfn.CONCAT("'", $A8,"'  :  ", AG8, ",")</f>
        <v>'DAN'  :  2,</v>
      </c>
      <c r="AH41" t="str">
        <f>_xlfn.CONCAT("'", $A8,"'  :  ", AH8, ",")</f>
        <v>'DAN'  :  2,</v>
      </c>
      <c r="AI41" t="str">
        <f>_xlfn.CONCAT("'", $A8,"'  :  ", AI8, ",")</f>
        <v>'DAN'  :  9,</v>
      </c>
      <c r="AJ41" t="str">
        <f>_xlfn.CONCAT("'", $A8,"'  :  ", AJ8, ",")</f>
        <v>'DAN'  :  7,</v>
      </c>
      <c r="AK41" t="str">
        <f>_xlfn.CONCAT("'", $A8,"'  :  ", AK8, ",")</f>
        <v>'DAN'  :  10,</v>
      </c>
      <c r="AL41" t="str">
        <f>_xlfn.CONCAT("'", $A8,"'  :  ", AL8, ",")</f>
        <v>'DAN'  :  10,</v>
      </c>
      <c r="AM41" t="str">
        <f>_xlfn.CONCAT("'", $A8,"'  :  ", AM8, ",")</f>
        <v>'DAN'  :  4,</v>
      </c>
      <c r="AN41" t="str">
        <f>_xlfn.CONCAT("'", $A8,"'  :  ", AN8, ",")</f>
        <v>'DAN'  :  10,</v>
      </c>
      <c r="AO41" t="str">
        <f>_xlfn.CONCAT("'", $A8,"'  :  ", AO8, ",")</f>
        <v>'DAN'  :  10,</v>
      </c>
      <c r="AP41" t="str">
        <f>_xlfn.CONCAT("'", $A8,"'  :  ", AP8, ",")</f>
        <v>'DAN'  :  2,</v>
      </c>
      <c r="AQ41" t="str">
        <f>_xlfn.CONCAT("'", $A8,"'  :  ", AQ8, ",")</f>
        <v>'DAN'  :  2,</v>
      </c>
      <c r="AR41" t="str">
        <f>_xlfn.CONCAT("'", $A8,"'  :  ", AR8, ",")</f>
        <v>'DAN'  :  6,</v>
      </c>
      <c r="AS41" t="str">
        <f>_xlfn.CONCAT("'", $A8,"'  :  ", AS8, ",")</f>
        <v>'DAN'  :  5,</v>
      </c>
      <c r="AT41" t="str">
        <f>_xlfn.CONCAT("'", $A8,"'  :  ", AT8, ",")</f>
        <v>'DAN'  :  5,</v>
      </c>
      <c r="AU41" t="str">
        <f>_xlfn.CONCAT("'", $A8,"'  :  ", AU8, ",")</f>
        <v>'DAN'  :  9,</v>
      </c>
      <c r="AV41" t="str">
        <f>_xlfn.CONCAT("'", $A8,"'  :  ", AV8, ",")</f>
        <v>'DAN'  :  4,</v>
      </c>
      <c r="AW41" t="str">
        <f>_xlfn.CONCAT("'", $A8,"'  :  ", AW8, ",")</f>
        <v>'DAN'  :  5,</v>
      </c>
      <c r="AX41" t="str">
        <f>_xlfn.CONCAT("'", $A8,"'  :  ", AX8, ",")</f>
        <v>'DAN'  :  10,</v>
      </c>
      <c r="AY41" t="str">
        <f>_xlfn.CONCAT("'", $A8,"'  :  ", AY8, ",")</f>
        <v>'DAN'  :  10,</v>
      </c>
      <c r="AZ41" t="str">
        <f>_xlfn.CONCAT("'", $A8,"'  :  ", AZ8, ",")</f>
        <v>'DAN'  :  3,</v>
      </c>
      <c r="BA41" t="str">
        <f>_xlfn.CONCAT("'", $A8,"'  :  ", BA8, ",")</f>
        <v>'DAN'  :  7,</v>
      </c>
      <c r="BB41" t="str">
        <f>_xlfn.CONCAT("'", $A8,"'  :  ", BB8, ",")</f>
        <v>'DAN'  :  1,</v>
      </c>
      <c r="BC41" t="str">
        <f>_xlfn.CONCAT("'", $A8,"'  :  ", BC8, ",")</f>
        <v>'DAN'  :  5,</v>
      </c>
      <c r="BD41" t="str">
        <f>_xlfn.CONCAT("'", $A8,"'  :  ", BD8, ",")</f>
        <v>'DAN'  :  9,</v>
      </c>
      <c r="BE41" t="str">
        <f>_xlfn.CONCAT("'", $A8,"'  :  ", BE8, ",")</f>
        <v>'DAN'  :  8,</v>
      </c>
      <c r="BF41" t="str">
        <f>_xlfn.CONCAT("'", $A8,"'  :  ", BF8, ",")</f>
        <v>'DAN'  :  4,</v>
      </c>
      <c r="BG41" t="str">
        <f>_xlfn.CONCAT("'", $A8,"'  :  ", BG8, ",")</f>
        <v>'DAN'  :  8,</v>
      </c>
      <c r="BH41" t="str">
        <f>_xlfn.CONCAT("'", $A8,"'  :  ", BH8, ",")</f>
        <v>'DAN'  :  10,</v>
      </c>
      <c r="BI41" t="str">
        <f>_xlfn.CONCAT("'", $A8,"'  :  ", BI8, ",")</f>
        <v>'DAN'  :  6,</v>
      </c>
      <c r="BJ41" t="str">
        <f>_xlfn.CONCAT("'", $A8,"'  :  ", BJ8, ",")</f>
        <v>'DAN'  :  7,</v>
      </c>
      <c r="BK41" t="str">
        <f>_xlfn.CONCAT("'", $A8,"'  :  ", BK8, ",")</f>
        <v>'DAN'  :  10,</v>
      </c>
      <c r="BL41" t="str">
        <f>_xlfn.CONCAT("'", $A8,"'  :  ", BL8, ",")</f>
        <v>'DAN'  :  8,</v>
      </c>
      <c r="BM41" t="str">
        <f>_xlfn.CONCAT("'", $A8,"'  :  ", BM8, ",")</f>
        <v>'DAN'  :  2,</v>
      </c>
      <c r="BN41" t="str">
        <f>_xlfn.CONCAT("'", $A8,"'  :  ", BN8, ",")</f>
        <v>'DAN'  :  5,</v>
      </c>
      <c r="BO41" t="str">
        <f>_xlfn.CONCAT("'", $A8,"'  :  ", BO8, ",")</f>
        <v>'DAN'  :  4,</v>
      </c>
      <c r="BP41" t="str">
        <f>_xlfn.CONCAT("'", $A8,"'  :  ", BP8, ",")</f>
        <v>'DAN'  :  2,</v>
      </c>
      <c r="BQ41" t="str">
        <f>_xlfn.CONCAT("'", $A8,"'  :  ", BQ8, ",")</f>
        <v>'DAN'  :  7,</v>
      </c>
      <c r="BR41" t="str">
        <f>_xlfn.CONCAT("'", $A8,"'  :  ", BR8, ",")</f>
        <v>'DAN'  :  7,</v>
      </c>
      <c r="BS41" t="str">
        <f>_xlfn.CONCAT("'", $A8,"'  :  ", BS8, ",")</f>
        <v>'DAN'  :  7,</v>
      </c>
      <c r="BT41" t="str">
        <f>_xlfn.CONCAT("'", $A8,"'  :  ", BT8, ",")</f>
        <v>'DAN'  :  9,</v>
      </c>
      <c r="BU41" t="str">
        <f>_xlfn.CONCAT("'", $A8,"'  :  ", BU8, ",")</f>
        <v>'DAN'  :  7,</v>
      </c>
      <c r="BV41" t="str">
        <f>_xlfn.CONCAT("'", $A8,"'  :  ", BV8, ",")</f>
        <v>'DAN'  :  2,</v>
      </c>
      <c r="BW41" t="str">
        <f>_xlfn.CONCAT("'", $A8,"'  :  ", BW8, ",")</f>
        <v>'DAN'  :  5,</v>
      </c>
      <c r="BX41" t="str">
        <f>_xlfn.CONCAT("'", $A8,"'  :  ", BX8, ",")</f>
        <v>'DAN'  :  4,</v>
      </c>
      <c r="BY41" t="str">
        <f>_xlfn.CONCAT("'", $A8,"'  :  ", BY8, ",")</f>
        <v>'DAN'  :  3,</v>
      </c>
      <c r="BZ41" t="str">
        <f>_xlfn.CONCAT("'", $A8,"'  :  ", BZ8, ",")</f>
        <v>'DAN'  :  9,</v>
      </c>
      <c r="CA41" t="str">
        <f>_xlfn.CONCAT("'", $A8,"'  :  ", CA8, ",")</f>
        <v>'DAN'  :  10,</v>
      </c>
      <c r="CB41" t="str">
        <f>_xlfn.CONCAT("'", $A8,"'  :  ", CB8, ",")</f>
        <v>'DAN'  :  10,</v>
      </c>
      <c r="CC41" t="str">
        <f>_xlfn.CONCAT("'", $A8,"'  :  ", CC8, ",")</f>
        <v>'DAN'  :  3,</v>
      </c>
      <c r="CD41" t="str">
        <f>_xlfn.CONCAT("'", $A8,"'  :  ", CD8, ",")</f>
        <v>'DAN'  :  7,</v>
      </c>
      <c r="CE41" t="str">
        <f>_xlfn.CONCAT("'", $A8,"'  :  ", CE8, ",")</f>
        <v>'DAN'  :  1,</v>
      </c>
      <c r="CF41" t="str">
        <f>_xlfn.CONCAT("'", $A8,"'  :  ", CF8, ",")</f>
        <v>'DAN'  :  7,</v>
      </c>
      <c r="CG41" t="str">
        <f>_xlfn.CONCAT("'", $A8,"'  :  ", CG8, ",")</f>
        <v>'DAN'  :  10,</v>
      </c>
      <c r="CH41" t="str">
        <f>_xlfn.CONCAT("'", $A8,"'  :  ", CH8, ",")</f>
        <v>'DAN'  :  10,</v>
      </c>
      <c r="CI41" t="str">
        <f>_xlfn.CONCAT("'", $A8,"'  :  ", CI8, ",")</f>
        <v>'DAN'  :  4,</v>
      </c>
      <c r="CJ41" t="str">
        <f>_xlfn.CONCAT("'", $A8,"'  :  ", CJ8, ",")</f>
        <v>'DAN'  :  7,</v>
      </c>
      <c r="CK41" t="str">
        <f>_xlfn.CONCAT("'", $A8,"'  :  ", CK8, ",")</f>
        <v>'DAN'  :  4,</v>
      </c>
      <c r="CL41" t="str">
        <f>_xlfn.CONCAT("'", $A8,"'  :  ", CL8, ",")</f>
        <v>'DAN'  :  9,</v>
      </c>
      <c r="CM41" t="str">
        <f>_xlfn.CONCAT("'", $A8,"'  :  ", CM8, ",")</f>
        <v>'DAN'  :  9,</v>
      </c>
      <c r="CN41" t="str">
        <f>_xlfn.CONCAT("'", $A8,"'  :  ", CN8, ",")</f>
        <v>'DAN'  :  10,</v>
      </c>
      <c r="CO41" t="str">
        <f>_xlfn.CONCAT("'", $A8,"'  :  ", CO8, ",")</f>
        <v>'DAN'  :  2,</v>
      </c>
      <c r="CP41" t="str">
        <f>_xlfn.CONCAT("'", $A8,"'  :  ", CP8, ",")</f>
        <v>'DAN'  :  2,</v>
      </c>
      <c r="CQ41" t="str">
        <f>_xlfn.CONCAT("'", $A8,"'  :  ", CQ8, ",")</f>
        <v>'DAN'  :  7,</v>
      </c>
      <c r="CR41" t="str">
        <f>_xlfn.CONCAT("'", $A8,"'  :  ", CR8, ",")</f>
        <v>'DAN'  :  10,</v>
      </c>
      <c r="CS41" t="str">
        <f>_xlfn.CONCAT("'", $A8,"'  :  ", CS8, ",")</f>
        <v>'DAN'  :  4,</v>
      </c>
      <c r="CT41" t="str">
        <f>_xlfn.CONCAT("'", $A8,"'  :  ", CT8, ",")</f>
        <v>'DAN'  :  6,</v>
      </c>
    </row>
    <row r="42" spans="1:98" ht="15" customHeight="1" x14ac:dyDescent="0.2">
      <c r="A42" s="16">
        <v>12</v>
      </c>
      <c r="B42" t="str">
        <f>_xlfn.CONCAT("'", $A7,"'  :  ", B7, ",")</f>
        <v>'GER'  :  5,</v>
      </c>
      <c r="C42" t="str">
        <f>_xlfn.CONCAT("'", $A7,"'  :  ", C7, ",")</f>
        <v>'GER'  :  2,</v>
      </c>
      <c r="D42" t="str">
        <f>_xlfn.CONCAT("'", $A7,"'  :  ", D7, ",")</f>
        <v>'GER'  :  5,</v>
      </c>
      <c r="E42" t="str">
        <f>_xlfn.CONCAT("'", $A7,"'  :  ", E7, ",")</f>
        <v>'GER'  :  7,</v>
      </c>
      <c r="F42" t="str">
        <f>_xlfn.CONCAT("'", $A7,"'  :  ", F7, ",")</f>
        <v>'GER'  :  9,</v>
      </c>
      <c r="G42" t="str">
        <f>_xlfn.CONCAT("'", $A7,"'  :  ", G7, ",")</f>
        <v>'GER'  :  8,</v>
      </c>
      <c r="H42" t="str">
        <f>_xlfn.CONCAT("'", $A7,"'  :  ", H7, ",")</f>
        <v>'GER'  :  10,</v>
      </c>
      <c r="I42" t="str">
        <f>_xlfn.CONCAT("'", $A7,"'  :  ", I7, ",")</f>
        <v>'GER'  :  7,</v>
      </c>
      <c r="J42" t="str">
        <f>_xlfn.CONCAT("'", $A7,"'  :  ", J7, ",")</f>
        <v>'GER'  :  10,</v>
      </c>
      <c r="K42" t="str">
        <f>_xlfn.CONCAT("'", $A7,"'  :  ", K7, ",")</f>
        <v>'GER'  :  2,</v>
      </c>
      <c r="L42" t="str">
        <f>_xlfn.CONCAT("'", $A7,"'  :  ", L7, ",")</f>
        <v>'GER'  :  4,</v>
      </c>
      <c r="M42" t="str">
        <f>_xlfn.CONCAT("'", $A7,"'  :  ", M7, ",")</f>
        <v>'GER'  :  10,</v>
      </c>
      <c r="N42" t="str">
        <f>_xlfn.CONCAT("'", $A7,"'  :  ", N7, ",")</f>
        <v>'GER'  :  2,</v>
      </c>
      <c r="O42" t="str">
        <f>_xlfn.CONCAT("'", $A7,"'  :  ", O7, ",")</f>
        <v>'GER'  :  9,</v>
      </c>
      <c r="P42" t="str">
        <f>_xlfn.CONCAT("'", $A7,"'  :  ", P7, ",")</f>
        <v>'GER'  :  10,</v>
      </c>
      <c r="Q42" t="str">
        <f>_xlfn.CONCAT("'", $A7,"'  :  ", Q7, ",")</f>
        <v>'GER'  :  9,</v>
      </c>
      <c r="R42" t="str">
        <f>_xlfn.CONCAT("'", $A7,"'  :  ", R7, ",")</f>
        <v>'GER'  :  7,</v>
      </c>
      <c r="S42" t="str">
        <f>_xlfn.CONCAT("'", $A7,"'  :  ", S7, ",")</f>
        <v>'GER'  :  10,</v>
      </c>
      <c r="T42" t="str">
        <f>_xlfn.CONCAT("'", $A7,"'  :  ", T7, ",")</f>
        <v>'GER'  :  9,</v>
      </c>
      <c r="U42" t="str">
        <f>_xlfn.CONCAT("'", $A7,"'  :  ", U7, ",")</f>
        <v>'GER'  :  4,</v>
      </c>
      <c r="V42" t="str">
        <f>_xlfn.CONCAT("'", $A7,"'  :  ", V7, ",")</f>
        <v>'GER'  :  1,</v>
      </c>
      <c r="W42" t="str">
        <f>_xlfn.CONCAT("'", $A7,"'  :  ", W7, ",")</f>
        <v>'GER'  :  8,</v>
      </c>
      <c r="X42" t="str">
        <f>_xlfn.CONCAT("'", $A7,"'  :  ", X7, ",")</f>
        <v>'GER'  :  4,</v>
      </c>
      <c r="Y42" t="str">
        <f>_xlfn.CONCAT("'", $A7,"'  :  ", Y7, ",")</f>
        <v>'GER'  :  8,</v>
      </c>
      <c r="Z42" t="str">
        <f>_xlfn.CONCAT("'", $A7,"'  :  ", Z7, ",")</f>
        <v>'GER'  :  9,</v>
      </c>
      <c r="AA42" t="str">
        <f>_xlfn.CONCAT("'", $A7,"'  :  ", AA7, ",")</f>
        <v>'GER'  :  6,</v>
      </c>
      <c r="AB42" t="str">
        <f>_xlfn.CONCAT("'", $A7,"'  :  ", AB7, ",")</f>
        <v>'GER'  :  9,</v>
      </c>
      <c r="AC42" t="str">
        <f>_xlfn.CONCAT("'", $A7,"'  :  ", AC7, ",")</f>
        <v>'GER'  :  7,</v>
      </c>
      <c r="AD42" t="str">
        <f>_xlfn.CONCAT("'", $A7,"'  :  ", AD7, ",")</f>
        <v>'GER'  :  2,</v>
      </c>
      <c r="AE42" t="str">
        <f>_xlfn.CONCAT("'", $A7,"'  :  ", AE7, ",")</f>
        <v>'GER'  :  8,</v>
      </c>
      <c r="AF42" t="str">
        <f>_xlfn.CONCAT("'", $A7,"'  :  ", AF7, ",")</f>
        <v>'GER'  :  7,</v>
      </c>
      <c r="AG42" t="str">
        <f>_xlfn.CONCAT("'", $A7,"'  :  ", AG7, ",")</f>
        <v>'GER'  :  5,</v>
      </c>
      <c r="AH42" t="str">
        <f>_xlfn.CONCAT("'", $A7,"'  :  ", AH7, ",")</f>
        <v>'GER'  :  2,</v>
      </c>
      <c r="AI42" t="str">
        <f>_xlfn.CONCAT("'", $A7,"'  :  ", AI7, ",")</f>
        <v>'GER'  :  10,</v>
      </c>
      <c r="AJ42" t="str">
        <f>_xlfn.CONCAT("'", $A7,"'  :  ", AJ7, ",")</f>
        <v>'GER'  :  8,</v>
      </c>
      <c r="AK42" t="str">
        <f>_xlfn.CONCAT("'", $A7,"'  :  ", AK7, ",")</f>
        <v>'GER'  :  6,</v>
      </c>
      <c r="AL42" t="str">
        <f>_xlfn.CONCAT("'", $A7,"'  :  ", AL7, ",")</f>
        <v>'GER'  :  8,</v>
      </c>
      <c r="AM42" t="str">
        <f>_xlfn.CONCAT("'", $A7,"'  :  ", AM7, ",")</f>
        <v>'GER'  :  9,</v>
      </c>
      <c r="AN42" t="str">
        <f>_xlfn.CONCAT("'", $A7,"'  :  ", AN7, ",")</f>
        <v>'GER'  :  8,</v>
      </c>
      <c r="AO42" t="str">
        <f>_xlfn.CONCAT("'", $A7,"'  :  ", AO7, ",")</f>
        <v>'GER'  :  9,</v>
      </c>
      <c r="AP42" t="str">
        <f>_xlfn.CONCAT("'", $A7,"'  :  ", AP7, ",")</f>
        <v>'GER'  :  2,</v>
      </c>
      <c r="AQ42" t="str">
        <f>_xlfn.CONCAT("'", $A7,"'  :  ", AQ7, ",")</f>
        <v>'GER'  :  10,</v>
      </c>
      <c r="AR42" t="str">
        <f>_xlfn.CONCAT("'", $A7,"'  :  ", AR7, ",")</f>
        <v>'GER'  :  2,</v>
      </c>
      <c r="AS42" t="str">
        <f>_xlfn.CONCAT("'", $A7,"'  :  ", AS7, ",")</f>
        <v>'GER'  :  10,</v>
      </c>
      <c r="AT42" t="str">
        <f>_xlfn.CONCAT("'", $A7,"'  :  ", AT7, ",")</f>
        <v>'GER'  :  9,</v>
      </c>
      <c r="AU42" t="str">
        <f>_xlfn.CONCAT("'", $A7,"'  :  ", AU7, ",")</f>
        <v>'GER'  :  10,</v>
      </c>
      <c r="AV42" t="str">
        <f>_xlfn.CONCAT("'", $A7,"'  :  ", AV7, ",")</f>
        <v>'GER'  :  3,</v>
      </c>
      <c r="AW42" t="str">
        <f>_xlfn.CONCAT("'", $A7,"'  :  ", AW7, ",")</f>
        <v>'GER'  :  2,</v>
      </c>
      <c r="AX42" t="str">
        <f>_xlfn.CONCAT("'", $A7,"'  :  ", AX7, ",")</f>
        <v>'GER'  :  7,</v>
      </c>
      <c r="AY42" t="str">
        <f>_xlfn.CONCAT("'", $A7,"'  :  ", AY7, ",")</f>
        <v>'GER'  :  8,</v>
      </c>
      <c r="AZ42" t="str">
        <f>_xlfn.CONCAT("'", $A7,"'  :  ", AZ7, ",")</f>
        <v>'GER'  :  9,</v>
      </c>
      <c r="BA42" t="str">
        <f>_xlfn.CONCAT("'", $A7,"'  :  ", BA7, ",")</f>
        <v>'GER'  :  7,</v>
      </c>
      <c r="BB42" t="str">
        <f>_xlfn.CONCAT("'", $A7,"'  :  ", BB7, ",")</f>
        <v>'GER'  :  5,</v>
      </c>
      <c r="BC42" t="str">
        <f>_xlfn.CONCAT("'", $A7,"'  :  ", BC7, ",")</f>
        <v>'GER'  :  5,</v>
      </c>
      <c r="BD42" t="str">
        <f>_xlfn.CONCAT("'", $A7,"'  :  ", BD7, ",")</f>
        <v>'GER'  :  8,</v>
      </c>
      <c r="BE42" t="str">
        <f>_xlfn.CONCAT("'", $A7,"'  :  ", BE7, ",")</f>
        <v>'GER'  :  6,</v>
      </c>
      <c r="BF42" t="str">
        <f>_xlfn.CONCAT("'", $A7,"'  :  ", BF7, ",")</f>
        <v>'GER'  :  10,</v>
      </c>
      <c r="BG42" t="str">
        <f>_xlfn.CONCAT("'", $A7,"'  :  ", BG7, ",")</f>
        <v>'GER'  :  7,</v>
      </c>
      <c r="BH42" t="str">
        <f>_xlfn.CONCAT("'", $A7,"'  :  ", BH7, ",")</f>
        <v>'GER'  :  8,</v>
      </c>
      <c r="BI42" t="str">
        <f>_xlfn.CONCAT("'", $A7,"'  :  ", BI7, ",")</f>
        <v>'GER'  :  10,</v>
      </c>
      <c r="BJ42" t="str">
        <f>_xlfn.CONCAT("'", $A7,"'  :  ", BJ7, ",")</f>
        <v>'GER'  :  9,</v>
      </c>
      <c r="BK42" t="str">
        <f>_xlfn.CONCAT("'", $A7,"'  :  ", BK7, ",")</f>
        <v>'GER'  :  4,</v>
      </c>
      <c r="BL42" t="str">
        <f>_xlfn.CONCAT("'", $A7,"'  :  ", BL7, ",")</f>
        <v>'GER'  :  9,</v>
      </c>
      <c r="BM42" t="str">
        <f>_xlfn.CONCAT("'", $A7,"'  :  ", BM7, ",")</f>
        <v>'GER'  :  5,</v>
      </c>
      <c r="BN42" t="str">
        <f>_xlfn.CONCAT("'", $A7,"'  :  ", BN7, ",")</f>
        <v>'GER'  :  10,</v>
      </c>
      <c r="BO42" t="str">
        <f>_xlfn.CONCAT("'", $A7,"'  :  ", BO7, ",")</f>
        <v>'GER'  :  10,</v>
      </c>
      <c r="BP42" t="str">
        <f>_xlfn.CONCAT("'", $A7,"'  :  ", BP7, ",")</f>
        <v>'GER'  :  4,</v>
      </c>
      <c r="BQ42" t="str">
        <f>_xlfn.CONCAT("'", $A7,"'  :  ", BQ7, ",")</f>
        <v>'GER'  :  10,</v>
      </c>
      <c r="BR42" t="str">
        <f>_xlfn.CONCAT("'", $A7,"'  :  ", BR7, ",")</f>
        <v>'GER'  :  9,</v>
      </c>
      <c r="BS42" t="str">
        <f>_xlfn.CONCAT("'", $A7,"'  :  ", BS7, ",")</f>
        <v>'GER'  :  4,</v>
      </c>
      <c r="BT42" t="str">
        <f>_xlfn.CONCAT("'", $A7,"'  :  ", BT7, ",")</f>
        <v>'GER'  :  10,</v>
      </c>
      <c r="BU42" t="str">
        <f>_xlfn.CONCAT("'", $A7,"'  :  ", BU7, ",")</f>
        <v>'GER'  :  4,</v>
      </c>
      <c r="BV42" t="str">
        <f>_xlfn.CONCAT("'", $A7,"'  :  ", BV7, ",")</f>
        <v>'GER'  :  1,</v>
      </c>
      <c r="BW42" t="str">
        <f>_xlfn.CONCAT("'", $A7,"'  :  ", BW7, ",")</f>
        <v>'GER'  :  9,</v>
      </c>
      <c r="BX42" t="str">
        <f>_xlfn.CONCAT("'", $A7,"'  :  ", BX7, ",")</f>
        <v>'GER'  :  8,</v>
      </c>
      <c r="BY42" t="str">
        <f>_xlfn.CONCAT("'", $A7,"'  :  ", BY7, ",")</f>
        <v>'GER'  :  8,</v>
      </c>
      <c r="BZ42" t="str">
        <f>_xlfn.CONCAT("'", $A7,"'  :  ", BZ7, ",")</f>
        <v>'GER'  :  2,</v>
      </c>
      <c r="CA42" t="str">
        <f>_xlfn.CONCAT("'", $A7,"'  :  ", CA7, ",")</f>
        <v>'GER'  :  10,</v>
      </c>
      <c r="CB42" t="str">
        <f>_xlfn.CONCAT("'", $A7,"'  :  ", CB7, ",")</f>
        <v>'GER'  :  8,</v>
      </c>
      <c r="CC42" t="str">
        <f>_xlfn.CONCAT("'", $A7,"'  :  ", CC7, ",")</f>
        <v>'GER'  :  6,</v>
      </c>
      <c r="CD42" t="str">
        <f>_xlfn.CONCAT("'", $A7,"'  :  ", CD7, ",")</f>
        <v>'GER'  :  8,</v>
      </c>
      <c r="CE42" t="str">
        <f>_xlfn.CONCAT("'", $A7,"'  :  ", CE7, ",")</f>
        <v>'GER'  :  6,</v>
      </c>
      <c r="CF42" t="str">
        <f>_xlfn.CONCAT("'", $A7,"'  :  ", CF7, ",")</f>
        <v>'GER'  :  10,</v>
      </c>
      <c r="CG42" t="str">
        <f>_xlfn.CONCAT("'", $A7,"'  :  ", CG7, ",")</f>
        <v>'GER'  :  4,</v>
      </c>
      <c r="CH42" t="str">
        <f>_xlfn.CONCAT("'", $A7,"'  :  ", CH7, ",")</f>
        <v>'GER'  :  7,</v>
      </c>
      <c r="CI42" t="str">
        <f>_xlfn.CONCAT("'", $A7,"'  :  ", CI7, ",")</f>
        <v>'GER'  :  6,</v>
      </c>
      <c r="CJ42" t="str">
        <f>_xlfn.CONCAT("'", $A7,"'  :  ", CJ7, ",")</f>
        <v>'GER'  :  10,</v>
      </c>
      <c r="CK42" t="str">
        <f>_xlfn.CONCAT("'", $A7,"'  :  ", CK7, ",")</f>
        <v>'GER'  :  9,</v>
      </c>
      <c r="CL42" t="str">
        <f>_xlfn.CONCAT("'", $A7,"'  :  ", CL7, ",")</f>
        <v>'GER'  :  9,</v>
      </c>
      <c r="CM42" t="str">
        <f>_xlfn.CONCAT("'", $A7,"'  :  ", CM7, ",")</f>
        <v>'GER'  :  9,</v>
      </c>
      <c r="CN42" t="str">
        <f>_xlfn.CONCAT("'", $A7,"'  :  ", CN7, ",")</f>
        <v>'GER'  :  10,</v>
      </c>
      <c r="CO42" t="str">
        <f>_xlfn.CONCAT("'", $A7,"'  :  ", CO7, ",")</f>
        <v>'GER'  :  5,</v>
      </c>
      <c r="CP42" t="str">
        <f>_xlfn.CONCAT("'", $A7,"'  :  ", CP7, ",")</f>
        <v>'GER'  :  9,</v>
      </c>
      <c r="CQ42" t="str">
        <f>_xlfn.CONCAT("'", $A7,"'  :  ", CQ7, ",")</f>
        <v>'GER'  :  2,</v>
      </c>
      <c r="CR42" t="str">
        <f>_xlfn.CONCAT("'", $A7,"'  :  ", CR7, ",")</f>
        <v>'GER'  :  9,</v>
      </c>
      <c r="CS42" t="str">
        <f>_xlfn.CONCAT("'", $A7,"'  :  ", CS7, ",")</f>
        <v>'GER'  :  6,</v>
      </c>
      <c r="CT42" t="str">
        <f>_xlfn.CONCAT("'", $A7,"'  :  ", CT7, ",")</f>
        <v>'GER'  :  9,</v>
      </c>
    </row>
    <row r="43" spans="1:98" x14ac:dyDescent="0.2">
      <c r="A43" s="16">
        <v>13</v>
      </c>
      <c r="B43" t="str">
        <f>_xlfn.CONCAT("'", $A19,"'  :  ", B19, ",")</f>
        <v>'LUX'  :  10,</v>
      </c>
      <c r="C43" t="str">
        <f>_xlfn.CONCAT("'", $A19,"'  :  ", C19, ",")</f>
        <v>'LUX'  :  2,</v>
      </c>
      <c r="D43" t="str">
        <f>_xlfn.CONCAT("'", $A19,"'  :  ", D19, ",")</f>
        <v>'LUX'  :  10,</v>
      </c>
      <c r="E43" t="str">
        <f>_xlfn.CONCAT("'", $A19,"'  :  ", E19, ",")</f>
        <v>'LUX'  :  5,</v>
      </c>
      <c r="F43" t="str">
        <f>_xlfn.CONCAT("'", $A19,"'  :  ", F19, ",")</f>
        <v>'LUX'  :  10,</v>
      </c>
      <c r="G43" t="str">
        <f>_xlfn.CONCAT("'", $A19,"'  :  ", G19, ",")</f>
        <v>'LUX'  :  10,</v>
      </c>
      <c r="H43" t="str">
        <f>_xlfn.CONCAT("'", $A19,"'  :  ", H19, ",")</f>
        <v>'LUX'  :  2,</v>
      </c>
      <c r="I43" t="str">
        <f>_xlfn.CONCAT("'", $A19,"'  :  ", I19, ",")</f>
        <v>'LUX'  :  2,</v>
      </c>
      <c r="J43" t="str">
        <f>_xlfn.CONCAT("'", $A19,"'  :  ", J19, ",")</f>
        <v>'LUX'  :  3,</v>
      </c>
      <c r="K43" t="str">
        <f>_xlfn.CONCAT("'", $A19,"'  :  ", K19, ",")</f>
        <v>'LUX'  :  4,</v>
      </c>
      <c r="L43" t="str">
        <f>_xlfn.CONCAT("'", $A19,"'  :  ", L19, ",")</f>
        <v>'LUX'  :  7,</v>
      </c>
      <c r="M43" t="str">
        <f>_xlfn.CONCAT("'", $A19,"'  :  ", M19, ",")</f>
        <v>'LUX'  :  10,</v>
      </c>
      <c r="N43" t="str">
        <f>_xlfn.CONCAT("'", $A19,"'  :  ", N19, ",")</f>
        <v>'LUX'  :  4,</v>
      </c>
      <c r="O43" t="str">
        <f>_xlfn.CONCAT("'", $A19,"'  :  ", O19, ",")</f>
        <v>'LUX'  :  10,</v>
      </c>
      <c r="P43" t="str">
        <f>_xlfn.CONCAT("'", $A19,"'  :  ", P19, ",")</f>
        <v>'LUX'  :  7,</v>
      </c>
      <c r="Q43" t="str">
        <f>_xlfn.CONCAT("'", $A19,"'  :  ", Q19, ",")</f>
        <v>'LUX'  :  2,</v>
      </c>
      <c r="R43" t="str">
        <f>_xlfn.CONCAT("'", $A19,"'  :  ", R19, ",")</f>
        <v>'LUX'  :  10,</v>
      </c>
      <c r="S43" t="str">
        <f>_xlfn.CONCAT("'", $A19,"'  :  ", S19, ",")</f>
        <v>'LUX'  :  2,</v>
      </c>
      <c r="T43" t="str">
        <f>_xlfn.CONCAT("'", $A19,"'  :  ", T19, ",")</f>
        <v>'LUX'  :  1,</v>
      </c>
      <c r="U43" t="str">
        <f>_xlfn.CONCAT("'", $A19,"'  :  ", U19, ",")</f>
        <v>'LUX'  :  7,</v>
      </c>
      <c r="V43" t="str">
        <f>_xlfn.CONCAT("'", $A19,"'  :  ", V19, ",")</f>
        <v>'LUX'  :  1,</v>
      </c>
      <c r="W43" t="str">
        <f>_xlfn.CONCAT("'", $A19,"'  :  ", W19, ",")</f>
        <v>'LUX'  :  10,</v>
      </c>
      <c r="X43" t="str">
        <f>_xlfn.CONCAT("'", $A19,"'  :  ", X19, ",")</f>
        <v>'LUX'  :  1,</v>
      </c>
      <c r="Y43" t="str">
        <f>_xlfn.CONCAT("'", $A19,"'  :  ", Y19, ",")</f>
        <v>'LUX'  :  10,</v>
      </c>
      <c r="Z43" t="str">
        <f>_xlfn.CONCAT("'", $A19,"'  :  ", Z19, ",")</f>
        <v>'LUX'  :  7,</v>
      </c>
      <c r="AA43" t="str">
        <f>_xlfn.CONCAT("'", $A19,"'  :  ", AA19, ",")</f>
        <v>'LUX'  :  10,</v>
      </c>
      <c r="AB43" t="str">
        <f>_xlfn.CONCAT("'", $A19,"'  :  ", AB19, ",")</f>
        <v>'LUX'  :  2,</v>
      </c>
      <c r="AC43" t="str">
        <f>_xlfn.CONCAT("'", $A19,"'  :  ", AC19, ",")</f>
        <v>'LUX'  :  8,</v>
      </c>
      <c r="AD43" t="str">
        <f>_xlfn.CONCAT("'", $A19,"'  :  ", AD19, ",")</f>
        <v>'LUX'  :  10,</v>
      </c>
      <c r="AE43" t="str">
        <f>_xlfn.CONCAT("'", $A19,"'  :  ", AE19, ",")</f>
        <v>'LUX'  :  2,</v>
      </c>
      <c r="AF43" t="str">
        <f>_xlfn.CONCAT("'", $A19,"'  :  ", AF19, ",")</f>
        <v>'LUX'  :  10,</v>
      </c>
      <c r="AG43" t="str">
        <f>_xlfn.CONCAT("'", $A19,"'  :  ", AG19, ",")</f>
        <v>'LUX'  :  3,</v>
      </c>
      <c r="AH43" t="str">
        <f>_xlfn.CONCAT("'", $A19,"'  :  ", AH19, ",")</f>
        <v>'LUX'  :  7,</v>
      </c>
      <c r="AI43" t="str">
        <f>_xlfn.CONCAT("'", $A19,"'  :  ", AI19, ",")</f>
        <v>'LUX'  :  4,</v>
      </c>
      <c r="AJ43" t="str">
        <f>_xlfn.CONCAT("'", $A19,"'  :  ", AJ19, ",")</f>
        <v>'LUX'  :  4,</v>
      </c>
      <c r="AK43" t="str">
        <f>_xlfn.CONCAT("'", $A19,"'  :  ", AK19, ",")</f>
        <v>'LUX'  :  2,</v>
      </c>
      <c r="AL43" t="str">
        <f>_xlfn.CONCAT("'", $A19,"'  :  ", AL19, ",")</f>
        <v>'LUX'  :  10,</v>
      </c>
      <c r="AM43" t="str">
        <f>_xlfn.CONCAT("'", $A19,"'  :  ", AM19, ",")</f>
        <v>'LUX'  :  8,</v>
      </c>
      <c r="AN43" t="str">
        <f>_xlfn.CONCAT("'", $A19,"'  :  ", AN19, ",")</f>
        <v>'LUX'  :  9,</v>
      </c>
      <c r="AO43" t="str">
        <f>_xlfn.CONCAT("'", $A19,"'  :  ", AO19, ",")</f>
        <v>'LUX'  :  10,</v>
      </c>
      <c r="AP43" t="str">
        <f>_xlfn.CONCAT("'", $A19,"'  :  ", AP19, ",")</f>
        <v>'LUX'  :  4,</v>
      </c>
      <c r="AQ43" t="str">
        <f>_xlfn.CONCAT("'", $A19,"'  :  ", AQ19, ",")</f>
        <v>'LUX'  :  6,</v>
      </c>
      <c r="AR43" t="str">
        <f>_xlfn.CONCAT("'", $A19,"'  :  ", AR19, ",")</f>
        <v>'LUX'  :  10,</v>
      </c>
      <c r="AS43" t="str">
        <f>_xlfn.CONCAT("'", $A19,"'  :  ", AS19, ",")</f>
        <v>'LUX'  :  2,</v>
      </c>
      <c r="AT43" t="str">
        <f>_xlfn.CONCAT("'", $A19,"'  :  ", AT19, ",")</f>
        <v>'LUX'  :  2,</v>
      </c>
      <c r="AU43" t="str">
        <f>_xlfn.CONCAT("'", $A19,"'  :  ", AU19, ",")</f>
        <v>'LUX'  :  3,</v>
      </c>
      <c r="AV43" t="str">
        <f>_xlfn.CONCAT("'", $A19,"'  :  ", AV19, ",")</f>
        <v>'LUX'  :  9,</v>
      </c>
      <c r="AW43" t="str">
        <f>_xlfn.CONCAT("'", $A19,"'  :  ", AW19, ",")</f>
        <v>'LUX'  :  6,</v>
      </c>
      <c r="AX43" t="str">
        <f>_xlfn.CONCAT("'", $A19,"'  :  ", AX19, ",")</f>
        <v>'LUX'  :  8,</v>
      </c>
      <c r="AY43" t="str">
        <f>_xlfn.CONCAT("'", $A19,"'  :  ", AY19, ",")</f>
        <v>'LUX'  :  10,</v>
      </c>
      <c r="AZ43" t="str">
        <f>_xlfn.CONCAT("'", $A19,"'  :  ", AZ19, ",")</f>
        <v>'LUX'  :  2,</v>
      </c>
      <c r="BA43" t="str">
        <f>_xlfn.CONCAT("'", $A19,"'  :  ", BA19, ",")</f>
        <v>'LUX'  :  2,</v>
      </c>
      <c r="BB43" t="str">
        <f>_xlfn.CONCAT("'", $A19,"'  :  ", BB19, ",")</f>
        <v>'LUX'  :  9,</v>
      </c>
      <c r="BC43" t="str">
        <f>_xlfn.CONCAT("'", $A19,"'  :  ", BC19, ",")</f>
        <v>'LUX'  :  9,</v>
      </c>
      <c r="BD43" t="str">
        <f>_xlfn.CONCAT("'", $A19,"'  :  ", BD19, ",")</f>
        <v>'LUX'  :  6,</v>
      </c>
      <c r="BE43" t="str">
        <f>_xlfn.CONCAT("'", $A19,"'  :  ", BE19, ",")</f>
        <v>'LUX'  :  1,</v>
      </c>
      <c r="BF43" t="str">
        <f>_xlfn.CONCAT("'", $A19,"'  :  ", BF19, ",")</f>
        <v>'LUX'  :  4,</v>
      </c>
      <c r="BG43" t="str">
        <f>_xlfn.CONCAT("'", $A19,"'  :  ", BG19, ",")</f>
        <v>'LUX'  :  2,</v>
      </c>
      <c r="BH43" t="str">
        <f>_xlfn.CONCAT("'", $A19,"'  :  ", BH19, ",")</f>
        <v>'LUX'  :  4,</v>
      </c>
      <c r="BI43" t="str">
        <f>_xlfn.CONCAT("'", $A19,"'  :  ", BI19, ",")</f>
        <v>'LUX'  :  2,</v>
      </c>
      <c r="BJ43" t="str">
        <f>_xlfn.CONCAT("'", $A19,"'  :  ", BJ19, ",")</f>
        <v>'LUX'  :  9,</v>
      </c>
      <c r="BK43" t="str">
        <f>_xlfn.CONCAT("'", $A19,"'  :  ", BK19, ",")</f>
        <v>'LUX'  :  9,</v>
      </c>
      <c r="BL43" t="str">
        <f>_xlfn.CONCAT("'", $A19,"'  :  ", BL19, ",")</f>
        <v>'LUX'  :  4,</v>
      </c>
      <c r="BM43" t="str">
        <f>_xlfn.CONCAT("'", $A19,"'  :  ", BM19, ",")</f>
        <v>'LUX'  :  2,</v>
      </c>
      <c r="BN43" t="str">
        <f>_xlfn.CONCAT("'", $A19,"'  :  ", BN19, ",")</f>
        <v>'LUX'  :  2,</v>
      </c>
      <c r="BO43" t="str">
        <f>_xlfn.CONCAT("'", $A19,"'  :  ", BO19, ",")</f>
        <v>'LUX'  :  2,</v>
      </c>
      <c r="BP43" t="str">
        <f>_xlfn.CONCAT("'", $A19,"'  :  ", BP19, ",")</f>
        <v>'LUX'  :  6,</v>
      </c>
      <c r="BQ43" t="str">
        <f>_xlfn.CONCAT("'", $A19,"'  :  ", BQ19, ",")</f>
        <v>'LUX'  :  1,</v>
      </c>
      <c r="BR43" t="str">
        <f>_xlfn.CONCAT("'", $A19,"'  :  ", BR19, ",")</f>
        <v>'LUX'  :  3,</v>
      </c>
      <c r="BS43" t="str">
        <f>_xlfn.CONCAT("'", $A19,"'  :  ", BS19, ",")</f>
        <v>'LUX'  :  4,</v>
      </c>
      <c r="BT43" t="str">
        <f>_xlfn.CONCAT("'", $A19,"'  :  ", BT19, ",")</f>
        <v>'LUX'  :  8,</v>
      </c>
      <c r="BU43" t="str">
        <f>_xlfn.CONCAT("'", $A19,"'  :  ", BU19, ",")</f>
        <v>'LUX'  :  1,</v>
      </c>
      <c r="BV43" t="str">
        <f>_xlfn.CONCAT("'", $A19,"'  :  ", BV19, ",")</f>
        <v>'LUX'  :  4,</v>
      </c>
      <c r="BW43" t="str">
        <f>_xlfn.CONCAT("'", $A19,"'  :  ", BW19, ",")</f>
        <v>'LUX'  :  2,</v>
      </c>
      <c r="BX43" t="str">
        <f>_xlfn.CONCAT("'", $A19,"'  :  ", BX19, ",")</f>
        <v>'LUX'  :  2,</v>
      </c>
      <c r="BY43" t="str">
        <f>_xlfn.CONCAT("'", $A19,"'  :  ", BY19, ",")</f>
        <v>'LUX'  :  10,</v>
      </c>
      <c r="BZ43" t="str">
        <f>_xlfn.CONCAT("'", $A19,"'  :  ", BZ19, ",")</f>
        <v>'LUX'  :  10,</v>
      </c>
      <c r="CA43" t="str">
        <f>_xlfn.CONCAT("'", $A19,"'  :  ", CA19, ",")</f>
        <v>'LUX'  :  2,</v>
      </c>
      <c r="CB43" t="str">
        <f>_xlfn.CONCAT("'", $A19,"'  :  ", CB19, ",")</f>
        <v>'LUX'  :  10,</v>
      </c>
      <c r="CC43" t="str">
        <f>_xlfn.CONCAT("'", $A19,"'  :  ", CC19, ",")</f>
        <v>'LUX'  :  9,</v>
      </c>
      <c r="CD43" t="str">
        <f>_xlfn.CONCAT("'", $A19,"'  :  ", CD19, ",")</f>
        <v>'LUX'  :  10,</v>
      </c>
      <c r="CE43" t="str">
        <f>_xlfn.CONCAT("'", $A19,"'  :  ", CE19, ",")</f>
        <v>'LUX'  :  2,</v>
      </c>
      <c r="CF43" t="str">
        <f>_xlfn.CONCAT("'", $A19,"'  :  ", CF19, ",")</f>
        <v>'LUX'  :  10,</v>
      </c>
      <c r="CG43" t="str">
        <f>_xlfn.CONCAT("'", $A19,"'  :  ", CG19, ",")</f>
        <v>'LUX'  :  9,</v>
      </c>
      <c r="CH43" t="str">
        <f>_xlfn.CONCAT("'", $A19,"'  :  ", CH19, ",")</f>
        <v>'LUX'  :  10,</v>
      </c>
      <c r="CI43" t="str">
        <f>_xlfn.CONCAT("'", $A19,"'  :  ", CI19, ",")</f>
        <v>'LUX'  :  3,</v>
      </c>
      <c r="CJ43" t="str">
        <f>_xlfn.CONCAT("'", $A19,"'  :  ", CJ19, ",")</f>
        <v>'LUX'  :  9,</v>
      </c>
      <c r="CK43" t="str">
        <f>_xlfn.CONCAT("'", $A19,"'  :  ", CK19, ",")</f>
        <v>'LUX'  :  3,</v>
      </c>
      <c r="CL43" t="str">
        <f>_xlfn.CONCAT("'", $A19,"'  :  ", CL19, ",")</f>
        <v>'LUX'  :  9,</v>
      </c>
      <c r="CM43" t="str">
        <f>_xlfn.CONCAT("'", $A19,"'  :  ", CM19, ",")</f>
        <v>'LUX'  :  4,</v>
      </c>
      <c r="CN43" t="str">
        <f>_xlfn.CONCAT("'", $A19,"'  :  ", CN19, ",")</f>
        <v>'LUX'  :  9,</v>
      </c>
      <c r="CO43" t="str">
        <f>_xlfn.CONCAT("'", $A19,"'  :  ", CO19, ",")</f>
        <v>'LUX'  :  4,</v>
      </c>
      <c r="CP43" t="str">
        <f>_xlfn.CONCAT("'", $A19,"'  :  ", CP19, ",")</f>
        <v>'LUX'  :  1,</v>
      </c>
      <c r="CQ43" t="str">
        <f>_xlfn.CONCAT("'", $A19,"'  :  ", CQ19, ",")</f>
        <v>'LUX'  :  10,</v>
      </c>
      <c r="CR43" t="str">
        <f>_xlfn.CONCAT("'", $A19,"'  :  ", CR19, ",")</f>
        <v>'LUX'  :  10,</v>
      </c>
      <c r="CS43" t="str">
        <f>_xlfn.CONCAT("'", $A19,"'  :  ", CS19, ",")</f>
        <v>'LUX'  :  1,</v>
      </c>
      <c r="CT43" t="str">
        <f>_xlfn.CONCAT("'", $A19,"'  :  ", CT19, ",")</f>
        <v>'LUX'  :  3,</v>
      </c>
    </row>
    <row r="44" spans="1:98" x14ac:dyDescent="0.2">
      <c r="A44" s="16">
        <v>14</v>
      </c>
      <c r="B44" t="str">
        <f>_xlfn.CONCAT("'", $A22,"'  :  ", B22, ",")</f>
        <v>'HOL'  :  6,</v>
      </c>
      <c r="C44" t="str">
        <f>_xlfn.CONCAT("'", $A22,"'  :  ", C22, ",")</f>
        <v>'HOL'  :  2,</v>
      </c>
      <c r="D44" t="str">
        <f>_xlfn.CONCAT("'", $A22,"'  :  ", D22, ",")</f>
        <v>'HOL'  :  8,</v>
      </c>
      <c r="E44" t="str">
        <f>_xlfn.CONCAT("'", $A22,"'  :  ", E22, ",")</f>
        <v>'HOL'  :  7,</v>
      </c>
      <c r="F44" t="str">
        <f>_xlfn.CONCAT("'", $A22,"'  :  ", F22, ",")</f>
        <v>'HOL'  :  2,</v>
      </c>
      <c r="G44" t="str">
        <f>_xlfn.CONCAT("'", $A22,"'  :  ", G22, ",")</f>
        <v>'HOL'  :  9,</v>
      </c>
      <c r="H44" t="str">
        <f>_xlfn.CONCAT("'", $A22,"'  :  ", H22, ",")</f>
        <v>'HOL'  :  9,</v>
      </c>
      <c r="I44" t="str">
        <f>_xlfn.CONCAT("'", $A22,"'  :  ", I22, ",")</f>
        <v>'HOL'  :  6,</v>
      </c>
      <c r="J44" t="str">
        <f>_xlfn.CONCAT("'", $A22,"'  :  ", J22, ",")</f>
        <v>'HOL'  :  5,</v>
      </c>
      <c r="K44" t="str">
        <f>_xlfn.CONCAT("'", $A22,"'  :  ", K22, ",")</f>
        <v>'HOL'  :  2,</v>
      </c>
      <c r="L44" t="str">
        <f>_xlfn.CONCAT("'", $A22,"'  :  ", L22, ",")</f>
        <v>'HOL'  :  6,</v>
      </c>
      <c r="M44" t="str">
        <f>_xlfn.CONCAT("'", $A22,"'  :  ", M22, ",")</f>
        <v>'HOL'  :  9,</v>
      </c>
      <c r="N44" t="str">
        <f>_xlfn.CONCAT("'", $A22,"'  :  ", N22, ",")</f>
        <v>'HOL'  :  9,</v>
      </c>
      <c r="O44" t="str">
        <f>_xlfn.CONCAT("'", $A22,"'  :  ", O22, ",")</f>
        <v>'HOL'  :  10,</v>
      </c>
      <c r="P44" t="str">
        <f>_xlfn.CONCAT("'", $A22,"'  :  ", P22, ",")</f>
        <v>'HOL'  :  2,</v>
      </c>
      <c r="Q44" t="str">
        <f>_xlfn.CONCAT("'", $A22,"'  :  ", Q22, ",")</f>
        <v>'HOL'  :  7,</v>
      </c>
      <c r="R44" t="str">
        <f>_xlfn.CONCAT("'", $A22,"'  :  ", R22, ",")</f>
        <v>'HOL'  :  7,</v>
      </c>
      <c r="S44" t="str">
        <f>_xlfn.CONCAT("'", $A22,"'  :  ", S22, ",")</f>
        <v>'HOL'  :  9,</v>
      </c>
      <c r="T44" t="str">
        <f>_xlfn.CONCAT("'", $A22,"'  :  ", T22, ",")</f>
        <v>'HOL'  :  6,</v>
      </c>
      <c r="U44" t="str">
        <f>_xlfn.CONCAT("'", $A22,"'  :  ", U22, ",")</f>
        <v>'HOL'  :  5,</v>
      </c>
      <c r="V44" t="str">
        <f>_xlfn.CONCAT("'", $A22,"'  :  ", V22, ",")</f>
        <v>'HOL'  :  1,</v>
      </c>
      <c r="W44" t="str">
        <f>_xlfn.CONCAT("'", $A22,"'  :  ", W22, ",")</f>
        <v>'HOL'  :  6,</v>
      </c>
      <c r="X44" t="str">
        <f>_xlfn.CONCAT("'", $A22,"'  :  ", X22, ",")</f>
        <v>'HOL'  :  10,</v>
      </c>
      <c r="Y44" t="str">
        <f>_xlfn.CONCAT("'", $A22,"'  :  ", Y22, ",")</f>
        <v>'HOL'  :  9,</v>
      </c>
      <c r="Z44" t="str">
        <f>_xlfn.CONCAT("'", $A22,"'  :  ", Z22, ",")</f>
        <v>'HOL'  :  9,</v>
      </c>
      <c r="AA44" t="str">
        <f>_xlfn.CONCAT("'", $A22,"'  :  ", AA22, ",")</f>
        <v>'HOL'  :  10,</v>
      </c>
      <c r="AB44" t="str">
        <f>_xlfn.CONCAT("'", $A22,"'  :  ", AB22, ",")</f>
        <v>'HOL'  :  6,</v>
      </c>
      <c r="AC44" t="str">
        <f>_xlfn.CONCAT("'", $A22,"'  :  ", AC22, ",")</f>
        <v>'HOL'  :  3,</v>
      </c>
      <c r="AD44" t="str">
        <f>_xlfn.CONCAT("'", $A22,"'  :  ", AD22, ",")</f>
        <v>'HOL'  :  2,</v>
      </c>
      <c r="AE44" t="str">
        <f>_xlfn.CONCAT("'", $A22,"'  :  ", AE22, ",")</f>
        <v>'HOL'  :  3,</v>
      </c>
      <c r="AF44" t="str">
        <f>_xlfn.CONCAT("'", $A22,"'  :  ", AF22, ",")</f>
        <v>'HOL'  :  8,</v>
      </c>
      <c r="AG44" t="str">
        <f>_xlfn.CONCAT("'", $A22,"'  :  ", AG22, ",")</f>
        <v>'HOL'  :  7,</v>
      </c>
      <c r="AH44" t="str">
        <f>_xlfn.CONCAT("'", $A22,"'  :  ", AH22, ",")</f>
        <v>'HOL'  :  4,</v>
      </c>
      <c r="AI44" t="str">
        <f>_xlfn.CONCAT("'", $A22,"'  :  ", AI22, ",")</f>
        <v>'HOL'  :  10,</v>
      </c>
      <c r="AJ44" t="str">
        <f>_xlfn.CONCAT("'", $A22,"'  :  ", AJ22, ",")</f>
        <v>'HOL'  :  7,</v>
      </c>
      <c r="AK44" t="str">
        <f>_xlfn.CONCAT("'", $A22,"'  :  ", AK22, ",")</f>
        <v>'HOL'  :  6,</v>
      </c>
      <c r="AL44" t="str">
        <f>_xlfn.CONCAT("'", $A22,"'  :  ", AL22, ",")</f>
        <v>'HOL'  :  9,</v>
      </c>
      <c r="AM44" t="str">
        <f>_xlfn.CONCAT("'", $A22,"'  :  ", AM22, ",")</f>
        <v>'HOL'  :  4,</v>
      </c>
      <c r="AN44" t="str">
        <f>_xlfn.CONCAT("'", $A22,"'  :  ", AN22, ",")</f>
        <v>'HOL'  :  10,</v>
      </c>
      <c r="AO44" t="str">
        <f>_xlfn.CONCAT("'", $A22,"'  :  ", AO22, ",")</f>
        <v>'HOL'  :  10,</v>
      </c>
      <c r="AP44" t="str">
        <f>_xlfn.CONCAT("'", $A22,"'  :  ", AP22, ",")</f>
        <v>'HOL'  :  3,</v>
      </c>
      <c r="AQ44" t="str">
        <f>_xlfn.CONCAT("'", $A22,"'  :  ", AQ22, ",")</f>
        <v>'HOL'  :  4,</v>
      </c>
      <c r="AR44" t="str">
        <f>_xlfn.CONCAT("'", $A22,"'  :  ", AR22, ",")</f>
        <v>'HOL'  :  2,</v>
      </c>
      <c r="AS44" t="str">
        <f>_xlfn.CONCAT("'", $A22,"'  :  ", AS22, ",")</f>
        <v>'HOL'  :  9,</v>
      </c>
      <c r="AT44" t="str">
        <f>_xlfn.CONCAT("'", $A22,"'  :  ", AT22, ",")</f>
        <v>'HOL'  :  4,</v>
      </c>
      <c r="AU44" t="str">
        <f>_xlfn.CONCAT("'", $A22,"'  :  ", AU22, ",")</f>
        <v>'HOL'  :  10,</v>
      </c>
      <c r="AV44" t="str">
        <f>_xlfn.CONCAT("'", $A22,"'  :  ", AV22, ",")</f>
        <v>'HOL'  :  3,</v>
      </c>
      <c r="AW44" t="str">
        <f>_xlfn.CONCAT("'", $A22,"'  :  ", AW22, ",")</f>
        <v>'HOL'  :  2,</v>
      </c>
      <c r="AX44" t="str">
        <f>_xlfn.CONCAT("'", $A22,"'  :  ", AX22, ",")</f>
        <v>'HOL'  :  10,</v>
      </c>
      <c r="AY44" t="str">
        <f>_xlfn.CONCAT("'", $A22,"'  :  ", AY22, ",")</f>
        <v>'HOL'  :  9,</v>
      </c>
      <c r="AZ44" t="str">
        <f>_xlfn.CONCAT("'", $A22,"'  :  ", AZ22, ",")</f>
        <v>'HOL'  :  2,</v>
      </c>
      <c r="BA44" t="str">
        <f>_xlfn.CONCAT("'", $A22,"'  :  ", BA22, ",")</f>
        <v>'HOL'  :  7,</v>
      </c>
      <c r="BB44" t="str">
        <f>_xlfn.CONCAT("'", $A22,"'  :  ", BB22, ",")</f>
        <v>'HOL'  :  4,</v>
      </c>
      <c r="BC44" t="str">
        <f>_xlfn.CONCAT("'", $A22,"'  :  ", BC22, ",")</f>
        <v>'HOL'  :  8,</v>
      </c>
      <c r="BD44" t="str">
        <f>_xlfn.CONCAT("'", $A22,"'  :  ", BD22, ",")</f>
        <v>'HOL'  :  9,</v>
      </c>
      <c r="BE44" t="str">
        <f>_xlfn.CONCAT("'", $A22,"'  :  ", BE22, ",")</f>
        <v>'HOL'  :  8,</v>
      </c>
      <c r="BF44" t="str">
        <f>_xlfn.CONCAT("'", $A22,"'  :  ", BF22, ",")</f>
        <v>'HOL'  :  2,</v>
      </c>
      <c r="BG44" t="str">
        <f>_xlfn.CONCAT("'", $A22,"'  :  ", BG22, ",")</f>
        <v>'HOL'  :  3,</v>
      </c>
      <c r="BH44" t="str">
        <f>_xlfn.CONCAT("'", $A22,"'  :  ", BH22, ",")</f>
        <v>'HOL'  :  10,</v>
      </c>
      <c r="BI44" t="str">
        <f>_xlfn.CONCAT("'", $A22,"'  :  ", BI22, ",")</f>
        <v>'HOL'  :  7,</v>
      </c>
      <c r="BJ44" t="str">
        <f>_xlfn.CONCAT("'", $A22,"'  :  ", BJ22, ",")</f>
        <v>'HOL'  :  8,</v>
      </c>
      <c r="BK44" t="str">
        <f>_xlfn.CONCAT("'", $A22,"'  :  ", BK22, ",")</f>
        <v>'HOL'  :  1,</v>
      </c>
      <c r="BL44" t="str">
        <f>_xlfn.CONCAT("'", $A22,"'  :  ", BL22, ",")</f>
        <v>'HOL'  :  9,</v>
      </c>
      <c r="BM44" t="str">
        <f>_xlfn.CONCAT("'", $A22,"'  :  ", BM22, ",")</f>
        <v>'HOL'  :  2,</v>
      </c>
      <c r="BN44" t="str">
        <f>_xlfn.CONCAT("'", $A22,"'  :  ", BN22, ",")</f>
        <v>'HOL'  :  8,</v>
      </c>
      <c r="BO44" t="str">
        <f>_xlfn.CONCAT("'", $A22,"'  :  ", BO22, ",")</f>
        <v>'HOL'  :  8,</v>
      </c>
      <c r="BP44" t="str">
        <f>_xlfn.CONCAT("'", $A22,"'  :  ", BP22, ",")</f>
        <v>'HOL'  :  4,</v>
      </c>
      <c r="BQ44" t="str">
        <f>_xlfn.CONCAT("'", $A22,"'  :  ", BQ22, ",")</f>
        <v>'HOL'  :  7,</v>
      </c>
      <c r="BR44" t="str">
        <f>_xlfn.CONCAT("'", $A22,"'  :  ", BR22, ",")</f>
        <v>'HOL'  :  8,</v>
      </c>
      <c r="BS44" t="str">
        <f>_xlfn.CONCAT("'", $A22,"'  :  ", BS22, ",")</f>
        <v>'HOL'  :  3,</v>
      </c>
      <c r="BT44" t="str">
        <f>_xlfn.CONCAT("'", $A22,"'  :  ", BT22, ",")</f>
        <v>'HOL'  :  9,</v>
      </c>
      <c r="BU44" t="str">
        <f>_xlfn.CONCAT("'", $A22,"'  :  ", BU22, ",")</f>
        <v>'HOL'  :  2,</v>
      </c>
      <c r="BV44" t="str">
        <f>_xlfn.CONCAT("'", $A22,"'  :  ", BV22, ",")</f>
        <v>'HOL'  :  7,</v>
      </c>
      <c r="BW44" t="str">
        <f>_xlfn.CONCAT("'", $A22,"'  :  ", BW22, ",")</f>
        <v>'HOL'  :  4,</v>
      </c>
      <c r="BX44" t="str">
        <f>_xlfn.CONCAT("'", $A22,"'  :  ", BX22, ",")</f>
        <v>'HOL'  :  7,</v>
      </c>
      <c r="BY44" t="str">
        <f>_xlfn.CONCAT("'", $A22,"'  :  ", BY22, ",")</f>
        <v>'HOL'  :  4,</v>
      </c>
      <c r="BZ44" t="str">
        <f>_xlfn.CONCAT("'", $A22,"'  :  ", BZ22, ",")</f>
        <v>'HOL'  :  5,</v>
      </c>
      <c r="CA44" t="str">
        <f>_xlfn.CONCAT("'", $A22,"'  :  ", CA22, ",")</f>
        <v>'HOL'  :  8,</v>
      </c>
      <c r="CB44" t="str">
        <f>_xlfn.CONCAT("'", $A22,"'  :  ", CB22, ",")</f>
        <v>'HOL'  :  8,</v>
      </c>
      <c r="CC44" t="str">
        <f>_xlfn.CONCAT("'", $A22,"'  :  ", CC22, ",")</f>
        <v>'HOL'  :  3,</v>
      </c>
      <c r="CD44" t="str">
        <f>_xlfn.CONCAT("'", $A22,"'  :  ", CD22, ",")</f>
        <v>'HOL'  :  10,</v>
      </c>
      <c r="CE44" t="str">
        <f>_xlfn.CONCAT("'", $A22,"'  :  ", CE22, ",")</f>
        <v>'HOL'  :  2,</v>
      </c>
      <c r="CF44" t="str">
        <f>_xlfn.CONCAT("'", $A22,"'  :  ", CF22, ",")</f>
        <v>'HOL'  :  9,</v>
      </c>
      <c r="CG44" t="str">
        <f>_xlfn.CONCAT("'", $A22,"'  :  ", CG22, ",")</f>
        <v>'HOL'  :  9,</v>
      </c>
      <c r="CH44" t="str">
        <f>_xlfn.CONCAT("'", $A22,"'  :  ", CH22, ",")</f>
        <v>'HOL'  :  8,</v>
      </c>
      <c r="CI44" t="str">
        <f>_xlfn.CONCAT("'", $A22,"'  :  ", CI22, ",")</f>
        <v>'HOL'  :  3,</v>
      </c>
      <c r="CJ44" t="str">
        <f>_xlfn.CONCAT("'", $A22,"'  :  ", CJ22, ",")</f>
        <v>'HOL'  :  10,</v>
      </c>
      <c r="CK44" t="str">
        <f>_xlfn.CONCAT("'", $A22,"'  :  ", CK22, ",")</f>
        <v>'HOL'  :  10,</v>
      </c>
      <c r="CL44" t="str">
        <f>_xlfn.CONCAT("'", $A22,"'  :  ", CL22, ",")</f>
        <v>'HOL'  :  10,</v>
      </c>
      <c r="CM44" t="str">
        <f>_xlfn.CONCAT("'", $A22,"'  :  ", CM22, ",")</f>
        <v>'HOL'  :  9,</v>
      </c>
      <c r="CN44" t="str">
        <f>_xlfn.CONCAT("'", $A22,"'  :  ", CN22, ",")</f>
        <v>'HOL'  :  8,</v>
      </c>
      <c r="CO44" t="str">
        <f>_xlfn.CONCAT("'", $A22,"'  :  ", CO22, ",")</f>
        <v>'HOL'  :  6,</v>
      </c>
      <c r="CP44" t="str">
        <f>_xlfn.CONCAT("'", $A22,"'  :  ", CP22, ",")</f>
        <v>'HOL'  :  6,</v>
      </c>
      <c r="CQ44" t="str">
        <f>_xlfn.CONCAT("'", $A22,"'  :  ", CQ22, ",")</f>
        <v>'HOL'  :  2,</v>
      </c>
      <c r="CR44" t="str">
        <f>_xlfn.CONCAT("'", $A22,"'  :  ", CR22, ",")</f>
        <v>'HOL'  :  7,</v>
      </c>
      <c r="CS44" t="str">
        <f>_xlfn.CONCAT("'", $A22,"'  :  ", CS22, ",")</f>
        <v>'HOL'  :  8,</v>
      </c>
      <c r="CT44" t="str">
        <f>_xlfn.CONCAT("'", $A22,"'  :  ", CT22, ",")</f>
        <v>'HOL'  :  5,</v>
      </c>
    </row>
    <row r="45" spans="1:98" x14ac:dyDescent="0.2">
      <c r="A45" s="16">
        <v>15</v>
      </c>
      <c r="B45" t="str">
        <f>_xlfn.CONCAT("'", $A3,"'  :  ", B3, ",")</f>
        <v>'BEL'  :  4,</v>
      </c>
      <c r="C45" t="str">
        <f>_xlfn.CONCAT("'", $A3,"'  :  ", C3, ",")</f>
        <v>'BEL'  :  1,</v>
      </c>
      <c r="D45" t="str">
        <f>_xlfn.CONCAT("'", $A3,"'  :  ", D3, ",")</f>
        <v>'BEL'  :  6,</v>
      </c>
      <c r="E45" t="str">
        <f>_xlfn.CONCAT("'", $A3,"'  :  ", E3, ",")</f>
        <v>'BEL'  :  9,</v>
      </c>
      <c r="F45" t="str">
        <f>_xlfn.CONCAT("'", $A3,"'  :  ", F3, ",")</f>
        <v>'BEL'  :  4,</v>
      </c>
      <c r="G45" t="str">
        <f>_xlfn.CONCAT("'", $A3,"'  :  ", G3, ",")</f>
        <v>'BEL'  :  8,</v>
      </c>
      <c r="H45" t="str">
        <f>_xlfn.CONCAT("'", $A3,"'  :  ", H3, ",")</f>
        <v>'BEL'  :  7,</v>
      </c>
      <c r="I45" t="str">
        <f>_xlfn.CONCAT("'", $A3,"'  :  ", I3, ",")</f>
        <v>'BEL'  :  2,</v>
      </c>
      <c r="J45" t="str">
        <f>_xlfn.CONCAT("'", $A3,"'  :  ", J3, ",")</f>
        <v>'BEL'  :  2,</v>
      </c>
      <c r="K45" t="str">
        <f>_xlfn.CONCAT("'", $A3,"'  :  ", K3, ",")</f>
        <v>'BEL'  :  2,</v>
      </c>
      <c r="L45" t="str">
        <f>_xlfn.CONCAT("'", $A3,"'  :  ", L3, ",")</f>
        <v>'BEL'  :  7,</v>
      </c>
      <c r="M45" t="str">
        <f>_xlfn.CONCAT("'", $A3,"'  :  ", M3, ",")</f>
        <v>'BEL'  :  2,</v>
      </c>
      <c r="N45" t="str">
        <f>_xlfn.CONCAT("'", $A3,"'  :  ", N3, ",")</f>
        <v>'BEL'  :  6,</v>
      </c>
      <c r="O45" t="str">
        <f>_xlfn.CONCAT("'", $A3,"'  :  ", O3, ",")</f>
        <v>'BEL'  :  9,</v>
      </c>
      <c r="P45" t="str">
        <f>_xlfn.CONCAT("'", $A3,"'  :  ", P3, ",")</f>
        <v>'BEL'  :  6,</v>
      </c>
      <c r="Q45" t="str">
        <f>_xlfn.CONCAT("'", $A3,"'  :  ", Q3, ",")</f>
        <v>'BEL'  :  6,</v>
      </c>
      <c r="R45" t="str">
        <f>_xlfn.CONCAT("'", $A3,"'  :  ", R3, ",")</f>
        <v>'BEL'  :  7,</v>
      </c>
      <c r="S45" t="str">
        <f>_xlfn.CONCAT("'", $A3,"'  :  ", S3, ",")</f>
        <v>'BEL'  :  5,</v>
      </c>
      <c r="T45" t="str">
        <f>_xlfn.CONCAT("'", $A3,"'  :  ", T3, ",")</f>
        <v>'BEL'  :  7,</v>
      </c>
      <c r="U45" t="str">
        <f>_xlfn.CONCAT("'", $A3,"'  :  ", U3, ",")</f>
        <v>'BEL'  :  10,</v>
      </c>
      <c r="V45" t="str">
        <f>_xlfn.CONCAT("'", $A3,"'  :  ", V3, ",")</f>
        <v>'BEL'  :  1,</v>
      </c>
      <c r="W45" t="str">
        <f>_xlfn.CONCAT("'", $A3,"'  :  ", W3, ",")</f>
        <v>'BEL'  :  7,</v>
      </c>
      <c r="X45" t="str">
        <f>_xlfn.CONCAT("'", $A3,"'  :  ", X3, ",")</f>
        <v>'BEL'  :  3,</v>
      </c>
      <c r="Y45" t="str">
        <f>_xlfn.CONCAT("'", $A3,"'  :  ", Y3, ",")</f>
        <v>'BEL'  :  8,</v>
      </c>
      <c r="Z45" t="str">
        <f>_xlfn.CONCAT("'", $A3,"'  :  ", Z3, ",")</f>
        <v>'BEL'  :  10,</v>
      </c>
      <c r="AA45" t="str">
        <f>_xlfn.CONCAT("'", $A3,"'  :  ", AA3, ",")</f>
        <v>'BEL'  :  8,</v>
      </c>
      <c r="AB45" t="str">
        <f>_xlfn.CONCAT("'", $A3,"'  :  ", AB3, ",")</f>
        <v>'BEL'  :  3,</v>
      </c>
      <c r="AC45" t="str">
        <f>_xlfn.CONCAT("'", $A3,"'  :  ", AC3, ",")</f>
        <v>'BEL'  :  7,</v>
      </c>
      <c r="AD45" t="str">
        <f>_xlfn.CONCAT("'", $A3,"'  :  ", AD3, ",")</f>
        <v>'BEL'  :  10,</v>
      </c>
      <c r="AE45" t="str">
        <f>_xlfn.CONCAT("'", $A3,"'  :  ", AE3, ",")</f>
        <v>'BEL'  :  4,</v>
      </c>
      <c r="AF45" t="str">
        <f>_xlfn.CONCAT("'", $A3,"'  :  ", AF3, ",")</f>
        <v>'BEL'  :  9,</v>
      </c>
      <c r="AG45" t="str">
        <f>_xlfn.CONCAT("'", $A3,"'  :  ", AG3, ",")</f>
        <v>'BEL'  :  6,</v>
      </c>
      <c r="AH45" t="str">
        <f>_xlfn.CONCAT("'", $A3,"'  :  ", AH3, ",")</f>
        <v>'BEL'  :  7,</v>
      </c>
      <c r="AI45" t="str">
        <f>_xlfn.CONCAT("'", $A3,"'  :  ", AI3, ",")</f>
        <v>'BEL'  :  3,</v>
      </c>
      <c r="AJ45" t="str">
        <f>_xlfn.CONCAT("'", $A3,"'  :  ", AJ3, ",")</f>
        <v>'BEL'  :  2,</v>
      </c>
      <c r="AK45" t="str">
        <f>_xlfn.CONCAT("'", $A3,"'  :  ", AK3, ",")</f>
        <v>'BEL'  :  9,</v>
      </c>
      <c r="AL45" t="str">
        <f>_xlfn.CONCAT("'", $A3,"'  :  ", AL3, ",")</f>
        <v>'BEL'  :  7,</v>
      </c>
      <c r="AM45" t="str">
        <f>_xlfn.CONCAT("'", $A3,"'  :  ", AM3, ",")</f>
        <v>'BEL'  :  2,</v>
      </c>
      <c r="AN45" t="str">
        <f>_xlfn.CONCAT("'", $A3,"'  :  ", AN3, ",")</f>
        <v>'BEL'  :  7,</v>
      </c>
      <c r="AO45" t="str">
        <f>_xlfn.CONCAT("'", $A3,"'  :  ", AO3, ",")</f>
        <v>'BEL'  :  8,</v>
      </c>
      <c r="AP45" t="str">
        <f>_xlfn.CONCAT("'", $A3,"'  :  ", AP3, ",")</f>
        <v>'BEL'  :  6,</v>
      </c>
      <c r="AQ45" t="str">
        <f>_xlfn.CONCAT("'", $A3,"'  :  ", AQ3, ",")</f>
        <v>'BEL'  :  7,</v>
      </c>
      <c r="AR45" t="str">
        <f>_xlfn.CONCAT("'", $A3,"'  :  ", AR3, ",")</f>
        <v>'BEL'  :  4,</v>
      </c>
      <c r="AS45" t="str">
        <f>_xlfn.CONCAT("'", $A3,"'  :  ", AS3, ",")</f>
        <v>'BEL'  :  8,</v>
      </c>
      <c r="AT45" t="str">
        <f>_xlfn.CONCAT("'", $A3,"'  :  ", AT3, ",")</f>
        <v>'BEL'  :  2,</v>
      </c>
      <c r="AU45" t="str">
        <f>_xlfn.CONCAT("'", $A3,"'  :  ", AU3, ",")</f>
        <v>'BEL'  :  2,</v>
      </c>
      <c r="AV45" t="str">
        <f>_xlfn.CONCAT("'", $A3,"'  :  ", AV3, ",")</f>
        <v>'BEL'  :  1,</v>
      </c>
      <c r="AW45" t="str">
        <f>_xlfn.CONCAT("'", $A3,"'  :  ", AW3, ",")</f>
        <v>'BEL'  :  4,</v>
      </c>
      <c r="AX45" t="str">
        <f>_xlfn.CONCAT("'", $A3,"'  :  ", AX3, ",")</f>
        <v>'BEL'  :  10,</v>
      </c>
      <c r="AY45" t="str">
        <f>_xlfn.CONCAT("'", $A3,"'  :  ", AY3, ",")</f>
        <v>'BEL'  :  9,</v>
      </c>
      <c r="AZ45" t="str">
        <f>_xlfn.CONCAT("'", $A3,"'  :  ", AZ3, ",")</f>
        <v>'BEL'  :  2,</v>
      </c>
      <c r="BA45" t="str">
        <f>_xlfn.CONCAT("'", $A3,"'  :  ", BA3, ",")</f>
        <v>'BEL'  :  7,</v>
      </c>
      <c r="BB45" t="str">
        <f>_xlfn.CONCAT("'", $A3,"'  :  ", BB3, ",")</f>
        <v>'BEL'  :  2,</v>
      </c>
      <c r="BC45" t="str">
        <f>_xlfn.CONCAT("'", $A3,"'  :  ", BC3, ",")</f>
        <v>'BEL'  :  6,</v>
      </c>
      <c r="BD45" t="str">
        <f>_xlfn.CONCAT("'", $A3,"'  :  ", BD3, ",")</f>
        <v>'BEL'  :  9,</v>
      </c>
      <c r="BE45" t="str">
        <f>_xlfn.CONCAT("'", $A3,"'  :  ", BE3, ",")</f>
        <v>'BEL'  :  2,</v>
      </c>
      <c r="BF45" t="str">
        <f>_xlfn.CONCAT("'", $A3,"'  :  ", BF3, ",")</f>
        <v>'BEL'  :  2,</v>
      </c>
      <c r="BG45" t="str">
        <f>_xlfn.CONCAT("'", $A3,"'  :  ", BG3, ",")</f>
        <v>'BEL'  :  3,</v>
      </c>
      <c r="BH45" t="str">
        <f>_xlfn.CONCAT("'", $A3,"'  :  ", BH3, ",")</f>
        <v>'BEL'  :  9,</v>
      </c>
      <c r="BI45" t="str">
        <f>_xlfn.CONCAT("'", $A3,"'  :  ", BI3, ",")</f>
        <v>'BEL'  :  6,</v>
      </c>
      <c r="BJ45" t="str">
        <f>_xlfn.CONCAT("'", $A3,"'  :  ", BJ3, ",")</f>
        <v>'BEL'  :  10,</v>
      </c>
      <c r="BK45" t="str">
        <f>_xlfn.CONCAT("'", $A3,"'  :  ", BK3, ",")</f>
        <v>'BEL'  :  2,</v>
      </c>
      <c r="BL45" t="str">
        <f>_xlfn.CONCAT("'", $A3,"'  :  ", BL3, ",")</f>
        <v>'BEL'  :  7,</v>
      </c>
      <c r="BM45" t="str">
        <f>_xlfn.CONCAT("'", $A3,"'  :  ", BM3, ",")</f>
        <v>'BEL'  :  5,</v>
      </c>
      <c r="BN45" t="str">
        <f>_xlfn.CONCAT("'", $A3,"'  :  ", BN3, ",")</f>
        <v>'BEL'  :  8,</v>
      </c>
      <c r="BO45" t="str">
        <f>_xlfn.CONCAT("'", $A3,"'  :  ", BO3, ",")</f>
        <v>'BEL'  :  7,</v>
      </c>
      <c r="BP45" t="str">
        <f>_xlfn.CONCAT("'", $A3,"'  :  ", BP3, ",")</f>
        <v>'BEL'  :  4,</v>
      </c>
      <c r="BQ45" t="str">
        <f>_xlfn.CONCAT("'", $A3,"'  :  ", BQ3, ",")</f>
        <v>'BEL'  :  7,</v>
      </c>
      <c r="BR45" t="str">
        <f>_xlfn.CONCAT("'", $A3,"'  :  ", BR3, ",")</f>
        <v>'BEL'  :  7,</v>
      </c>
      <c r="BS45" t="str">
        <f>_xlfn.CONCAT("'", $A3,"'  :  ", BS3, ",")</f>
        <v>'BEL'  :  3,</v>
      </c>
      <c r="BT45" t="str">
        <f>_xlfn.CONCAT("'", $A3,"'  :  ", BT3, ",")</f>
        <v>'BEL'  :  9,</v>
      </c>
      <c r="BU45" t="str">
        <f>_xlfn.CONCAT("'", $A3,"'  :  ", BU3, ",")</f>
        <v>'BEL'  :  8,</v>
      </c>
      <c r="BV45" t="str">
        <f>_xlfn.CONCAT("'", $A3,"'  :  ", BV3, ",")</f>
        <v>'BEL'  :  4,</v>
      </c>
      <c r="BW45" t="str">
        <f>_xlfn.CONCAT("'", $A3,"'  :  ", BW3, ",")</f>
        <v>'BEL'  :  2,</v>
      </c>
      <c r="BX45" t="str">
        <f>_xlfn.CONCAT("'", $A3,"'  :  ", BX3, ",")</f>
        <v>'BEL'  :  9,</v>
      </c>
      <c r="BY45" t="str">
        <f>_xlfn.CONCAT("'", $A3,"'  :  ", BY3, ",")</f>
        <v>'BEL'  :  5,</v>
      </c>
      <c r="BZ45" t="str">
        <f>_xlfn.CONCAT("'", $A3,"'  :  ", BZ3, ",")</f>
        <v>'BEL'  :  6,</v>
      </c>
      <c r="CA45" t="str">
        <f>_xlfn.CONCAT("'", $A3,"'  :  ", CA3, ",")</f>
        <v>'BEL'  :  5,</v>
      </c>
      <c r="CB45" t="str">
        <f>_xlfn.CONCAT("'", $A3,"'  :  ", CB3, ",")</f>
        <v>'BEL'  :  9,</v>
      </c>
      <c r="CC45" t="str">
        <f>_xlfn.CONCAT("'", $A3,"'  :  ", CC3, ",")</f>
        <v>'BEL'  :  4,</v>
      </c>
      <c r="CD45" t="str">
        <f>_xlfn.CONCAT("'", $A3,"'  :  ", CD3, ",")</f>
        <v>'BEL'  :  7,</v>
      </c>
      <c r="CE45" t="str">
        <f>_xlfn.CONCAT("'", $A3,"'  :  ", CE3, ",")</f>
        <v>'BEL'  :  3,</v>
      </c>
      <c r="CF45" t="str">
        <f>_xlfn.CONCAT("'", $A3,"'  :  ", CF3, ",")</f>
        <v>'BEL'  :  8,</v>
      </c>
      <c r="CG45" t="str">
        <f>_xlfn.CONCAT("'", $A3,"'  :  ", CG3, ",")</f>
        <v>'BEL'  :  8,</v>
      </c>
      <c r="CH45" t="str">
        <f>_xlfn.CONCAT("'", $A3,"'  :  ", CH3, ",")</f>
        <v>'BEL'  :  9,</v>
      </c>
      <c r="CI45" t="str">
        <f>_xlfn.CONCAT("'", $A3,"'  :  ", CI3, ",")</f>
        <v>'BEL'  :  9,</v>
      </c>
      <c r="CJ45" t="str">
        <f>_xlfn.CONCAT("'", $A3,"'  :  ", CJ3, ",")</f>
        <v>'BEL'  :  9,</v>
      </c>
      <c r="CK45" t="str">
        <f>_xlfn.CONCAT("'", $A3,"'  :  ", CK3, ",")</f>
        <v>'BEL'  :  8,</v>
      </c>
      <c r="CL45" t="str">
        <f>_xlfn.CONCAT("'", $A3,"'  :  ", CL3, ",")</f>
        <v>'BEL'  :  7,</v>
      </c>
      <c r="CM45" t="str">
        <f>_xlfn.CONCAT("'", $A3,"'  :  ", CM3, ",")</f>
        <v>'BEL'  :  3,</v>
      </c>
      <c r="CN45" t="str">
        <f>_xlfn.CONCAT("'", $A3,"'  :  ", CN3, ",")</f>
        <v>'BEL'  :  7,</v>
      </c>
      <c r="CO45" t="str">
        <f>_xlfn.CONCAT("'", $A3,"'  :  ", CO3, ",")</f>
        <v>'BEL'  :  4,</v>
      </c>
      <c r="CP45" t="str">
        <f>_xlfn.CONCAT("'", $A3,"'  :  ", CP3, ",")</f>
        <v>'BEL'  :  10,</v>
      </c>
      <c r="CQ45" t="str">
        <f>_xlfn.CONCAT("'", $A3,"'  :  ", CQ3, ",")</f>
        <v>'BEL'  :  5,</v>
      </c>
      <c r="CR45" t="str">
        <f>_xlfn.CONCAT("'", $A3,"'  :  ", CR3, ",")</f>
        <v>'BEL'  :  2,</v>
      </c>
      <c r="CS45" t="str">
        <f>_xlfn.CONCAT("'", $A3,"'  :  ", CS3, ",")</f>
        <v>'BEL'  :  7,</v>
      </c>
      <c r="CT45" t="str">
        <f>_xlfn.CONCAT("'", $A3,"'  :  ", CT3, ",")</f>
        <v>'BEL'  :  10,</v>
      </c>
    </row>
    <row r="46" spans="1:98" x14ac:dyDescent="0.2">
      <c r="A46" s="16">
        <v>16</v>
      </c>
      <c r="B46" t="str">
        <f>_xlfn.CONCAT("'", $A16,"'  :  ", B16, ",")</f>
        <v>'IRL'  :  7,</v>
      </c>
      <c r="C46" t="str">
        <f>_xlfn.CONCAT("'", $A16,"'  :  ", C16, ",")</f>
        <v>'IRL'  :  6,</v>
      </c>
      <c r="D46" t="str">
        <f>_xlfn.CONCAT("'", $A16,"'  :  ", D16, ",")</f>
        <v>'IRL'  :  9,</v>
      </c>
      <c r="E46" t="str">
        <f>_xlfn.CONCAT("'", $A16,"'  :  ", E16, ",")</f>
        <v>'IRL'  :  5,</v>
      </c>
      <c r="F46" t="str">
        <f>_xlfn.CONCAT("'", $A16,"'  :  ", F16, ",")</f>
        <v>'IRL'  :  9,</v>
      </c>
      <c r="G46" t="str">
        <f>_xlfn.CONCAT("'", $A16,"'  :  ", G16, ",")</f>
        <v>'IRL'  :  10,</v>
      </c>
      <c r="H46" t="str">
        <f>_xlfn.CONCAT("'", $A16,"'  :  ", H16, ",")</f>
        <v>'IRL'  :  4,</v>
      </c>
      <c r="I46" t="str">
        <f>_xlfn.CONCAT("'", $A16,"'  :  ", I16, ",")</f>
        <v>'IRL'  :  2,</v>
      </c>
      <c r="J46" t="str">
        <f>_xlfn.CONCAT("'", $A16,"'  :  ", J16, ",")</f>
        <v>'IRL'  :  1,</v>
      </c>
      <c r="K46" t="str">
        <f>_xlfn.CONCAT("'", $A16,"'  :  ", K16, ",")</f>
        <v>'IRL'  :  9,</v>
      </c>
      <c r="L46" t="str">
        <f>_xlfn.CONCAT("'", $A16,"'  :  ", L16, ",")</f>
        <v>'IRL'  :  10,</v>
      </c>
      <c r="M46" t="str">
        <f>_xlfn.CONCAT("'", $A16,"'  :  ", M16, ",")</f>
        <v>'IRL'  :  6,</v>
      </c>
      <c r="N46" t="str">
        <f>_xlfn.CONCAT("'", $A16,"'  :  ", N16, ",")</f>
        <v>'IRL'  :  4,</v>
      </c>
      <c r="O46" t="str">
        <f>_xlfn.CONCAT("'", $A16,"'  :  ", O16, ",")</f>
        <v>'IRL'  :  8,</v>
      </c>
      <c r="P46" t="str">
        <f>_xlfn.CONCAT("'", $A16,"'  :  ", P16, ",")</f>
        <v>'IRL'  :  10,</v>
      </c>
      <c r="Q46" t="str">
        <f>_xlfn.CONCAT("'", $A16,"'  :  ", Q16, ",")</f>
        <v>'IRL'  :  6,</v>
      </c>
      <c r="R46" t="str">
        <f>_xlfn.CONCAT("'", $A16,"'  :  ", R16, ",")</f>
        <v>'IRL'  :  9,</v>
      </c>
      <c r="S46" t="str">
        <f>_xlfn.CONCAT("'", $A16,"'  :  ", S16, ",")</f>
        <v>'IRL'  :  1,</v>
      </c>
      <c r="T46" t="str">
        <f>_xlfn.CONCAT("'", $A16,"'  :  ", T16, ",")</f>
        <v>'IRL'  :  9,</v>
      </c>
      <c r="U46" t="str">
        <f>_xlfn.CONCAT("'", $A16,"'  :  ", U16, ",")</f>
        <v>'IRL'  :  10,</v>
      </c>
      <c r="V46" t="str">
        <f>_xlfn.CONCAT("'", $A16,"'  :  ", V16, ",")</f>
        <v>'IRL'  :  1,</v>
      </c>
      <c r="W46" t="str">
        <f>_xlfn.CONCAT("'", $A16,"'  :  ", W16, ",")</f>
        <v>'IRL'  :  2,</v>
      </c>
      <c r="X46" t="str">
        <f>_xlfn.CONCAT("'", $A16,"'  :  ", X16, ",")</f>
        <v>'IRL'  :  4,</v>
      </c>
      <c r="Y46" t="str">
        <f>_xlfn.CONCAT("'", $A16,"'  :  ", Y16, ",")</f>
        <v>'IRL'  :  7,</v>
      </c>
      <c r="Z46" t="str">
        <f>_xlfn.CONCAT("'", $A16,"'  :  ", Z16, ",")</f>
        <v>'IRL'  :  2,</v>
      </c>
      <c r="AA46" t="str">
        <f>_xlfn.CONCAT("'", $A16,"'  :  ", AA16, ",")</f>
        <v>'IRL'  :  8,</v>
      </c>
      <c r="AB46" t="str">
        <f>_xlfn.CONCAT("'", $A16,"'  :  ", AB16, ",")</f>
        <v>'IRL'  :  4,</v>
      </c>
      <c r="AC46" t="str">
        <f>_xlfn.CONCAT("'", $A16,"'  :  ", AC16, ",")</f>
        <v>'IRL'  :  9,</v>
      </c>
      <c r="AD46" t="str">
        <f>_xlfn.CONCAT("'", $A16,"'  :  ", AD16, ",")</f>
        <v>'IRL'  :  8,</v>
      </c>
      <c r="AE46" t="str">
        <f>_xlfn.CONCAT("'", $A16,"'  :  ", AE16, ",")</f>
        <v>'IRL'  :  7,</v>
      </c>
      <c r="AF46" t="str">
        <f>_xlfn.CONCAT("'", $A16,"'  :  ", AF16, ",")</f>
        <v>'IRL'  :  7,</v>
      </c>
      <c r="AG46" t="str">
        <f>_xlfn.CONCAT("'", $A16,"'  :  ", AG16, ",")</f>
        <v>'IRL'  :  10,</v>
      </c>
      <c r="AH46" t="str">
        <f>_xlfn.CONCAT("'", $A16,"'  :  ", AH16, ",")</f>
        <v>'IRL'  :  10,</v>
      </c>
      <c r="AI46" t="str">
        <f>_xlfn.CONCAT("'", $A16,"'  :  ", AI16, ",")</f>
        <v>'IRL'  :  4,</v>
      </c>
      <c r="AJ46" t="str">
        <f>_xlfn.CONCAT("'", $A16,"'  :  ", AJ16, ",")</f>
        <v>'IRL'  :  9,</v>
      </c>
      <c r="AK46" t="str">
        <f>_xlfn.CONCAT("'", $A16,"'  :  ", AK16, ",")</f>
        <v>'IRL'  :  6,</v>
      </c>
      <c r="AL46" t="str">
        <f>_xlfn.CONCAT("'", $A16,"'  :  ", AL16, ",")</f>
        <v>'IRL'  :  10,</v>
      </c>
      <c r="AM46" t="str">
        <f>_xlfn.CONCAT("'", $A16,"'  :  ", AM16, ",")</f>
        <v>'IRL'  :  5,</v>
      </c>
      <c r="AN46" t="str">
        <f>_xlfn.CONCAT("'", $A16,"'  :  ", AN16, ",")</f>
        <v>'IRL'  :  8,</v>
      </c>
      <c r="AO46" t="str">
        <f>_xlfn.CONCAT("'", $A16,"'  :  ", AO16, ",")</f>
        <v>'IRL'  :  9,</v>
      </c>
      <c r="AP46" t="str">
        <f>_xlfn.CONCAT("'", $A16,"'  :  ", AP16, ",")</f>
        <v>'IRL'  :  1,</v>
      </c>
      <c r="AQ46" t="str">
        <f>_xlfn.CONCAT("'", $A16,"'  :  ", AQ16, ",")</f>
        <v>'IRL'  :  4,</v>
      </c>
      <c r="AR46" t="str">
        <f>_xlfn.CONCAT("'", $A16,"'  :  ", AR16, ",")</f>
        <v>'IRL'  :  5,</v>
      </c>
      <c r="AS46" t="str">
        <f>_xlfn.CONCAT("'", $A16,"'  :  ", AS16, ",")</f>
        <v>'IRL'  :  4,</v>
      </c>
      <c r="AT46" t="str">
        <f>_xlfn.CONCAT("'", $A16,"'  :  ", AT16, ",")</f>
        <v>'IRL'  :  1,</v>
      </c>
      <c r="AU46" t="str">
        <f>_xlfn.CONCAT("'", $A16,"'  :  ", AU16, ",")</f>
        <v>'IRL'  :  4,</v>
      </c>
      <c r="AV46" t="str">
        <f>_xlfn.CONCAT("'", $A16,"'  :  ", AV16, ",")</f>
        <v>'IRL'  :  4,</v>
      </c>
      <c r="AW46" t="str">
        <f>_xlfn.CONCAT("'", $A16,"'  :  ", AW16, ",")</f>
        <v>'IRL'  :  4,</v>
      </c>
      <c r="AX46" t="str">
        <f>_xlfn.CONCAT("'", $A16,"'  :  ", AX16, ",")</f>
        <v>'IRL'  :  10,</v>
      </c>
      <c r="AY46" t="str">
        <f>_xlfn.CONCAT("'", $A16,"'  :  ", AY16, ",")</f>
        <v>'IRL'  :  7,</v>
      </c>
      <c r="AZ46" t="str">
        <f>_xlfn.CONCAT("'", $A16,"'  :  ", AZ16, ",")</f>
        <v>'IRL'  :  5,</v>
      </c>
      <c r="BA46" t="str">
        <f>_xlfn.CONCAT("'", $A16,"'  :  ", BA16, ",")</f>
        <v>'IRL'  :  7,</v>
      </c>
      <c r="BB46" t="str">
        <f>_xlfn.CONCAT("'", $A16,"'  :  ", BB16, ",")</f>
        <v>'IRL'  :  4,</v>
      </c>
      <c r="BC46" t="str">
        <f>_xlfn.CONCAT("'", $A16,"'  :  ", BC16, ",")</f>
        <v>'IRL'  :  8,</v>
      </c>
      <c r="BD46" t="str">
        <f>_xlfn.CONCAT("'", $A16,"'  :  ", BD16, ",")</f>
        <v>'IRL'  :  10,</v>
      </c>
      <c r="BE46" t="str">
        <f>_xlfn.CONCAT("'", $A16,"'  :  ", BE16, ",")</f>
        <v>'IRL'  :  9,</v>
      </c>
      <c r="BF46" t="str">
        <f>_xlfn.CONCAT("'", $A16,"'  :  ", BF16, ",")</f>
        <v>'IRL'  :  3,</v>
      </c>
      <c r="BG46" t="str">
        <f>_xlfn.CONCAT("'", $A16,"'  :  ", BG16, ",")</f>
        <v>'IRL'  :  4,</v>
      </c>
      <c r="BH46" t="str">
        <f>_xlfn.CONCAT("'", $A16,"'  :  ", BH16, ",")</f>
        <v>'IRL'  :  7,</v>
      </c>
      <c r="BI46" t="str">
        <f>_xlfn.CONCAT("'", $A16,"'  :  ", BI16, ",")</f>
        <v>'IRL'  :  2,</v>
      </c>
      <c r="BJ46" t="str">
        <f>_xlfn.CONCAT("'", $A16,"'  :  ", BJ16, ",")</f>
        <v>'IRL'  :  10,</v>
      </c>
      <c r="BK46" t="str">
        <f>_xlfn.CONCAT("'", $A16,"'  :  ", BK16, ",")</f>
        <v>'IRL'  :  10,</v>
      </c>
      <c r="BL46" t="str">
        <f>_xlfn.CONCAT("'", $A16,"'  :  ", BL16, ",")</f>
        <v>'IRL'  :  9,</v>
      </c>
      <c r="BM46" t="str">
        <f>_xlfn.CONCAT("'", $A16,"'  :  ", BM16, ",")</f>
        <v>'IRL'  :  4,</v>
      </c>
      <c r="BN46" t="str">
        <f>_xlfn.CONCAT("'", $A16,"'  :  ", BN16, ",")</f>
        <v>'IRL'  :  4,</v>
      </c>
      <c r="BO46" t="str">
        <f>_xlfn.CONCAT("'", $A16,"'  :  ", BO16, ",")</f>
        <v>'IRL'  :  5,</v>
      </c>
      <c r="BP46" t="str">
        <f>_xlfn.CONCAT("'", $A16,"'  :  ", BP16, ",")</f>
        <v>'IRL'  :  2,</v>
      </c>
      <c r="BQ46" t="str">
        <f>_xlfn.CONCAT("'", $A16,"'  :  ", BQ16, ",")</f>
        <v>'IRL'  :  2,</v>
      </c>
      <c r="BR46" t="str">
        <f>_xlfn.CONCAT("'", $A16,"'  :  ", BR16, ",")</f>
        <v>'IRL'  :  10,</v>
      </c>
      <c r="BS46" t="str">
        <f>_xlfn.CONCAT("'", $A16,"'  :  ", BS16, ",")</f>
        <v>'IRL'  :  7,</v>
      </c>
      <c r="BT46" t="str">
        <f>_xlfn.CONCAT("'", $A16,"'  :  ", BT16, ",")</f>
        <v>'IRL'  :  5,</v>
      </c>
      <c r="BU46" t="str">
        <f>_xlfn.CONCAT("'", $A16,"'  :  ", BU16, ",")</f>
        <v>'IRL'  :  7,</v>
      </c>
      <c r="BV46" t="str">
        <f>_xlfn.CONCAT("'", $A16,"'  :  ", BV16, ",")</f>
        <v>'IRL'  :  3,</v>
      </c>
      <c r="BW46" t="str">
        <f>_xlfn.CONCAT("'", $A16,"'  :  ", BW16, ",")</f>
        <v>'IRL'  :  1,</v>
      </c>
      <c r="BX46" t="str">
        <f>_xlfn.CONCAT("'", $A16,"'  :  ", BX16, ",")</f>
        <v>'IRL'  :  6,</v>
      </c>
      <c r="BY46" t="str">
        <f>_xlfn.CONCAT("'", $A16,"'  :  ", BY16, ",")</f>
        <v>'IRL'  :  3,</v>
      </c>
      <c r="BZ46" t="str">
        <f>_xlfn.CONCAT("'", $A16,"'  :  ", BZ16, ",")</f>
        <v>'IRL'  :  8,</v>
      </c>
      <c r="CA46" t="str">
        <f>_xlfn.CONCAT("'", $A16,"'  :  ", CA16, ",")</f>
        <v>'IRL'  :  8,</v>
      </c>
      <c r="CB46" t="str">
        <f>_xlfn.CONCAT("'", $A16,"'  :  ", CB16, ",")</f>
        <v>'IRL'  :  10,</v>
      </c>
      <c r="CC46" t="str">
        <f>_xlfn.CONCAT("'", $A16,"'  :  ", CC16, ",")</f>
        <v>'IRL'  :  8,</v>
      </c>
      <c r="CD46" t="str">
        <f>_xlfn.CONCAT("'", $A16,"'  :  ", CD16, ",")</f>
        <v>'IRL'  :  9,</v>
      </c>
      <c r="CE46" t="str">
        <f>_xlfn.CONCAT("'", $A16,"'  :  ", CE16, ",")</f>
        <v>'IRL'  :  3,</v>
      </c>
      <c r="CF46" t="str">
        <f>_xlfn.CONCAT("'", $A16,"'  :  ", CF16, ",")</f>
        <v>'IRL'  :  7,</v>
      </c>
      <c r="CG46" t="str">
        <f>_xlfn.CONCAT("'", $A16,"'  :  ", CG16, ",")</f>
        <v>'IRL'  :  10,</v>
      </c>
      <c r="CH46" t="str">
        <f>_xlfn.CONCAT("'", $A16,"'  :  ", CH16, ",")</f>
        <v>'IRL'  :  10,</v>
      </c>
      <c r="CI46" t="str">
        <f>_xlfn.CONCAT("'", $A16,"'  :  ", CI16, ",")</f>
        <v>'IRL'  :  2,</v>
      </c>
      <c r="CJ46" t="str">
        <f>_xlfn.CONCAT("'", $A16,"'  :  ", CJ16, ",")</f>
        <v>'IRL'  :  5,</v>
      </c>
      <c r="CK46" t="str">
        <f>_xlfn.CONCAT("'", $A16,"'  :  ", CK16, ",")</f>
        <v>'IRL'  :  5,</v>
      </c>
      <c r="CL46" t="str">
        <f>_xlfn.CONCAT("'", $A16,"'  :  ", CL16, ",")</f>
        <v>'IRL'  :  8,</v>
      </c>
      <c r="CM46" t="str">
        <f>_xlfn.CONCAT("'", $A16,"'  :  ", CM16, ",")</f>
        <v>'IRL'  :  4,</v>
      </c>
      <c r="CN46" t="str">
        <f>_xlfn.CONCAT("'", $A16,"'  :  ", CN16, ",")</f>
        <v>'IRL'  :  7,</v>
      </c>
      <c r="CO46" t="str">
        <f>_xlfn.CONCAT("'", $A16,"'  :  ", CO16, ",")</f>
        <v>'IRL'  :  6,</v>
      </c>
      <c r="CP46" t="str">
        <f>_xlfn.CONCAT("'", $A16,"'  :  ", CP16, ",")</f>
        <v>'IRL'  :  4,</v>
      </c>
      <c r="CQ46" t="str">
        <f>_xlfn.CONCAT("'", $A16,"'  :  ", CQ16, ",")</f>
        <v>'IRL'  :  7,</v>
      </c>
      <c r="CR46" t="str">
        <f>_xlfn.CONCAT("'", $A16,"'  :  ", CR16, ",")</f>
        <v>'IRL'  :  9,</v>
      </c>
      <c r="CS46" t="str">
        <f>_xlfn.CONCAT("'", $A16,"'  :  ", CS16, ",")</f>
        <v>'IRL'  :  3,</v>
      </c>
      <c r="CT46" t="str">
        <f>_xlfn.CONCAT("'", $A16,"'  :  ", CT16, ",")</f>
        <v>'IRL'  :  2,</v>
      </c>
    </row>
    <row r="47" spans="1:98" x14ac:dyDescent="0.2">
      <c r="A47" s="16">
        <v>17</v>
      </c>
      <c r="B47" t="str">
        <f>_xlfn.CONCAT("'", $A12,"'  :  ", B12, ",")</f>
        <v>'FRA'  :  1,</v>
      </c>
      <c r="C47" t="str">
        <f>_xlfn.CONCAT("'", $A12,"'  :  ", C12, ",")</f>
        <v>'FRA'  :  3,</v>
      </c>
      <c r="D47" t="str">
        <f>_xlfn.CONCAT("'", $A12,"'  :  ", D12, ",")</f>
        <v>'FRA'  :  5,</v>
      </c>
      <c r="E47" t="str">
        <f>_xlfn.CONCAT("'", $A12,"'  :  ", E12, ",")</f>
        <v>'FRA'  :  10,</v>
      </c>
      <c r="F47" t="str">
        <f>_xlfn.CONCAT("'", $A12,"'  :  ", F12, ",")</f>
        <v>'FRA'  :  7,</v>
      </c>
      <c r="G47" t="str">
        <f>_xlfn.CONCAT("'", $A12,"'  :  ", G12, ",")</f>
        <v>'FRA'  :  8,</v>
      </c>
      <c r="H47" t="str">
        <f>_xlfn.CONCAT("'", $A12,"'  :  ", H12, ",")</f>
        <v>'FRA'  :  10,</v>
      </c>
      <c r="I47" t="str">
        <f>_xlfn.CONCAT("'", $A12,"'  :  ", I12, ",")</f>
        <v>'FRA'  :  4,</v>
      </c>
      <c r="J47" t="str">
        <f>_xlfn.CONCAT("'", $A12,"'  :  ", J12, ",")</f>
        <v>'FRA'  :  4,</v>
      </c>
      <c r="K47" t="str">
        <f>_xlfn.CONCAT("'", $A12,"'  :  ", K12, ",")</f>
        <v>'FRA'  :  7,</v>
      </c>
      <c r="L47" t="str">
        <f>_xlfn.CONCAT("'", $A12,"'  :  ", L12, ",")</f>
        <v>'FRA'  :  10,</v>
      </c>
      <c r="M47" t="str">
        <f>_xlfn.CONCAT("'", $A12,"'  :  ", M12, ",")</f>
        <v>'FRA'  :  2,</v>
      </c>
      <c r="N47" t="str">
        <f>_xlfn.CONCAT("'", $A12,"'  :  ", N12, ",")</f>
        <v>'FRA'  :  2,</v>
      </c>
      <c r="O47" t="str">
        <f>_xlfn.CONCAT("'", $A12,"'  :  ", O12, ",")</f>
        <v>'FRA'  :  3,</v>
      </c>
      <c r="P47" t="str">
        <f>_xlfn.CONCAT("'", $A12,"'  :  ", P12, ",")</f>
        <v>'FRA'  :  9,</v>
      </c>
      <c r="Q47" t="str">
        <f>_xlfn.CONCAT("'", $A12,"'  :  ", Q12, ",")</f>
        <v>'FRA'  :  1,</v>
      </c>
      <c r="R47" t="str">
        <f>_xlfn.CONCAT("'", $A12,"'  :  ", R12, ",")</f>
        <v>'FRA'  :  2,</v>
      </c>
      <c r="S47" t="str">
        <f>_xlfn.CONCAT("'", $A12,"'  :  ", S12, ",")</f>
        <v>'FRA'  :  6,</v>
      </c>
      <c r="T47" t="str">
        <f>_xlfn.CONCAT("'", $A12,"'  :  ", T12, ",")</f>
        <v>'FRA'  :  10,</v>
      </c>
      <c r="U47" t="str">
        <f>_xlfn.CONCAT("'", $A12,"'  :  ", U12, ",")</f>
        <v>'FRA'  :  8,</v>
      </c>
      <c r="V47" t="str">
        <f>_xlfn.CONCAT("'", $A12,"'  :  ", V12, ",")</f>
        <v>'FRA'  :  9,</v>
      </c>
      <c r="W47" t="str">
        <f>_xlfn.CONCAT("'", $A12,"'  :  ", W12, ",")</f>
        <v>'FRA'  :  5,</v>
      </c>
      <c r="X47" t="str">
        <f>_xlfn.CONCAT("'", $A12,"'  :  ", X12, ",")</f>
        <v>'FRA'  :  4,</v>
      </c>
      <c r="Y47" t="str">
        <f>_xlfn.CONCAT("'", $A12,"'  :  ", Y12, ",")</f>
        <v>'FRA'  :  7,</v>
      </c>
      <c r="Z47" t="str">
        <f>_xlfn.CONCAT("'", $A12,"'  :  ", Z12, ",")</f>
        <v>'FRA'  :  8,</v>
      </c>
      <c r="AA47" t="str">
        <f>_xlfn.CONCAT("'", $A12,"'  :  ", AA12, ",")</f>
        <v>'FRA'  :  7,</v>
      </c>
      <c r="AB47" t="str">
        <f>_xlfn.CONCAT("'", $A12,"'  :  ", AB12, ",")</f>
        <v>'FRA'  :  4,</v>
      </c>
      <c r="AC47" t="str">
        <f>_xlfn.CONCAT("'", $A12,"'  :  ", AC12, ",")</f>
        <v>'FRA'  :  8,</v>
      </c>
      <c r="AD47" t="str">
        <f>_xlfn.CONCAT("'", $A12,"'  :  ", AD12, ",")</f>
        <v>'FRA'  :  7,</v>
      </c>
      <c r="AE47" t="str">
        <f>_xlfn.CONCAT("'", $A12,"'  :  ", AE12, ",")</f>
        <v>'FRA'  :  5,</v>
      </c>
      <c r="AF47" t="str">
        <f>_xlfn.CONCAT("'", $A12,"'  :  ", AF12, ",")</f>
        <v>'FRA'  :  9,</v>
      </c>
      <c r="AG47" t="str">
        <f>_xlfn.CONCAT("'", $A12,"'  :  ", AG12, ",")</f>
        <v>'FRA'  :  4,</v>
      </c>
      <c r="AH47" t="str">
        <f>_xlfn.CONCAT("'", $A12,"'  :  ", AH12, ",")</f>
        <v>'FRA'  :  4,</v>
      </c>
      <c r="AI47" t="str">
        <f>_xlfn.CONCAT("'", $A12,"'  :  ", AI12, ",")</f>
        <v>'FRA'  :  5,</v>
      </c>
      <c r="AJ47" t="str">
        <f>_xlfn.CONCAT("'", $A12,"'  :  ", AJ12, ",")</f>
        <v>'FRA'  :  3,</v>
      </c>
      <c r="AK47" t="str">
        <f>_xlfn.CONCAT("'", $A12,"'  :  ", AK12, ",")</f>
        <v>'FRA'  :  5,</v>
      </c>
      <c r="AL47" t="str">
        <f>_xlfn.CONCAT("'", $A12,"'  :  ", AL12, ",")</f>
        <v>'FRA'  :  7,</v>
      </c>
      <c r="AM47" t="str">
        <f>_xlfn.CONCAT("'", $A12,"'  :  ", AM12, ",")</f>
        <v>'FRA'  :  6,</v>
      </c>
      <c r="AN47" t="str">
        <f>_xlfn.CONCAT("'", $A12,"'  :  ", AN12, ",")</f>
        <v>'FRA'  :  6,</v>
      </c>
      <c r="AO47" t="str">
        <f>_xlfn.CONCAT("'", $A12,"'  :  ", AO12, ",")</f>
        <v>'FRA'  :  7,</v>
      </c>
      <c r="AP47" t="str">
        <f>_xlfn.CONCAT("'", $A12,"'  :  ", AP12, ",")</f>
        <v>'FRA'  :  3,</v>
      </c>
      <c r="AQ47" t="str">
        <f>_xlfn.CONCAT("'", $A12,"'  :  ", AQ12, ",")</f>
        <v>'FRA'  :  9,</v>
      </c>
      <c r="AR47" t="str">
        <f>_xlfn.CONCAT("'", $A12,"'  :  ", AR12, ",")</f>
        <v>'FRA'  :  2,</v>
      </c>
      <c r="AS47" t="str">
        <f>_xlfn.CONCAT("'", $A12,"'  :  ", AS12, ",")</f>
        <v>'FRA'  :  10,</v>
      </c>
      <c r="AT47" t="str">
        <f>_xlfn.CONCAT("'", $A12,"'  :  ", AT12, ",")</f>
        <v>'FRA'  :  7,</v>
      </c>
      <c r="AU47" t="str">
        <f>_xlfn.CONCAT("'", $A12,"'  :  ", AU12, ",")</f>
        <v>'FRA'  :  3,</v>
      </c>
      <c r="AV47" t="str">
        <f>_xlfn.CONCAT("'", $A12,"'  :  ", AV12, ",")</f>
        <v>'FRA'  :  2,</v>
      </c>
      <c r="AW47" t="str">
        <f>_xlfn.CONCAT("'", $A12,"'  :  ", AW12, ",")</f>
        <v>'FRA'  :  7,</v>
      </c>
      <c r="AX47" t="str">
        <f>_xlfn.CONCAT("'", $A12,"'  :  ", AX12, ",")</f>
        <v>'FRA'  :  7,</v>
      </c>
      <c r="AY47" t="str">
        <f>_xlfn.CONCAT("'", $A12,"'  :  ", AY12, ",")</f>
        <v>'FRA'  :  7,</v>
      </c>
      <c r="AZ47" t="str">
        <f>_xlfn.CONCAT("'", $A12,"'  :  ", AZ12, ",")</f>
        <v>'FRA'  :  10,</v>
      </c>
      <c r="BA47" t="str">
        <f>_xlfn.CONCAT("'", $A12,"'  :  ", BA12, ",")</f>
        <v>'FRA'  :  8,</v>
      </c>
      <c r="BB47" t="str">
        <f>_xlfn.CONCAT("'", $A12,"'  :  ", BB12, ",")</f>
        <v>'FRA'  :  3,</v>
      </c>
      <c r="BC47" t="str">
        <f>_xlfn.CONCAT("'", $A12,"'  :  ", BC12, ",")</f>
        <v>'FRA'  :  10,</v>
      </c>
      <c r="BD47" t="str">
        <f>_xlfn.CONCAT("'", $A12,"'  :  ", BD12, ",")</f>
        <v>'FRA'  :  10,</v>
      </c>
      <c r="BE47" t="str">
        <f>_xlfn.CONCAT("'", $A12,"'  :  ", BE12, ",")</f>
        <v>'FRA'  :  2,</v>
      </c>
      <c r="BF47" t="str">
        <f>_xlfn.CONCAT("'", $A12,"'  :  ", BF12, ",")</f>
        <v>'FRA'  :  3,</v>
      </c>
      <c r="BG47" t="str">
        <f>_xlfn.CONCAT("'", $A12,"'  :  ", BG12, ",")</f>
        <v>'FRA'  :  3,</v>
      </c>
      <c r="BH47" t="str">
        <f>_xlfn.CONCAT("'", $A12,"'  :  ", BH12, ",")</f>
        <v>'FRA'  :  6,</v>
      </c>
      <c r="BI47" t="str">
        <f>_xlfn.CONCAT("'", $A12,"'  :  ", BI12, ",")</f>
        <v>'FRA'  :  4,</v>
      </c>
      <c r="BJ47" t="str">
        <f>_xlfn.CONCAT("'", $A12,"'  :  ", BJ12, ",")</f>
        <v>'FRA'  :  8,</v>
      </c>
      <c r="BK47" t="str">
        <f>_xlfn.CONCAT("'", $A12,"'  :  ", BK12, ",")</f>
        <v>'FRA'  :  3,</v>
      </c>
      <c r="BL47" t="str">
        <f>_xlfn.CONCAT("'", $A12,"'  :  ", BL12, ",")</f>
        <v>'FRA'  :  6,</v>
      </c>
      <c r="BM47" t="str">
        <f>_xlfn.CONCAT("'", $A12,"'  :  ", BM12, ",")</f>
        <v>'FRA'  :  6,</v>
      </c>
      <c r="BN47" t="str">
        <f>_xlfn.CONCAT("'", $A12,"'  :  ", BN12, ",")</f>
        <v>'FRA'  :  10,</v>
      </c>
      <c r="BO47" t="str">
        <f>_xlfn.CONCAT("'", $A12,"'  :  ", BO12, ",")</f>
        <v>'FRA'  :  9,</v>
      </c>
      <c r="BP47" t="str">
        <f>_xlfn.CONCAT("'", $A12,"'  :  ", BP12, ",")</f>
        <v>'FRA'  :  5,</v>
      </c>
      <c r="BQ47" t="str">
        <f>_xlfn.CONCAT("'", $A12,"'  :  ", BQ12, ",")</f>
        <v>'FRA'  :  10,</v>
      </c>
      <c r="BR47" t="str">
        <f>_xlfn.CONCAT("'", $A12,"'  :  ", BR12, ",")</f>
        <v>'FRA'  :  7,</v>
      </c>
      <c r="BS47" t="str">
        <f>_xlfn.CONCAT("'", $A12,"'  :  ", BS12, ",")</f>
        <v>'FRA'  :  1,</v>
      </c>
      <c r="BT47" t="str">
        <f>_xlfn.CONCAT("'", $A12,"'  :  ", BT12, ",")</f>
        <v>'FRA'  :  7,</v>
      </c>
      <c r="BU47" t="str">
        <f>_xlfn.CONCAT("'", $A12,"'  :  ", BU12, ",")</f>
        <v>'FRA'  :  9,</v>
      </c>
      <c r="BV47" t="str">
        <f>_xlfn.CONCAT("'", $A12,"'  :  ", BV12, ",")</f>
        <v>'FRA'  :  3,</v>
      </c>
      <c r="BW47" t="str">
        <f>_xlfn.CONCAT("'", $A12,"'  :  ", BW12, ",")</f>
        <v>'FRA'  :  7,</v>
      </c>
      <c r="BX47" t="str">
        <f>_xlfn.CONCAT("'", $A12,"'  :  ", BX12, ",")</f>
        <v>'FRA'  :  10,</v>
      </c>
      <c r="BY47" t="str">
        <f>_xlfn.CONCAT("'", $A12,"'  :  ", BY12, ",")</f>
        <v>'FRA'  :  4,</v>
      </c>
      <c r="BZ47" t="str">
        <f>_xlfn.CONCAT("'", $A12,"'  :  ", BZ12, ",")</f>
        <v>'FRA'  :  2,</v>
      </c>
      <c r="CA47" t="str">
        <f>_xlfn.CONCAT("'", $A12,"'  :  ", CA12, ",")</f>
        <v>'FRA'  :  9,</v>
      </c>
      <c r="CB47" t="str">
        <f>_xlfn.CONCAT("'", $A12,"'  :  ", CB12, ",")</f>
        <v>'FRA'  :  7,</v>
      </c>
      <c r="CC47" t="str">
        <f>_xlfn.CONCAT("'", $A12,"'  :  ", CC12, ",")</f>
        <v>'FRA'  :  10,</v>
      </c>
      <c r="CD47" t="str">
        <f>_xlfn.CONCAT("'", $A12,"'  :  ", CD12, ",")</f>
        <v>'FRA'  :  2,</v>
      </c>
      <c r="CE47" t="str">
        <f>_xlfn.CONCAT("'", $A12,"'  :  ", CE12, ",")</f>
        <v>'FRA'  :  9,</v>
      </c>
      <c r="CF47" t="str">
        <f>_xlfn.CONCAT("'", $A12,"'  :  ", CF12, ",")</f>
        <v>'FRA'  :  8,</v>
      </c>
      <c r="CG47" t="str">
        <f>_xlfn.CONCAT("'", $A12,"'  :  ", CG12, ",")</f>
        <v>'FRA'  :  9,</v>
      </c>
      <c r="CH47" t="str">
        <f>_xlfn.CONCAT("'", $A12,"'  :  ", CH12, ",")</f>
        <v>'FRA'  :  7,</v>
      </c>
      <c r="CI47" t="str">
        <f>_xlfn.CONCAT("'", $A12,"'  :  ", CI12, ",")</f>
        <v>'FRA'  :  8,</v>
      </c>
      <c r="CJ47" t="str">
        <f>_xlfn.CONCAT("'", $A12,"'  :  ", CJ12, ",")</f>
        <v>'FRA'  :  3,</v>
      </c>
      <c r="CK47" t="str">
        <f>_xlfn.CONCAT("'", $A12,"'  :  ", CK12, ",")</f>
        <v>'FRA'  :  3,</v>
      </c>
      <c r="CL47" t="str">
        <f>_xlfn.CONCAT("'", $A12,"'  :  ", CL12, ",")</f>
        <v>'FRA'  :  3,</v>
      </c>
      <c r="CM47" t="str">
        <f>_xlfn.CONCAT("'", $A12,"'  :  ", CM12, ",")</f>
        <v>'FRA'  :  2,</v>
      </c>
      <c r="CN47" t="str">
        <f>_xlfn.CONCAT("'", $A12,"'  :  ", CN12, ",")</f>
        <v>'FRA'  :  9,</v>
      </c>
      <c r="CO47" t="str">
        <f>_xlfn.CONCAT("'", $A12,"'  :  ", CO12, ",")</f>
        <v>'FRA'  :  7,</v>
      </c>
      <c r="CP47" t="str">
        <f>_xlfn.CONCAT("'", $A12,"'  :  ", CP12, ",")</f>
        <v>'FRA'  :  9,</v>
      </c>
      <c r="CQ47" t="str">
        <f>_xlfn.CONCAT("'", $A12,"'  :  ", CQ12, ",")</f>
        <v>'FRA'  :  2,</v>
      </c>
      <c r="CR47" t="str">
        <f>_xlfn.CONCAT("'", $A12,"'  :  ", CR12, ",")</f>
        <v>'FRA'  :  7,</v>
      </c>
      <c r="CS47" t="str">
        <f>_xlfn.CONCAT("'", $A12,"'  :  ", CS12, ",")</f>
        <v>'FRA'  :  7,</v>
      </c>
      <c r="CT47" t="str">
        <f>_xlfn.CONCAT("'", $A12,"'  :  ", CT12, ",")</f>
        <v>'FRA'  :  7,</v>
      </c>
    </row>
    <row r="48" spans="1:98" x14ac:dyDescent="0.2">
      <c r="A48" s="16">
        <v>18</v>
      </c>
      <c r="B48" t="str">
        <f>_xlfn.CONCAT("'", $A24,"'  :  ", B24, ",")</f>
        <v>'POR'  :  5,</v>
      </c>
      <c r="C48" t="str">
        <f>_xlfn.CONCAT("'", $A24,"'  :  ", C24, ",")</f>
        <v>'POR'  :  7,</v>
      </c>
      <c r="D48" t="str">
        <f>_xlfn.CONCAT("'", $A24,"'  :  ", D24, ",")</f>
        <v>'POR'  :  9,</v>
      </c>
      <c r="E48" t="str">
        <f>_xlfn.CONCAT("'", $A24,"'  :  ", E24, ",")</f>
        <v>'POR'  :  4,</v>
      </c>
      <c r="F48" t="str">
        <f>_xlfn.CONCAT("'", $A24,"'  :  ", F24, ",")</f>
        <v>'POR'  :  7,</v>
      </c>
      <c r="G48" t="str">
        <f>_xlfn.CONCAT("'", $A24,"'  :  ", G24, ",")</f>
        <v>'POR'  :  7,</v>
      </c>
      <c r="H48" t="str">
        <f>_xlfn.CONCAT("'", $A24,"'  :  ", H24, ",")</f>
        <v>'POR'  :  6,</v>
      </c>
      <c r="I48" t="str">
        <f>_xlfn.CONCAT("'", $A24,"'  :  ", I24, ",")</f>
        <v>'POR'  :  9,</v>
      </c>
      <c r="J48" t="str">
        <f>_xlfn.CONCAT("'", $A24,"'  :  ", J24, ",")</f>
        <v>'POR'  :  6,</v>
      </c>
      <c r="K48" t="str">
        <f>_xlfn.CONCAT("'", $A24,"'  :  ", K24, ",")</f>
        <v>'POR'  :  4,</v>
      </c>
      <c r="L48" t="str">
        <f>_xlfn.CONCAT("'", $A24,"'  :  ", L24, ",")</f>
        <v>'POR'  :  2,</v>
      </c>
      <c r="M48" t="str">
        <f>_xlfn.CONCAT("'", $A24,"'  :  ", M24, ",")</f>
        <v>'POR'  :  9,</v>
      </c>
      <c r="N48" t="str">
        <f>_xlfn.CONCAT("'", $A24,"'  :  ", N24, ",")</f>
        <v>'POR'  :  10,</v>
      </c>
      <c r="O48" t="str">
        <f>_xlfn.CONCAT("'", $A24,"'  :  ", O24, ",")</f>
        <v>'POR'  :  3,</v>
      </c>
      <c r="P48" t="str">
        <f>_xlfn.CONCAT("'", $A24,"'  :  ", P24, ",")</f>
        <v>'POR'  :  2,</v>
      </c>
      <c r="Q48" t="str">
        <f>_xlfn.CONCAT("'", $A24,"'  :  ", Q24, ",")</f>
        <v>'POR'  :  4,</v>
      </c>
      <c r="R48" t="str">
        <f>_xlfn.CONCAT("'", $A24,"'  :  ", R24, ",")</f>
        <v>'POR'  :  4,</v>
      </c>
      <c r="S48" t="str">
        <f>_xlfn.CONCAT("'", $A24,"'  :  ", S24, ",")</f>
        <v>'POR'  :  7,</v>
      </c>
      <c r="T48" t="str">
        <f>_xlfn.CONCAT("'", $A24,"'  :  ", T24, ",")</f>
        <v>'POR'  :  8,</v>
      </c>
      <c r="U48" t="str">
        <f>_xlfn.CONCAT("'", $A24,"'  :  ", U24, ",")</f>
        <v>'POR'  :  2,</v>
      </c>
      <c r="V48" t="str">
        <f>_xlfn.CONCAT("'", $A24,"'  :  ", V24, ",")</f>
        <v>'POR'  :  1,</v>
      </c>
      <c r="W48" t="str">
        <f>_xlfn.CONCAT("'", $A24,"'  :  ", W24, ",")</f>
        <v>'POR'  :  2,</v>
      </c>
      <c r="X48" t="str">
        <f>_xlfn.CONCAT("'", $A24,"'  :  ", X24, ",")</f>
        <v>'POR'  :  4,</v>
      </c>
      <c r="Y48" t="str">
        <f>_xlfn.CONCAT("'", $A24,"'  :  ", Y24, ",")</f>
        <v>'POR'  :  5,</v>
      </c>
      <c r="Z48" t="str">
        <f>_xlfn.CONCAT("'", $A24,"'  :  ", Z24, ",")</f>
        <v>'POR'  :  5,</v>
      </c>
      <c r="AA48" t="str">
        <f>_xlfn.CONCAT("'", $A24,"'  :  ", AA24, ",")</f>
        <v>'POR'  :  7,</v>
      </c>
      <c r="AB48" t="str">
        <f>_xlfn.CONCAT("'", $A24,"'  :  ", AB24, ",")</f>
        <v>'POR'  :  9,</v>
      </c>
      <c r="AC48" t="str">
        <f>_xlfn.CONCAT("'", $A24,"'  :  ", AC24, ",")</f>
        <v>'POR'  :  4,</v>
      </c>
      <c r="AD48" t="str">
        <f>_xlfn.CONCAT("'", $A24,"'  :  ", AD24, ",")</f>
        <v>'POR'  :  3,</v>
      </c>
      <c r="AE48" t="str">
        <f>_xlfn.CONCAT("'", $A24,"'  :  ", AE24, ",")</f>
        <v>'POR'  :  9,</v>
      </c>
      <c r="AF48" t="str">
        <f>_xlfn.CONCAT("'", $A24,"'  :  ", AF24, ",")</f>
        <v>'POR'  :  3,</v>
      </c>
      <c r="AG48" t="str">
        <f>_xlfn.CONCAT("'", $A24,"'  :  ", AG24, ",")</f>
        <v>'POR'  :  3,</v>
      </c>
      <c r="AH48" t="str">
        <f>_xlfn.CONCAT("'", $A24,"'  :  ", AH24, ",")</f>
        <v>'POR'  :  8,</v>
      </c>
      <c r="AI48" t="str">
        <f>_xlfn.CONCAT("'", $A24,"'  :  ", AI24, ",")</f>
        <v>'POR'  :  9,</v>
      </c>
      <c r="AJ48" t="str">
        <f>_xlfn.CONCAT("'", $A24,"'  :  ", AJ24, ",")</f>
        <v>'POR'  :  10,</v>
      </c>
      <c r="AK48" t="str">
        <f>_xlfn.CONCAT("'", $A24,"'  :  ", AK24, ",")</f>
        <v>'POR'  :  3,</v>
      </c>
      <c r="AL48" t="str">
        <f>_xlfn.CONCAT("'", $A24,"'  :  ", AL24, ",")</f>
        <v>'POR'  :  4,</v>
      </c>
      <c r="AM48" t="str">
        <f>_xlfn.CONCAT("'", $A24,"'  :  ", AM24, ",")</f>
        <v>'POR'  :  8,</v>
      </c>
      <c r="AN48" t="str">
        <f>_xlfn.CONCAT("'", $A24,"'  :  ", AN24, ",")</f>
        <v>'POR'  :  2,</v>
      </c>
      <c r="AO48" t="str">
        <f>_xlfn.CONCAT("'", $A24,"'  :  ", AO24, ",")</f>
        <v>'POR'  :  5,</v>
      </c>
      <c r="AP48" t="str">
        <f>_xlfn.CONCAT("'", $A24,"'  :  ", AP24, ",")</f>
        <v>'POR'  :  7,</v>
      </c>
      <c r="AQ48" t="str">
        <f>_xlfn.CONCAT("'", $A24,"'  :  ", AQ24, ",")</f>
        <v>'POR'  :  2,</v>
      </c>
      <c r="AR48" t="str">
        <f>_xlfn.CONCAT("'", $A24,"'  :  ", AR24, ",")</f>
        <v>'POR'  :  3,</v>
      </c>
      <c r="AS48" t="str">
        <f>_xlfn.CONCAT("'", $A24,"'  :  ", AS24, ",")</f>
        <v>'POR'  :  7,</v>
      </c>
      <c r="AT48" t="str">
        <f>_xlfn.CONCAT("'", $A24,"'  :  ", AT24, ",")</f>
        <v>'POR'  :  9,</v>
      </c>
      <c r="AU48" t="str">
        <f>_xlfn.CONCAT("'", $A24,"'  :  ", AU24, ",")</f>
        <v>'POR'  :  5,</v>
      </c>
      <c r="AV48" t="str">
        <f>_xlfn.CONCAT("'", $A24,"'  :  ", AV24, ",")</f>
        <v>'POR'  :  4,</v>
      </c>
      <c r="AW48" t="str">
        <f>_xlfn.CONCAT("'", $A24,"'  :  ", AW24, ",")</f>
        <v>'POR'  :  7,</v>
      </c>
      <c r="AX48" t="str">
        <f>_xlfn.CONCAT("'", $A24,"'  :  ", AX24, ",")</f>
        <v>'POR'  :  6,</v>
      </c>
      <c r="AY48" t="str">
        <f>_xlfn.CONCAT("'", $A24,"'  :  ", AY24, ",")</f>
        <v>'POR'  :  4,</v>
      </c>
      <c r="AZ48" t="str">
        <f>_xlfn.CONCAT("'", $A24,"'  :  ", AZ24, ",")</f>
        <v>'POR'  :  6,</v>
      </c>
      <c r="BA48" t="str">
        <f>_xlfn.CONCAT("'", $A24,"'  :  ", BA24, ",")</f>
        <v>'POR'  :  10,</v>
      </c>
      <c r="BB48" t="str">
        <f>_xlfn.CONCAT("'", $A24,"'  :  ", BB24, ",")</f>
        <v>'POR'  :  7,</v>
      </c>
      <c r="BC48" t="str">
        <f>_xlfn.CONCAT("'", $A24,"'  :  ", BC24, ",")</f>
        <v>'POR'  :  6,</v>
      </c>
      <c r="BD48" t="str">
        <f>_xlfn.CONCAT("'", $A24,"'  :  ", BD24, ",")</f>
        <v>'POR'  :  6,</v>
      </c>
      <c r="BE48" t="str">
        <f>_xlfn.CONCAT("'", $A24,"'  :  ", BE24, ",")</f>
        <v>'POR'  :  10,</v>
      </c>
      <c r="BF48" t="str">
        <f>_xlfn.CONCAT("'", $A24,"'  :  ", BF24, ",")</f>
        <v>'POR'  :  7,</v>
      </c>
      <c r="BG48" t="str">
        <f>_xlfn.CONCAT("'", $A24,"'  :  ", BG24, ",")</f>
        <v>'POR'  :  2,</v>
      </c>
      <c r="BH48" t="str">
        <f>_xlfn.CONCAT("'", $A24,"'  :  ", BH24, ",")</f>
        <v>'POR'  :  6,</v>
      </c>
      <c r="BI48" t="str">
        <f>_xlfn.CONCAT("'", $A24,"'  :  ", BI24, ",")</f>
        <v>'POR'  :  7,</v>
      </c>
      <c r="BJ48" t="str">
        <f>_xlfn.CONCAT("'", $A24,"'  :  ", BJ24, ",")</f>
        <v>'POR'  :  4,</v>
      </c>
      <c r="BK48" t="str">
        <f>_xlfn.CONCAT("'", $A24,"'  :  ", BK24, ",")</f>
        <v>'POR'  :  6,</v>
      </c>
      <c r="BL48" t="str">
        <f>_xlfn.CONCAT("'", $A24,"'  :  ", BL24, ",")</f>
        <v>'POR'  :  7,</v>
      </c>
      <c r="BM48" t="str">
        <f>_xlfn.CONCAT("'", $A24,"'  :  ", BM24, ",")</f>
        <v>'POR'  :  9,</v>
      </c>
      <c r="BN48" t="str">
        <f>_xlfn.CONCAT("'", $A24,"'  :  ", BN24, ",")</f>
        <v>'POR'  :  6,</v>
      </c>
      <c r="BO48" t="str">
        <f>_xlfn.CONCAT("'", $A24,"'  :  ", BO24, ",")</f>
        <v>'POR'  :  7,</v>
      </c>
      <c r="BP48" t="str">
        <f>_xlfn.CONCAT("'", $A24,"'  :  ", BP24, ",")</f>
        <v>'POR'  :  7,</v>
      </c>
      <c r="BQ48" t="str">
        <f>_xlfn.CONCAT("'", $A24,"'  :  ", BQ24, ",")</f>
        <v>'POR'  :  3,</v>
      </c>
      <c r="BR48" t="str">
        <f>_xlfn.CONCAT("'", $A24,"'  :  ", BR24, ",")</f>
        <v>'POR'  :  6,</v>
      </c>
      <c r="BS48" t="str">
        <f>_xlfn.CONCAT("'", $A24,"'  :  ", BS24, ",")</f>
        <v>'POR'  :  7,</v>
      </c>
      <c r="BT48" t="str">
        <f>_xlfn.CONCAT("'", $A24,"'  :  ", BT24, ",")</f>
        <v>'POR'  :  2,</v>
      </c>
      <c r="BU48" t="str">
        <f>_xlfn.CONCAT("'", $A24,"'  :  ", BU24, ",")</f>
        <v>'POR'  :  7,</v>
      </c>
      <c r="BV48" t="str">
        <f>_xlfn.CONCAT("'", $A24,"'  :  ", BV24, ",")</f>
        <v>'POR'  :  10,</v>
      </c>
      <c r="BW48" t="str">
        <f>_xlfn.CONCAT("'", $A24,"'  :  ", BW24, ",")</f>
        <v>'POR'  :  9,</v>
      </c>
      <c r="BX48" t="str">
        <f>_xlfn.CONCAT("'", $A24,"'  :  ", BX24, ",")</f>
        <v>'POR'  :  2,</v>
      </c>
      <c r="BY48" t="str">
        <f>_xlfn.CONCAT("'", $A24,"'  :  ", BY24, ",")</f>
        <v>'POR'  :  6,</v>
      </c>
      <c r="BZ48" t="str">
        <f>_xlfn.CONCAT("'", $A24,"'  :  ", BZ24, ",")</f>
        <v>'POR'  :  4,</v>
      </c>
      <c r="CA48" t="str">
        <f>_xlfn.CONCAT("'", $A24,"'  :  ", CA24, ",")</f>
        <v>'POR'  :  3,</v>
      </c>
      <c r="CB48" t="str">
        <f>_xlfn.CONCAT("'", $A24,"'  :  ", CB24, ",")</f>
        <v>'POR'  :  4,</v>
      </c>
      <c r="CC48" t="str">
        <f>_xlfn.CONCAT("'", $A24,"'  :  ", CC24, ",")</f>
        <v>'POR'  :  2,</v>
      </c>
      <c r="CD48" t="str">
        <f>_xlfn.CONCAT("'", $A24,"'  :  ", CD24, ",")</f>
        <v>'POR'  :  6,</v>
      </c>
      <c r="CE48" t="str">
        <f>_xlfn.CONCAT("'", $A24,"'  :  ", CE24, ",")</f>
        <v>'POR'  :  6,</v>
      </c>
      <c r="CF48" t="str">
        <f>_xlfn.CONCAT("'", $A24,"'  :  ", CF24, ",")</f>
        <v>'POR'  :  7,</v>
      </c>
      <c r="CG48" t="str">
        <f>_xlfn.CONCAT("'", $A24,"'  :  ", CG24, ",")</f>
        <v>'POR'  :  6,</v>
      </c>
      <c r="CH48" t="str">
        <f>_xlfn.CONCAT("'", $A24,"'  :  ", CH24, ",")</f>
        <v>'POR'  :  6,</v>
      </c>
      <c r="CI48" t="str">
        <f>_xlfn.CONCAT("'", $A24,"'  :  ", CI24, ",")</f>
        <v>'POR'  :  5,</v>
      </c>
      <c r="CJ48" t="str">
        <f>_xlfn.CONCAT("'", $A24,"'  :  ", CJ24, ",")</f>
        <v>'POR'  :  8,</v>
      </c>
      <c r="CK48" t="str">
        <f>_xlfn.CONCAT("'", $A24,"'  :  ", CK24, ",")</f>
        <v>'POR'  :  7,</v>
      </c>
      <c r="CL48" t="str">
        <f>_xlfn.CONCAT("'", $A24,"'  :  ", CL24, ",")</f>
        <v>'POR'  :  5,</v>
      </c>
      <c r="CM48" t="str">
        <f>_xlfn.CONCAT("'", $A24,"'  :  ", CM24, ",")</f>
        <v>'POR'  :  5,</v>
      </c>
      <c r="CN48" t="str">
        <f>_xlfn.CONCAT("'", $A24,"'  :  ", CN24, ",")</f>
        <v>'POR'  :  5,</v>
      </c>
      <c r="CO48" t="str">
        <f>_xlfn.CONCAT("'", $A24,"'  :  ", CO24, ",")</f>
        <v>'POR'  :  7,</v>
      </c>
      <c r="CP48" t="str">
        <f>_xlfn.CONCAT("'", $A24,"'  :  ", CP24, ",")</f>
        <v>'POR'  :  4,</v>
      </c>
      <c r="CQ48" t="str">
        <f>_xlfn.CONCAT("'", $A24,"'  :  ", CQ24, ",")</f>
        <v>'POR'  :  6,</v>
      </c>
      <c r="CR48" t="str">
        <f>_xlfn.CONCAT("'", $A24,"'  :  ", CR24, ",")</f>
        <v>'POR'  :  6,</v>
      </c>
      <c r="CS48" t="str">
        <f>_xlfn.CONCAT("'", $A24,"'  :  ", CS24, ",")</f>
        <v>'POR'  :  9,</v>
      </c>
      <c r="CT48" t="str">
        <f>_xlfn.CONCAT("'", $A24,"'  :  ", CT24, ",")</f>
        <v>'POR'  :  6,</v>
      </c>
    </row>
    <row r="49" spans="1:98" x14ac:dyDescent="0.2">
      <c r="A49" s="16">
        <v>19</v>
      </c>
      <c r="B49" t="str">
        <f>_xlfn.CONCAT("'", $A9,"'  :  ", B9, ",")</f>
        <v>'ESP'  :  8,</v>
      </c>
      <c r="C49" t="str">
        <f>_xlfn.CONCAT("'", $A9,"'  :  ", C9, ",")</f>
        <v>'ESP'  :  6,</v>
      </c>
      <c r="D49" t="str">
        <f>_xlfn.CONCAT("'", $A9,"'  :  ", D9, ",")</f>
        <v>'ESP'  :  7,</v>
      </c>
      <c r="E49" t="str">
        <f>_xlfn.CONCAT("'", $A9,"'  :  ", E9, ",")</f>
        <v>'ESP'  :  2,</v>
      </c>
      <c r="F49" t="str">
        <f>_xlfn.CONCAT("'", $A9,"'  :  ", F9, ",")</f>
        <v>'ESP'  :  8,</v>
      </c>
      <c r="G49" t="str">
        <f>_xlfn.CONCAT("'", $A9,"'  :  ", G9, ",")</f>
        <v>'ESP'  :  5,</v>
      </c>
      <c r="H49" t="str">
        <f>_xlfn.CONCAT("'", $A9,"'  :  ", H9, ",")</f>
        <v>'ESP'  :  9,</v>
      </c>
      <c r="I49" t="str">
        <f>_xlfn.CONCAT("'", $A9,"'  :  ", I9, ",")</f>
        <v>'ESP'  :  2,</v>
      </c>
      <c r="J49" t="str">
        <f>_xlfn.CONCAT("'", $A9,"'  :  ", J9, ",")</f>
        <v>'ESP'  :  9,</v>
      </c>
      <c r="K49" t="str">
        <f>_xlfn.CONCAT("'", $A9,"'  :  ", K9, ",")</f>
        <v>'ESP'  :  5,</v>
      </c>
      <c r="L49" t="str">
        <f>_xlfn.CONCAT("'", $A9,"'  :  ", L9, ",")</f>
        <v>'ESP'  :  2,</v>
      </c>
      <c r="M49" t="str">
        <f>_xlfn.CONCAT("'", $A9,"'  :  ", M9, ",")</f>
        <v>'ESP'  :  3,</v>
      </c>
      <c r="N49" t="str">
        <f>_xlfn.CONCAT("'", $A9,"'  :  ", N9, ",")</f>
        <v>'ESP'  :  5,</v>
      </c>
      <c r="O49" t="str">
        <f>_xlfn.CONCAT("'", $A9,"'  :  ", O9, ",")</f>
        <v>'ESP'  :  4,</v>
      </c>
      <c r="P49" t="str">
        <f>_xlfn.CONCAT("'", $A9,"'  :  ", P9, ",")</f>
        <v>'ESP'  :  3,</v>
      </c>
      <c r="Q49" t="str">
        <f>_xlfn.CONCAT("'", $A9,"'  :  ", Q9, ",")</f>
        <v>'ESP'  :  2,</v>
      </c>
      <c r="R49" t="str">
        <f>_xlfn.CONCAT("'", $A9,"'  :  ", R9, ",")</f>
        <v>'ESP'  :  6,</v>
      </c>
      <c r="S49" t="str">
        <f>_xlfn.CONCAT("'", $A9,"'  :  ", S9, ",")</f>
        <v>'ESP'  :  4,</v>
      </c>
      <c r="T49" t="str">
        <f>_xlfn.CONCAT("'", $A9,"'  :  ", T9, ",")</f>
        <v>'ESP'  :  10,</v>
      </c>
      <c r="U49" t="str">
        <f>_xlfn.CONCAT("'", $A9,"'  :  ", U9, ",")</f>
        <v>'ESP'  :  2,</v>
      </c>
      <c r="V49" t="str">
        <f>_xlfn.CONCAT("'", $A9,"'  :  ", V9, ",")</f>
        <v>'ESP'  :  1,</v>
      </c>
      <c r="W49" t="str">
        <f>_xlfn.CONCAT("'", $A9,"'  :  ", W9, ",")</f>
        <v>'ESP'  :  9,</v>
      </c>
      <c r="X49" t="str">
        <f>_xlfn.CONCAT("'", $A9,"'  :  ", X9, ",")</f>
        <v>'ESP'  :  4,</v>
      </c>
      <c r="Y49" t="str">
        <f>_xlfn.CONCAT("'", $A9,"'  :  ", Y9, ",")</f>
        <v>'ESP'  :  6,</v>
      </c>
      <c r="Z49" t="str">
        <f>_xlfn.CONCAT("'", $A9,"'  :  ", Z9, ",")</f>
        <v>'ESP'  :  7,</v>
      </c>
      <c r="AA49" t="str">
        <f>_xlfn.CONCAT("'", $A9,"'  :  ", AA9, ",")</f>
        <v>'ESP'  :  7,</v>
      </c>
      <c r="AB49" t="str">
        <f>_xlfn.CONCAT("'", $A9,"'  :  ", AB9, ",")</f>
        <v>'ESP'  :  6,</v>
      </c>
      <c r="AC49" t="str">
        <f>_xlfn.CONCAT("'", $A9,"'  :  ", AC9, ",")</f>
        <v>'ESP'  :  4,</v>
      </c>
      <c r="AD49" t="str">
        <f>_xlfn.CONCAT("'", $A9,"'  :  ", AD9, ",")</f>
        <v>'ESP'  :  4,</v>
      </c>
      <c r="AE49" t="str">
        <f>_xlfn.CONCAT("'", $A9,"'  :  ", AE9, ",")</f>
        <v>'ESP'  :  7,</v>
      </c>
      <c r="AF49" t="str">
        <f>_xlfn.CONCAT("'", $A9,"'  :  ", AF9, ",")</f>
        <v>'ESP'  :  5,</v>
      </c>
      <c r="AG49" t="str">
        <f>_xlfn.CONCAT("'", $A9,"'  :  ", AG9, ",")</f>
        <v>'ESP'  :  2,</v>
      </c>
      <c r="AH49" t="str">
        <f>_xlfn.CONCAT("'", $A9,"'  :  ", AH9, ",")</f>
        <v>'ESP'  :  8,</v>
      </c>
      <c r="AI49" t="str">
        <f>_xlfn.CONCAT("'", $A9,"'  :  ", AI9, ",")</f>
        <v>'ESP'  :  2,</v>
      </c>
      <c r="AJ49" t="str">
        <f>_xlfn.CONCAT("'", $A9,"'  :  ", AJ9, ",")</f>
        <v>'ESP'  :  4,</v>
      </c>
      <c r="AK49" t="str">
        <f>_xlfn.CONCAT("'", $A9,"'  :  ", AK9, ",")</f>
        <v>'ESP'  :  2,</v>
      </c>
      <c r="AL49" t="str">
        <f>_xlfn.CONCAT("'", $A9,"'  :  ", AL9, ",")</f>
        <v>'ESP'  :  6,</v>
      </c>
      <c r="AM49" t="str">
        <f>_xlfn.CONCAT("'", $A9,"'  :  ", AM9, ",")</f>
        <v>'ESP'  :  8,</v>
      </c>
      <c r="AN49" t="str">
        <f>_xlfn.CONCAT("'", $A9,"'  :  ", AN9, ",")</f>
        <v>'ESP'  :  6,</v>
      </c>
      <c r="AO49" t="str">
        <f>_xlfn.CONCAT("'", $A9,"'  :  ", AO9, ",")</f>
        <v>'ESP'  :  6,</v>
      </c>
      <c r="AP49" t="str">
        <f>_xlfn.CONCAT("'", $A9,"'  :  ", AP9, ",")</f>
        <v>'ESP'  :  2,</v>
      </c>
      <c r="AQ49" t="str">
        <f>_xlfn.CONCAT("'", $A9,"'  :  ", AQ9, ",")</f>
        <v>'ESP'  :  2,</v>
      </c>
      <c r="AR49" t="str">
        <f>_xlfn.CONCAT("'", $A9,"'  :  ", AR9, ",")</f>
        <v>'ESP'  :  1,</v>
      </c>
      <c r="AS49" t="str">
        <f>_xlfn.CONCAT("'", $A9,"'  :  ", AS9, ",")</f>
        <v>'ESP'  :  10,</v>
      </c>
      <c r="AT49" t="str">
        <f>_xlfn.CONCAT("'", $A9,"'  :  ", AT9, ",")</f>
        <v>'ESP'  :  4,</v>
      </c>
      <c r="AU49" t="str">
        <f>_xlfn.CONCAT("'", $A9,"'  :  ", AU9, ",")</f>
        <v>'ESP'  :  2,</v>
      </c>
      <c r="AV49" t="str">
        <f>_xlfn.CONCAT("'", $A9,"'  :  ", AV9, ",")</f>
        <v>'ESP'  :  3,</v>
      </c>
      <c r="AW49" t="str">
        <f>_xlfn.CONCAT("'", $A9,"'  :  ", AW9, ",")</f>
        <v>'ESP'  :  10,</v>
      </c>
      <c r="AX49" t="str">
        <f>_xlfn.CONCAT("'", $A9,"'  :  ", AX9, ",")</f>
        <v>'ESP'  :  10,</v>
      </c>
      <c r="AY49" t="str">
        <f>_xlfn.CONCAT("'", $A9,"'  :  ", AY9, ",")</f>
        <v>'ESP'  :  6,</v>
      </c>
      <c r="AZ49" t="str">
        <f>_xlfn.CONCAT("'", $A9,"'  :  ", AZ9, ",")</f>
        <v>'ESP'  :  10,</v>
      </c>
      <c r="BA49" t="str">
        <f>_xlfn.CONCAT("'", $A9,"'  :  ", BA9, ",")</f>
        <v>'ESP'  :  10,</v>
      </c>
      <c r="BB49" t="str">
        <f>_xlfn.CONCAT("'", $A9,"'  :  ", BB9, ",")</f>
        <v>'ESP'  :  9,</v>
      </c>
      <c r="BC49" t="str">
        <f>_xlfn.CONCAT("'", $A9,"'  :  ", BC9, ",")</f>
        <v>'ESP'  :  10,</v>
      </c>
      <c r="BD49" t="str">
        <f>_xlfn.CONCAT("'", $A9,"'  :  ", BD9, ",")</f>
        <v>'ESP'  :  6,</v>
      </c>
      <c r="BE49" t="str">
        <f>_xlfn.CONCAT("'", $A9,"'  :  ", BE9, ",")</f>
        <v>'ESP'  :  3,</v>
      </c>
      <c r="BF49" t="str">
        <f>_xlfn.CONCAT("'", $A9,"'  :  ", BF9, ",")</f>
        <v>'ESP'  :  2,</v>
      </c>
      <c r="BG49" t="str">
        <f>_xlfn.CONCAT("'", $A9,"'  :  ", BG9, ",")</f>
        <v>'ESP'  :  2,</v>
      </c>
      <c r="BH49" t="str">
        <f>_xlfn.CONCAT("'", $A9,"'  :  ", BH9, ",")</f>
        <v>'ESP'  :  4,</v>
      </c>
      <c r="BI49" t="str">
        <f>_xlfn.CONCAT("'", $A9,"'  :  ", BI9, ",")</f>
        <v>'ESP'  :  6,</v>
      </c>
      <c r="BJ49" t="str">
        <f>_xlfn.CONCAT("'", $A9,"'  :  ", BJ9, ",")</f>
        <v>'ESP'  :  2,</v>
      </c>
      <c r="BK49" t="str">
        <f>_xlfn.CONCAT("'", $A9,"'  :  ", BK9, ",")</f>
        <v>'ESP'  :  7,</v>
      </c>
      <c r="BL49" t="str">
        <f>_xlfn.CONCAT("'", $A9,"'  :  ", BL9, ",")</f>
        <v>'ESP'  :  6,</v>
      </c>
      <c r="BM49" t="str">
        <f>_xlfn.CONCAT("'", $A9,"'  :  ", BM9, ",")</f>
        <v>'ESP'  :  9,</v>
      </c>
      <c r="BN49" t="str">
        <f>_xlfn.CONCAT("'", $A9,"'  :  ", BN9, ",")</f>
        <v>'ESP'  :  9,</v>
      </c>
      <c r="BO49" t="str">
        <f>_xlfn.CONCAT("'", $A9,"'  :  ", BO9, ",")</f>
        <v>'ESP'  :  10,</v>
      </c>
      <c r="BP49" t="str">
        <f>_xlfn.CONCAT("'", $A9,"'  :  ", BP9, ",")</f>
        <v>'ESP'  :  7,</v>
      </c>
      <c r="BQ49" t="str">
        <f>_xlfn.CONCAT("'", $A9,"'  :  ", BQ9, ",")</f>
        <v>'ESP'  :  9,</v>
      </c>
      <c r="BR49" t="str">
        <f>_xlfn.CONCAT("'", $A9,"'  :  ", BR9, ",")</f>
        <v>'ESP'  :  6,</v>
      </c>
      <c r="BS49" t="str">
        <f>_xlfn.CONCAT("'", $A9,"'  :  ", BS9, ",")</f>
        <v>'ESP'  :  3,</v>
      </c>
      <c r="BT49" t="str">
        <f>_xlfn.CONCAT("'", $A9,"'  :  ", BT9, ",")</f>
        <v>'ESP'  :  4,</v>
      </c>
      <c r="BU49" t="str">
        <f>_xlfn.CONCAT("'", $A9,"'  :  ", BU9, ",")</f>
        <v>'ESP'  :  2,</v>
      </c>
      <c r="BV49" t="str">
        <f>_xlfn.CONCAT("'", $A9,"'  :  ", BV9, ",")</f>
        <v>'ESP'  :  7,</v>
      </c>
      <c r="BW49" t="str">
        <f>_xlfn.CONCAT("'", $A9,"'  :  ", BW9, ",")</f>
        <v>'ESP'  :  4,</v>
      </c>
      <c r="BX49" t="str">
        <f>_xlfn.CONCAT("'", $A9,"'  :  ", BX9, ",")</f>
        <v>'ESP'  :  8,</v>
      </c>
      <c r="BY49" t="str">
        <f>_xlfn.CONCAT("'", $A9,"'  :  ", BY9, ",")</f>
        <v>'ESP'  :  6,</v>
      </c>
      <c r="BZ49" t="str">
        <f>_xlfn.CONCAT("'", $A9,"'  :  ", BZ9, ",")</f>
        <v>'ESP'  :  2,</v>
      </c>
      <c r="CA49" t="str">
        <f>_xlfn.CONCAT("'", $A9,"'  :  ", CA9, ",")</f>
        <v>'ESP'  :  6,</v>
      </c>
      <c r="CB49" t="str">
        <f>_xlfn.CONCAT("'", $A9,"'  :  ", CB9, ",")</f>
        <v>'ESP'  :  6,</v>
      </c>
      <c r="CC49" t="str">
        <f>_xlfn.CONCAT("'", $A9,"'  :  ", CC9, ",")</f>
        <v>'ESP'  :  4,</v>
      </c>
      <c r="CD49" t="str">
        <f>_xlfn.CONCAT("'", $A9,"'  :  ", CD9, ",")</f>
        <v>'ESP'  :  4,</v>
      </c>
      <c r="CE49" t="str">
        <f>_xlfn.CONCAT("'", $A9,"'  :  ", CE9, ",")</f>
        <v>'ESP'  :  6,</v>
      </c>
      <c r="CF49" t="str">
        <f>_xlfn.CONCAT("'", $A9,"'  :  ", CF9, ",")</f>
        <v>'ESP'  :  4,</v>
      </c>
      <c r="CG49" t="str">
        <f>_xlfn.CONCAT("'", $A9,"'  :  ", CG9, ",")</f>
        <v>'ESP'  :  3,</v>
      </c>
      <c r="CH49" t="str">
        <f>_xlfn.CONCAT("'", $A9,"'  :  ", CH9, ",")</f>
        <v>'ESP'  :  5,</v>
      </c>
      <c r="CI49" t="str">
        <f>_xlfn.CONCAT("'", $A9,"'  :  ", CI9, ",")</f>
        <v>'ESP'  :  2,</v>
      </c>
      <c r="CJ49" t="str">
        <f>_xlfn.CONCAT("'", $A9,"'  :  ", CJ9, ",")</f>
        <v>'ESP'  :  1,</v>
      </c>
      <c r="CK49" t="str">
        <f>_xlfn.CONCAT("'", $A9,"'  :  ", CK9, ",")</f>
        <v>'ESP'  :  7,</v>
      </c>
      <c r="CL49" t="str">
        <f>_xlfn.CONCAT("'", $A9,"'  :  ", CL9, ",")</f>
        <v>'ESP'  :  5,</v>
      </c>
      <c r="CM49" t="str">
        <f>_xlfn.CONCAT("'", $A9,"'  :  ", CM9, ",")</f>
        <v>'ESP'  :  6,</v>
      </c>
      <c r="CN49" t="str">
        <f>_xlfn.CONCAT("'", $A9,"'  :  ", CN9, ",")</f>
        <v>'ESP'  :  6,</v>
      </c>
      <c r="CO49" t="str">
        <f>_xlfn.CONCAT("'", $A9,"'  :  ", CO9, ",")</f>
        <v>'ESP'  :  8,</v>
      </c>
      <c r="CP49" t="str">
        <f>_xlfn.CONCAT("'", $A9,"'  :  ", CP9, ",")</f>
        <v>'ESP'  :  9,</v>
      </c>
      <c r="CQ49" t="str">
        <f>_xlfn.CONCAT("'", $A9,"'  :  ", CQ9, ",")</f>
        <v>'ESP'  :  2,</v>
      </c>
      <c r="CR49" t="str">
        <f>_xlfn.CONCAT("'", $A9,"'  :  ", CR9, ",")</f>
        <v>'ESP'  :  4,</v>
      </c>
      <c r="CS49" t="str">
        <f>_xlfn.CONCAT("'", $A9,"'  :  ", CS9, ",")</f>
        <v>'ESP'  :  9,</v>
      </c>
      <c r="CT49" t="str">
        <f>_xlfn.CONCAT("'", $A9,"'  :  ", CT9, ",")</f>
        <v>'ESP'  :  10,</v>
      </c>
    </row>
    <row r="50" spans="1:98" x14ac:dyDescent="0.2">
      <c r="A50" s="16">
        <v>20</v>
      </c>
      <c r="B50" t="str">
        <f>_xlfn.CONCAT("'", $A17,"'  :  ", B17, ",")</f>
        <v>'ITA'  :  2,</v>
      </c>
      <c r="C50" t="str">
        <f>_xlfn.CONCAT("'", $A17,"'  :  ", C17, ",")</f>
        <v>'ITA'  :  5,</v>
      </c>
      <c r="D50" t="str">
        <f>_xlfn.CONCAT("'", $A17,"'  :  ", D17, ",")</f>
        <v>'ITA'  :  4,</v>
      </c>
      <c r="E50" t="str">
        <f>_xlfn.CONCAT("'", $A17,"'  :  ", E17, ",")</f>
        <v>'ITA'  :  3,</v>
      </c>
      <c r="F50" t="str">
        <f>_xlfn.CONCAT("'", $A17,"'  :  ", F17, ",")</f>
        <v>'ITA'  :  1,</v>
      </c>
      <c r="G50" t="str">
        <f>_xlfn.CONCAT("'", $A17,"'  :  ", G17, ",")</f>
        <v>'ITA'  :  6,</v>
      </c>
      <c r="H50" t="str">
        <f>_xlfn.CONCAT("'", $A17,"'  :  ", H17, ",")</f>
        <v>'ITA'  :  10,</v>
      </c>
      <c r="I50" t="str">
        <f>_xlfn.CONCAT("'", $A17,"'  :  ", I17, ",")</f>
        <v>'ITA'  :  9,</v>
      </c>
      <c r="J50" t="str">
        <f>_xlfn.CONCAT("'", $A17,"'  :  ", J17, ",")</f>
        <v>'ITA'  :  8,</v>
      </c>
      <c r="K50" t="str">
        <f>_xlfn.CONCAT("'", $A17,"'  :  ", K17, ",")</f>
        <v>'ITA'  :  2,</v>
      </c>
      <c r="L50" t="str">
        <f>_xlfn.CONCAT("'", $A17,"'  :  ", L17, ",")</f>
        <v>'ITA'  :  1,</v>
      </c>
      <c r="M50" t="str">
        <f>_xlfn.CONCAT("'", $A17,"'  :  ", M17, ",")</f>
        <v>'ITA'  :  2,</v>
      </c>
      <c r="N50" t="str">
        <f>_xlfn.CONCAT("'", $A17,"'  :  ", N17, ",")</f>
        <v>'ITA'  :  6,</v>
      </c>
      <c r="O50" t="str">
        <f>_xlfn.CONCAT("'", $A17,"'  :  ", O17, ",")</f>
        <v>'ITA'  :  5,</v>
      </c>
      <c r="P50" t="str">
        <f>_xlfn.CONCAT("'", $A17,"'  :  ", P17, ",")</f>
        <v>'ITA'  :  3,</v>
      </c>
      <c r="Q50" t="str">
        <f>_xlfn.CONCAT("'", $A17,"'  :  ", Q17, ",")</f>
        <v>'ITA'  :  6,</v>
      </c>
      <c r="R50" t="str">
        <f>_xlfn.CONCAT("'", $A17,"'  :  ", R17, ",")</f>
        <v>'ITA'  :  4,</v>
      </c>
      <c r="S50" t="str">
        <f>_xlfn.CONCAT("'", $A17,"'  :  ", S17, ",")</f>
        <v>'ITA'  :  9,</v>
      </c>
      <c r="T50" t="str">
        <f>_xlfn.CONCAT("'", $A17,"'  :  ", T17, ",")</f>
        <v>'ITA'  :  9,</v>
      </c>
      <c r="U50" t="str">
        <f>_xlfn.CONCAT("'", $A17,"'  :  ", U17, ",")</f>
        <v>'ITA'  :  1,</v>
      </c>
      <c r="V50" t="str">
        <f>_xlfn.CONCAT("'", $A17,"'  :  ", V17, ",")</f>
        <v>'ITA'  :  10,</v>
      </c>
      <c r="W50" t="str">
        <f>_xlfn.CONCAT("'", $A17,"'  :  ", W17, ",")</f>
        <v>'ITA'  :  7,</v>
      </c>
      <c r="X50" t="str">
        <f>_xlfn.CONCAT("'", $A17,"'  :  ", X17, ",")</f>
        <v>'ITA'  :  4,</v>
      </c>
      <c r="Y50" t="str">
        <f>_xlfn.CONCAT("'", $A17,"'  :  ", Y17, ",")</f>
        <v>'ITA'  :  7,</v>
      </c>
      <c r="Z50" t="str">
        <f>_xlfn.CONCAT("'", $A17,"'  :  ", Z17, ",")</f>
        <v>'ITA'  :  7,</v>
      </c>
      <c r="AA50" t="str">
        <f>_xlfn.CONCAT("'", $A17,"'  :  ", AA17, ",")</f>
        <v>'ITA'  :  4,</v>
      </c>
      <c r="AB50" t="str">
        <f>_xlfn.CONCAT("'", $A17,"'  :  ", AB17, ",")</f>
        <v>'ITA'  :  7,</v>
      </c>
      <c r="AC50" t="str">
        <f>_xlfn.CONCAT("'", $A17,"'  :  ", AC17, ",")</f>
        <v>'ITA'  :  2,</v>
      </c>
      <c r="AD50" t="str">
        <f>_xlfn.CONCAT("'", $A17,"'  :  ", AD17, ",")</f>
        <v>'ITA'  :  1,</v>
      </c>
      <c r="AE50" t="str">
        <f>_xlfn.CONCAT("'", $A17,"'  :  ", AE17, ",")</f>
        <v>'ITA'  :  6,</v>
      </c>
      <c r="AF50" t="str">
        <f>_xlfn.CONCAT("'", $A17,"'  :  ", AF17, ",")</f>
        <v>'ITA'  :  5,</v>
      </c>
      <c r="AG50" t="str">
        <f>_xlfn.CONCAT("'", $A17,"'  :  ", AG17, ",")</f>
        <v>'ITA'  :  2,</v>
      </c>
      <c r="AH50" t="str">
        <f>_xlfn.CONCAT("'", $A17,"'  :  ", AH17, ",")</f>
        <v>'ITA'  :  7,</v>
      </c>
      <c r="AI50" t="str">
        <f>_xlfn.CONCAT("'", $A17,"'  :  ", AI17, ",")</f>
        <v>'ITA'  :  1,</v>
      </c>
      <c r="AJ50" t="str">
        <f>_xlfn.CONCAT("'", $A17,"'  :  ", AJ17, ",")</f>
        <v>'ITA'  :  6,</v>
      </c>
      <c r="AK50" t="str">
        <f>_xlfn.CONCAT("'", $A17,"'  :  ", AK17, ",")</f>
        <v>'ITA'  :  5,</v>
      </c>
      <c r="AL50" t="str">
        <f>_xlfn.CONCAT("'", $A17,"'  :  ", AL17, ",")</f>
        <v>'ITA'  :  7,</v>
      </c>
      <c r="AM50" t="str">
        <f>_xlfn.CONCAT("'", $A17,"'  :  ", AM17, ",")</f>
        <v>'ITA'  :  9,</v>
      </c>
      <c r="AN50" t="str">
        <f>_xlfn.CONCAT("'", $A17,"'  :  ", AN17, ",")</f>
        <v>'ITA'  :  6,</v>
      </c>
      <c r="AO50" t="str">
        <f>_xlfn.CONCAT("'", $A17,"'  :  ", AO17, ",")</f>
        <v>'ITA'  :  7,</v>
      </c>
      <c r="AP50" t="str">
        <f>_xlfn.CONCAT("'", $A17,"'  :  ", AP17, ",")</f>
        <v>'ITA'  :  2,</v>
      </c>
      <c r="AQ50" t="str">
        <f>_xlfn.CONCAT("'", $A17,"'  :  ", AQ17, ",")</f>
        <v>'ITA'  :  2,</v>
      </c>
      <c r="AR50" t="str">
        <f>_xlfn.CONCAT("'", $A17,"'  :  ", AR17, ",")</f>
        <v>'ITA'  :  2,</v>
      </c>
      <c r="AS50" t="str">
        <f>_xlfn.CONCAT("'", $A17,"'  :  ", AS17, ",")</f>
        <v>'ITA'  :  9,</v>
      </c>
      <c r="AT50" t="str">
        <f>_xlfn.CONCAT("'", $A17,"'  :  ", AT17, ",")</f>
        <v>'ITA'  :  10,</v>
      </c>
      <c r="AU50" t="str">
        <f>_xlfn.CONCAT("'", $A17,"'  :  ", AU17, ",")</f>
        <v>'ITA'  :  2,</v>
      </c>
      <c r="AV50" t="str">
        <f>_xlfn.CONCAT("'", $A17,"'  :  ", AV17, ",")</f>
        <v>'ITA'  :  4,</v>
      </c>
      <c r="AW50" t="str">
        <f>_xlfn.CONCAT("'", $A17,"'  :  ", AW17, ",")</f>
        <v>'ITA'  :  8,</v>
      </c>
      <c r="AX50" t="str">
        <f>_xlfn.CONCAT("'", $A17,"'  :  ", AX17, ",")</f>
        <v>'ITA'  :  6,</v>
      </c>
      <c r="AY50" t="str">
        <f>_xlfn.CONCAT("'", $A17,"'  :  ", AY17, ",")</f>
        <v>'ITA'  :  7,</v>
      </c>
      <c r="AZ50" t="str">
        <f>_xlfn.CONCAT("'", $A17,"'  :  ", AZ17, ",")</f>
        <v>'ITA'  :  8,</v>
      </c>
      <c r="BA50" t="str">
        <f>_xlfn.CONCAT("'", $A17,"'  :  ", BA17, ",")</f>
        <v>'ITA'  :  9,</v>
      </c>
      <c r="BB50" t="str">
        <f>_xlfn.CONCAT("'", $A17,"'  :  ", BB17, ",")</f>
        <v>'ITA'  :  6,</v>
      </c>
      <c r="BC50" t="str">
        <f>_xlfn.CONCAT("'", $A17,"'  :  ", BC17, ",")</f>
        <v>'ITA'  :  10,</v>
      </c>
      <c r="BD50" t="str">
        <f>_xlfn.CONCAT("'", $A17,"'  :  ", BD17, ",")</f>
        <v>'ITA'  :  7,</v>
      </c>
      <c r="BE50" t="str">
        <f>_xlfn.CONCAT("'", $A17,"'  :  ", BE17, ",")</f>
        <v>'ITA'  :  4,</v>
      </c>
      <c r="BF50" t="str">
        <f>_xlfn.CONCAT("'", $A17,"'  :  ", BF17, ",")</f>
        <v>'ITA'  :  6,</v>
      </c>
      <c r="BG50" t="str">
        <f>_xlfn.CONCAT("'", $A17,"'  :  ", BG17, ",")</f>
        <v>'ITA'  :  1,</v>
      </c>
      <c r="BH50" t="str">
        <f>_xlfn.CONCAT("'", $A17,"'  :  ", BH17, ",")</f>
        <v>'ITA'  :  5,</v>
      </c>
      <c r="BI50" t="str">
        <f>_xlfn.CONCAT("'", $A17,"'  :  ", BI17, ",")</f>
        <v>'ITA'  :  10,</v>
      </c>
      <c r="BJ50" t="str">
        <f>_xlfn.CONCAT("'", $A17,"'  :  ", BJ17, ",")</f>
        <v>'ITA'  :  2,</v>
      </c>
      <c r="BK50" t="str">
        <f>_xlfn.CONCAT("'", $A17,"'  :  ", BK17, ",")</f>
        <v>'ITA'  :  5,</v>
      </c>
      <c r="BL50" t="str">
        <f>_xlfn.CONCAT("'", $A17,"'  :  ", BL17, ",")</f>
        <v>'ITA'  :  4,</v>
      </c>
      <c r="BM50" t="str">
        <f>_xlfn.CONCAT("'", $A17,"'  :  ", BM17, ",")</f>
        <v>'ITA'  :  8,</v>
      </c>
      <c r="BN50" t="str">
        <f>_xlfn.CONCAT("'", $A17,"'  :  ", BN17, ",")</f>
        <v>'ITA'  :  10,</v>
      </c>
      <c r="BO50" t="str">
        <f>_xlfn.CONCAT("'", $A17,"'  :  ", BO17, ",")</f>
        <v>'ITA'  :  10,</v>
      </c>
      <c r="BP50" t="str">
        <f>_xlfn.CONCAT("'", $A17,"'  :  ", BP17, ",")</f>
        <v>'ITA'  :  3,</v>
      </c>
      <c r="BQ50" t="str">
        <f>_xlfn.CONCAT("'", $A17,"'  :  ", BQ17, ",")</f>
        <v>'ITA'  :  9,</v>
      </c>
      <c r="BR50" t="str">
        <f>_xlfn.CONCAT("'", $A17,"'  :  ", BR17, ",")</f>
        <v>'ITA'  :  4,</v>
      </c>
      <c r="BS50" t="str">
        <f>_xlfn.CONCAT("'", $A17,"'  :  ", BS17, ",")</f>
        <v>'ITA'  :  2,</v>
      </c>
      <c r="BT50" t="str">
        <f>_xlfn.CONCAT("'", $A17,"'  :  ", BT17, ",")</f>
        <v>'ITA'  :  8,</v>
      </c>
      <c r="BU50" t="str">
        <f>_xlfn.CONCAT("'", $A17,"'  :  ", BU17, ",")</f>
        <v>'ITA'  :  10,</v>
      </c>
      <c r="BV50" t="str">
        <f>_xlfn.CONCAT("'", $A17,"'  :  ", BV17, ",")</f>
        <v>'ITA'  :  8,</v>
      </c>
      <c r="BW50" t="str">
        <f>_xlfn.CONCAT("'", $A17,"'  :  ", BW17, ",")</f>
        <v>'ITA'  :  10,</v>
      </c>
      <c r="BX50" t="str">
        <f>_xlfn.CONCAT("'", $A17,"'  :  ", BX17, ",")</f>
        <v>'ITA'  :  10,</v>
      </c>
      <c r="BY50" t="str">
        <f>_xlfn.CONCAT("'", $A17,"'  :  ", BY17, ",")</f>
        <v>'ITA'  :  10,</v>
      </c>
      <c r="BZ50" t="str">
        <f>_xlfn.CONCAT("'", $A17,"'  :  ", BZ17, ",")</f>
        <v>'ITA'  :  2,</v>
      </c>
      <c r="CA50" t="str">
        <f>_xlfn.CONCAT("'", $A17,"'  :  ", CA17, ",")</f>
        <v>'ITA'  :  2,</v>
      </c>
      <c r="CB50" t="str">
        <f>_xlfn.CONCAT("'", $A17,"'  :  ", CB17, ",")</f>
        <v>'ITA'  :  7,</v>
      </c>
      <c r="CC50" t="str">
        <f>_xlfn.CONCAT("'", $A17,"'  :  ", CC17, ",")</f>
        <v>'ITA'  :  8,</v>
      </c>
      <c r="CD50" t="str">
        <f>_xlfn.CONCAT("'", $A17,"'  :  ", CD17, ",")</f>
        <v>'ITA'  :  2,</v>
      </c>
      <c r="CE50" t="str">
        <f>_xlfn.CONCAT("'", $A17,"'  :  ", CE17, ",")</f>
        <v>'ITA'  :  2,</v>
      </c>
      <c r="CF50" t="str">
        <f>_xlfn.CONCAT("'", $A17,"'  :  ", CF17, ",")</f>
        <v>'ITA'  :  3,</v>
      </c>
      <c r="CG50" t="str">
        <f>_xlfn.CONCAT("'", $A17,"'  :  ", CG17, ",")</f>
        <v>'ITA'  :  2,</v>
      </c>
      <c r="CH50" t="str">
        <f>_xlfn.CONCAT("'", $A17,"'  :  ", CH17, ",")</f>
        <v>'ITA'  :  5,</v>
      </c>
      <c r="CI50" t="str">
        <f>_xlfn.CONCAT("'", $A17,"'  :  ", CI17, ",")</f>
        <v>'ITA'  :  2,</v>
      </c>
      <c r="CJ50" t="str">
        <f>_xlfn.CONCAT("'", $A17,"'  :  ", CJ17, ",")</f>
        <v>'ITA'  :  6,</v>
      </c>
      <c r="CK50" t="str">
        <f>_xlfn.CONCAT("'", $A17,"'  :  ", CK17, ",")</f>
        <v>'ITA'  :  2,</v>
      </c>
      <c r="CL50" t="str">
        <f>_xlfn.CONCAT("'", $A17,"'  :  ", CL17, ",")</f>
        <v>'ITA'  :  4,</v>
      </c>
      <c r="CM50" t="str">
        <f>_xlfn.CONCAT("'", $A17,"'  :  ", CM17, ",")</f>
        <v>'ITA'  :  2,</v>
      </c>
      <c r="CN50" t="str">
        <f>_xlfn.CONCAT("'", $A17,"'  :  ", CN17, ",")</f>
        <v>'ITA'  :  5,</v>
      </c>
      <c r="CO50" t="str">
        <f>_xlfn.CONCAT("'", $A17,"'  :  ", CO17, ",")</f>
        <v>'ITA'  :  5,</v>
      </c>
      <c r="CP50" t="str">
        <f>_xlfn.CONCAT("'", $A17,"'  :  ", CP17, ",")</f>
        <v>'ITA'  :  10,</v>
      </c>
      <c r="CQ50" t="str">
        <f>_xlfn.CONCAT("'", $A17,"'  :  ", CQ17, ",")</f>
        <v>'ITA'  :  2,</v>
      </c>
      <c r="CR50" t="str">
        <f>_xlfn.CONCAT("'", $A17,"'  :  ", CR17, ",")</f>
        <v>'ITA'  :  6,</v>
      </c>
      <c r="CS50" t="str">
        <f>_xlfn.CONCAT("'", $A17,"'  :  ", CS17, ",")</f>
        <v>'ITA'  :  5,</v>
      </c>
      <c r="CT50" t="str">
        <f>_xlfn.CONCAT("'", $A17,"'  :  ", CT17, ",")</f>
        <v>'ITA'  :  8,</v>
      </c>
    </row>
    <row r="51" spans="1:98" x14ac:dyDescent="0.2">
      <c r="A51" s="16">
        <v>21</v>
      </c>
      <c r="B51" t="str">
        <f>_xlfn.CONCAT("'", $A21,"'  :  ", B21, ",")</f>
        <v>'MAL'  :  10,</v>
      </c>
      <c r="C51" t="str">
        <f>_xlfn.CONCAT("'", $A21,"'  :  ", C21, ",")</f>
        <v>'MAL'  :  5,</v>
      </c>
      <c r="D51" t="str">
        <f>_xlfn.CONCAT("'", $A21,"'  :  ", D21, ",")</f>
        <v>'MAL'  :  10,</v>
      </c>
      <c r="E51" t="str">
        <f>_xlfn.CONCAT("'", $A21,"'  :  ", E21, ",")</f>
        <v>'MAL'  :  2,</v>
      </c>
      <c r="F51" t="str">
        <f>_xlfn.CONCAT("'", $A21,"'  :  ", F21, ",")</f>
        <v>'MAL'  :  2,</v>
      </c>
      <c r="G51" t="str">
        <f>_xlfn.CONCAT("'", $A21,"'  :  ", G21, ",")</f>
        <v>'MAL'  :  5,</v>
      </c>
      <c r="H51" t="str">
        <f>_xlfn.CONCAT("'", $A21,"'  :  ", H21, ",")</f>
        <v>'MAL'  :  1,</v>
      </c>
      <c r="I51" t="str">
        <f>_xlfn.CONCAT("'", $A21,"'  :  ", I21, ",")</f>
        <v>'MAL'  :  5,</v>
      </c>
      <c r="J51" t="str">
        <f>_xlfn.CONCAT("'", $A21,"'  :  ", J21, ",")</f>
        <v>'MAL'  :  6,</v>
      </c>
      <c r="K51" t="str">
        <f>_xlfn.CONCAT("'", $A21,"'  :  ", K21, ",")</f>
        <v>'MAL'  :  2,</v>
      </c>
      <c r="L51" t="str">
        <f>_xlfn.CONCAT("'", $A21,"'  :  ", L21, ",")</f>
        <v>'MAL'  :  2,</v>
      </c>
      <c r="M51" t="str">
        <f>_xlfn.CONCAT("'", $A21,"'  :  ", M21, ",")</f>
        <v>'MAL'  :  8,</v>
      </c>
      <c r="N51" t="str">
        <f>_xlfn.CONCAT("'", $A21,"'  :  ", N21, ",")</f>
        <v>'MAL'  :  7,</v>
      </c>
      <c r="O51" t="str">
        <f>_xlfn.CONCAT("'", $A21,"'  :  ", O21, ",")</f>
        <v>'MAL'  :  2,</v>
      </c>
      <c r="P51" t="str">
        <f>_xlfn.CONCAT("'", $A21,"'  :  ", P21, ",")</f>
        <v>'MAL'  :  5,</v>
      </c>
      <c r="Q51" t="str">
        <f>_xlfn.CONCAT("'", $A21,"'  :  ", Q21, ",")</f>
        <v>'MAL'  :  7,</v>
      </c>
      <c r="R51" t="str">
        <f>_xlfn.CONCAT("'", $A21,"'  :  ", R21, ",")</f>
        <v>'MAL'  :  5,</v>
      </c>
      <c r="S51" t="str">
        <f>_xlfn.CONCAT("'", $A21,"'  :  ", S21, ",")</f>
        <v>'MAL'  :  2,</v>
      </c>
      <c r="T51" t="str">
        <f>_xlfn.CONCAT("'", $A21,"'  :  ", T21, ",")</f>
        <v>'MAL'  :  1,</v>
      </c>
      <c r="U51" t="str">
        <f>_xlfn.CONCAT("'", $A21,"'  :  ", U21, ",")</f>
        <v>'MAL'  :  3,</v>
      </c>
      <c r="V51" t="str">
        <f>_xlfn.CONCAT("'", $A21,"'  :  ", V21, ",")</f>
        <v>'MAL'  :  1,</v>
      </c>
      <c r="W51" t="str">
        <f>_xlfn.CONCAT("'", $A21,"'  :  ", W21, ",")</f>
        <v>'MAL'  :  2,</v>
      </c>
      <c r="X51" t="str">
        <f>_xlfn.CONCAT("'", $A21,"'  :  ", X21, ",")</f>
        <v>'MAL'  :  9,</v>
      </c>
      <c r="Y51" t="str">
        <f>_xlfn.CONCAT("'", $A21,"'  :  ", Y21, ",")</f>
        <v>'MAL'  :  6,</v>
      </c>
      <c r="Z51" t="str">
        <f>_xlfn.CONCAT("'", $A21,"'  :  ", Z21, ",")</f>
        <v>'MAL'  :  4,</v>
      </c>
      <c r="AA51" t="str">
        <f>_xlfn.CONCAT("'", $A21,"'  :  ", AA21, ",")</f>
        <v>'MAL'  :  6,</v>
      </c>
      <c r="AB51" t="str">
        <f>_xlfn.CONCAT("'", $A21,"'  :  ", AB21, ",")</f>
        <v>'MAL'  :  2,</v>
      </c>
      <c r="AC51" t="str">
        <f>_xlfn.CONCAT("'", $A21,"'  :  ", AC21, ",")</f>
        <v>'MAL'  :  4,</v>
      </c>
      <c r="AD51" t="str">
        <f>_xlfn.CONCAT("'", $A21,"'  :  ", AD21, ",")</f>
        <v>'MAL'  :  3,</v>
      </c>
      <c r="AE51" t="str">
        <f>_xlfn.CONCAT("'", $A21,"'  :  ", AE21, ",")</f>
        <v>'MAL'  :  1,</v>
      </c>
      <c r="AF51" t="str">
        <f>_xlfn.CONCAT("'", $A21,"'  :  ", AF21, ",")</f>
        <v>'MAL'  :  4,</v>
      </c>
      <c r="AG51" t="str">
        <f>_xlfn.CONCAT("'", $A21,"'  :  ", AG21, ",")</f>
        <v>'MAL'  :  6,</v>
      </c>
      <c r="AH51" t="str">
        <f>_xlfn.CONCAT("'", $A21,"'  :  ", AH21, ",")</f>
        <v>'MAL'  :  8,</v>
      </c>
      <c r="AI51" t="str">
        <f>_xlfn.CONCAT("'", $A21,"'  :  ", AI21, ",")</f>
        <v>'MAL'  :  3,</v>
      </c>
      <c r="AJ51" t="str">
        <f>_xlfn.CONCAT("'", $A21,"'  :  ", AJ21, ",")</f>
        <v>'MAL'  :  5,</v>
      </c>
      <c r="AK51" t="str">
        <f>_xlfn.CONCAT("'", $A21,"'  :  ", AK21, ",")</f>
        <v>'MAL'  :  8,</v>
      </c>
      <c r="AL51" t="str">
        <f>_xlfn.CONCAT("'", $A21,"'  :  ", AL21, ",")</f>
        <v>'MAL'  :  6,</v>
      </c>
      <c r="AM51" t="str">
        <f>_xlfn.CONCAT("'", $A21,"'  :  ", AM21, ",")</f>
        <v>'MAL'  :  6,</v>
      </c>
      <c r="AN51" t="str">
        <f>_xlfn.CONCAT("'", $A21,"'  :  ", AN21, ",")</f>
        <v>'MAL'  :  7,</v>
      </c>
      <c r="AO51" t="str">
        <f>_xlfn.CONCAT("'", $A21,"'  :  ", AO21, ",")</f>
        <v>'MAL'  :  6,</v>
      </c>
      <c r="AP51" t="str">
        <f>_xlfn.CONCAT("'", $A21,"'  :  ", AP21, ",")</f>
        <v>'MAL'  :  4,</v>
      </c>
      <c r="AQ51" t="str">
        <f>_xlfn.CONCAT("'", $A21,"'  :  ", AQ21, ",")</f>
        <v>'MAL'  :  3,</v>
      </c>
      <c r="AR51" t="str">
        <f>_xlfn.CONCAT("'", $A21,"'  :  ", AR21, ",")</f>
        <v>'MAL'  :  10,</v>
      </c>
      <c r="AS51" t="str">
        <f>_xlfn.CONCAT("'", $A21,"'  :  ", AS21, ",")</f>
        <v>'MAL'  :  1,</v>
      </c>
      <c r="AT51" t="str">
        <f>_xlfn.CONCAT("'", $A21,"'  :  ", AT21, ",")</f>
        <v>'MAL'  :  3,</v>
      </c>
      <c r="AU51" t="str">
        <f>_xlfn.CONCAT("'", $A21,"'  :  ", AU21, ",")</f>
        <v>'MAL'  :  8,</v>
      </c>
      <c r="AV51" t="str">
        <f>_xlfn.CONCAT("'", $A21,"'  :  ", AV21, ",")</f>
        <v>'MAL'  :  4,</v>
      </c>
      <c r="AW51" t="str">
        <f>_xlfn.CONCAT("'", $A21,"'  :  ", AW21, ",")</f>
        <v>'MAL'  :  2,</v>
      </c>
      <c r="AX51" t="str">
        <f>_xlfn.CONCAT("'", $A21,"'  :  ", AX21, ",")</f>
        <v>'MAL'  :  8,</v>
      </c>
      <c r="AY51" t="str">
        <f>_xlfn.CONCAT("'", $A21,"'  :  ", AY21, ",")</f>
        <v>'MAL'  :  5,</v>
      </c>
      <c r="AZ51" t="str">
        <f>_xlfn.CONCAT("'", $A21,"'  :  ", AZ21, ",")</f>
        <v>'MAL'  :  1,</v>
      </c>
      <c r="BA51" t="str">
        <f>_xlfn.CONCAT("'", $A21,"'  :  ", BA21, ",")</f>
        <v>'MAL'  :  7,</v>
      </c>
      <c r="BB51" t="str">
        <f>_xlfn.CONCAT("'", $A21,"'  :  ", BB21, ",")</f>
        <v>'MAL'  :  3,</v>
      </c>
      <c r="BC51" t="str">
        <f>_xlfn.CONCAT("'", $A21,"'  :  ", BC21, ",")</f>
        <v>'MAL'  :  9,</v>
      </c>
      <c r="BD51" t="str">
        <f>_xlfn.CONCAT("'", $A21,"'  :  ", BD21, ",")</f>
        <v>'MAL'  :  7,</v>
      </c>
      <c r="BE51" t="str">
        <f>_xlfn.CONCAT("'", $A21,"'  :  ", BE21, ",")</f>
        <v>'MAL'  :  6,</v>
      </c>
      <c r="BF51" t="str">
        <f>_xlfn.CONCAT("'", $A21,"'  :  ", BF21, ",")</f>
        <v>'MAL'  :  2,</v>
      </c>
      <c r="BG51" t="str">
        <f>_xlfn.CONCAT("'", $A21,"'  :  ", BG21, ",")</f>
        <v>'MAL'  :  8,</v>
      </c>
      <c r="BH51" t="str">
        <f>_xlfn.CONCAT("'", $A21,"'  :  ", BH21, ",")</f>
        <v>'MAL'  :  3,</v>
      </c>
      <c r="BI51" t="str">
        <f>_xlfn.CONCAT("'", $A21,"'  :  ", BI21, ",")</f>
        <v>'MAL'  :  4,</v>
      </c>
      <c r="BJ51" t="str">
        <f>_xlfn.CONCAT("'", $A21,"'  :  ", BJ21, ",")</f>
        <v>'MAL'  :  6,</v>
      </c>
      <c r="BK51" t="str">
        <f>_xlfn.CONCAT("'", $A21,"'  :  ", BK21, ",")</f>
        <v>'MAL'  :  10,</v>
      </c>
      <c r="BL51" t="str">
        <f>_xlfn.CONCAT("'", $A21,"'  :  ", BL21, ",")</f>
        <v>'MAL'  :  2,</v>
      </c>
      <c r="BM51" t="str">
        <f>_xlfn.CONCAT("'", $A21,"'  :  ", BM21, ",")</f>
        <v>'MAL'  :  6,</v>
      </c>
      <c r="BN51" t="str">
        <f>_xlfn.CONCAT("'", $A21,"'  :  ", BN21, ",")</f>
        <v>'MAL'  :  1,</v>
      </c>
      <c r="BO51" t="str">
        <f>_xlfn.CONCAT("'", $A21,"'  :  ", BO21, ",")</f>
        <v>'MAL'  :  1,</v>
      </c>
      <c r="BP51" t="str">
        <f>_xlfn.CONCAT("'", $A21,"'  :  ", BP21, ",")</f>
        <v>'MAL'  :  3,</v>
      </c>
      <c r="BQ51" t="str">
        <f>_xlfn.CONCAT("'", $A21,"'  :  ", BQ21, ",")</f>
        <v>'MAL'  :  7,</v>
      </c>
      <c r="BR51" t="str">
        <f>_xlfn.CONCAT("'", $A21,"'  :  ", BR21, ",")</f>
        <v>'MAL'  :  2,</v>
      </c>
      <c r="BS51" t="str">
        <f>_xlfn.CONCAT("'", $A21,"'  :  ", BS21, ",")</f>
        <v>'MAL'  :  7,</v>
      </c>
      <c r="BT51" t="str">
        <f>_xlfn.CONCAT("'", $A21,"'  :  ", BT21, ",")</f>
        <v>'MAL'  :  1,</v>
      </c>
      <c r="BU51" t="str">
        <f>_xlfn.CONCAT("'", $A21,"'  :  ", BU21, ",")</f>
        <v>'MAL'  :  7,</v>
      </c>
      <c r="BV51" t="str">
        <f>_xlfn.CONCAT("'", $A21,"'  :  ", BV21, ",")</f>
        <v>'MAL'  :  7,</v>
      </c>
      <c r="BW51" t="str">
        <f>_xlfn.CONCAT("'", $A21,"'  :  ", BW21, ",")</f>
        <v>'MAL'  :  3,</v>
      </c>
      <c r="BX51" t="str">
        <f>_xlfn.CONCAT("'", $A21,"'  :  ", BX21, ",")</f>
        <v>'MAL'  :  1,</v>
      </c>
      <c r="BY51" t="str">
        <f>_xlfn.CONCAT("'", $A21,"'  :  ", BY21, ",")</f>
        <v>'MAL'  :  9,</v>
      </c>
      <c r="BZ51" t="str">
        <f>_xlfn.CONCAT("'", $A21,"'  :  ", BZ21, ",")</f>
        <v>'MAL'  :  10,</v>
      </c>
      <c r="CA51" t="str">
        <f>_xlfn.CONCAT("'", $A21,"'  :  ", CA21, ",")</f>
        <v>'MAL'  :  6,</v>
      </c>
      <c r="CB51" t="str">
        <f>_xlfn.CONCAT("'", $A21,"'  :  ", CB21, ",")</f>
        <v>'MAL'  :  6,</v>
      </c>
      <c r="CC51" t="str">
        <f>_xlfn.CONCAT("'", $A21,"'  :  ", CC21, ",")</f>
        <v>'MAL'  :  5,</v>
      </c>
      <c r="CD51" t="str">
        <f>_xlfn.CONCAT("'", $A21,"'  :  ", CD21, ",")</f>
        <v>'MAL'  :  10,</v>
      </c>
      <c r="CE51" t="str">
        <f>_xlfn.CONCAT("'", $A21,"'  :  ", CE21, ",")</f>
        <v>'MAL'  :  4,</v>
      </c>
      <c r="CF51" t="str">
        <f>_xlfn.CONCAT("'", $A21,"'  :  ", CF21, ",")</f>
        <v>'MAL'  :  7,</v>
      </c>
      <c r="CG51" t="str">
        <f>_xlfn.CONCAT("'", $A21,"'  :  ", CG21, ",")</f>
        <v>'MAL'  :  7,</v>
      </c>
      <c r="CH51" t="str">
        <f>_xlfn.CONCAT("'", $A21,"'  :  ", CH21, ",")</f>
        <v>'MAL'  :  8,</v>
      </c>
      <c r="CI51" t="str">
        <f>_xlfn.CONCAT("'", $A21,"'  :  ", CI21, ",")</f>
        <v>'MAL'  :  2,</v>
      </c>
      <c r="CJ51" t="str">
        <f>_xlfn.CONCAT("'", $A21,"'  :  ", CJ21, ",")</f>
        <v>'MAL'  :  5,</v>
      </c>
      <c r="CK51" t="str">
        <f>_xlfn.CONCAT("'", $A21,"'  :  ", CK21, ",")</f>
        <v>'MAL'  :  5,</v>
      </c>
      <c r="CL51" t="str">
        <f>_xlfn.CONCAT("'", $A21,"'  :  ", CL21, ",")</f>
        <v>'MAL'  :  10,</v>
      </c>
      <c r="CM51" t="str">
        <f>_xlfn.CONCAT("'", $A21,"'  :  ", CM21, ",")</f>
        <v>'MAL'  :  10,</v>
      </c>
      <c r="CN51" t="str">
        <f>_xlfn.CONCAT("'", $A21,"'  :  ", CN21, ",")</f>
        <v>'MAL'  :  3,</v>
      </c>
      <c r="CO51" t="str">
        <f>_xlfn.CONCAT("'", $A21,"'  :  ", CO21, ",")</f>
        <v>'MAL'  :  10,</v>
      </c>
      <c r="CP51" t="str">
        <f>_xlfn.CONCAT("'", $A21,"'  :  ", CP21, ",")</f>
        <v>'MAL'  :  10,</v>
      </c>
      <c r="CQ51" t="str">
        <f>_xlfn.CONCAT("'", $A21,"'  :  ", CQ21, ",")</f>
        <v>'MAL'  :  10,</v>
      </c>
      <c r="CR51" t="str">
        <f>_xlfn.CONCAT("'", $A21,"'  :  ", CR21, ",")</f>
        <v>'MAL'  :  10,</v>
      </c>
      <c r="CS51" t="str">
        <f>_xlfn.CONCAT("'", $A21,"'  :  ", CS21, ",")</f>
        <v>'MAL'  :  2,</v>
      </c>
      <c r="CT51" t="str">
        <f>_xlfn.CONCAT("'", $A21,"'  :  ", CT21, ",")</f>
        <v>'MAL'  :  10,</v>
      </c>
    </row>
    <row r="52" spans="1:98" x14ac:dyDescent="0.2">
      <c r="A52" s="16">
        <v>22</v>
      </c>
      <c r="B52" t="str">
        <f>_xlfn.CONCAT("'", $A13,"'  :  ", B13, ",")</f>
        <v>'GRE'  :  3,</v>
      </c>
      <c r="C52" t="str">
        <f>_xlfn.CONCAT("'", $A13,"'  :  ", C13, ",")</f>
        <v>'GRE'  :  10,</v>
      </c>
      <c r="D52" t="str">
        <f>_xlfn.CONCAT("'", $A13,"'  :  ", D13, ",")</f>
        <v>'GRE'  :  9,</v>
      </c>
      <c r="E52" t="str">
        <f>_xlfn.CONCAT("'", $A13,"'  :  ", E13, ",")</f>
        <v>'GRE'  :  6,</v>
      </c>
      <c r="F52" t="str">
        <f>_xlfn.CONCAT("'", $A13,"'  :  ", F13, ",")</f>
        <v>'GRE'  :  3,</v>
      </c>
      <c r="G52" t="str">
        <f>_xlfn.CONCAT("'", $A13,"'  :  ", G13, ",")</f>
        <v>'GRE'  :  6,</v>
      </c>
      <c r="H52" t="str">
        <f>_xlfn.CONCAT("'", $A13,"'  :  ", H13, ",")</f>
        <v>'GRE'  :  5,</v>
      </c>
      <c r="I52" t="str">
        <f>_xlfn.CONCAT("'", $A13,"'  :  ", I13, ",")</f>
        <v>'GRE'  :  7,</v>
      </c>
      <c r="J52" t="str">
        <f>_xlfn.CONCAT("'", $A13,"'  :  ", J13, ",")</f>
        <v>'GRE'  :  9,</v>
      </c>
      <c r="K52" t="str">
        <f>_xlfn.CONCAT("'", $A13,"'  :  ", K13, ",")</f>
        <v>'GRE'  :  6,</v>
      </c>
      <c r="L52" t="str">
        <f>_xlfn.CONCAT("'", $A13,"'  :  ", L13, ",")</f>
        <v>'GRE'  :  2,</v>
      </c>
      <c r="M52" t="str">
        <f>_xlfn.CONCAT("'", $A13,"'  :  ", M13, ",")</f>
        <v>'GRE'  :  2,</v>
      </c>
      <c r="N52" t="str">
        <f>_xlfn.CONCAT("'", $A13,"'  :  ", N13, ",")</f>
        <v>'GRE'  :  8,</v>
      </c>
      <c r="O52" t="str">
        <f>_xlfn.CONCAT("'", $A13,"'  :  ", O13, ",")</f>
        <v>'GRE'  :  6,</v>
      </c>
      <c r="P52" t="str">
        <f>_xlfn.CONCAT("'", $A13,"'  :  ", P13, ",")</f>
        <v>'GRE'  :  2,</v>
      </c>
      <c r="Q52" t="str">
        <f>_xlfn.CONCAT("'", $A13,"'  :  ", Q13, ",")</f>
        <v>'GRE'  :  7,</v>
      </c>
      <c r="R52" t="str">
        <f>_xlfn.CONCAT("'", $A13,"'  :  ", R13, ",")</f>
        <v>'GRE'  :  9,</v>
      </c>
      <c r="S52" t="str">
        <f>_xlfn.CONCAT("'", $A13,"'  :  ", S13, ",")</f>
        <v>'GRE'  :  8,</v>
      </c>
      <c r="T52" t="str">
        <f>_xlfn.CONCAT("'", $A13,"'  :  ", T13, ",")</f>
        <v>'GRE'  :  10,</v>
      </c>
      <c r="U52" t="str">
        <f>_xlfn.CONCAT("'", $A13,"'  :  ", U13, ",")</f>
        <v>'GRE'  :  2,</v>
      </c>
      <c r="V52" t="str">
        <f>_xlfn.CONCAT("'", $A13,"'  :  ", V13, ",")</f>
        <v>'GRE'  :  10,</v>
      </c>
      <c r="W52" t="str">
        <f>_xlfn.CONCAT("'", $A13,"'  :  ", W13, ",")</f>
        <v>'GRE'  :  2,</v>
      </c>
      <c r="X52" t="str">
        <f>_xlfn.CONCAT("'", $A13,"'  :  ", X13, ",")</f>
        <v>'GRE'  :  4,</v>
      </c>
      <c r="Y52" t="str">
        <f>_xlfn.CONCAT("'", $A13,"'  :  ", Y13, ",")</f>
        <v>'GRE'  :  4,</v>
      </c>
      <c r="Z52" t="str">
        <f>_xlfn.CONCAT("'", $A13,"'  :  ", Z13, ",")</f>
        <v>'GRE'  :  6,</v>
      </c>
      <c r="AA52" t="str">
        <f>_xlfn.CONCAT("'", $A13,"'  :  ", AA13, ",")</f>
        <v>'GRE'  :  5,</v>
      </c>
      <c r="AB52" t="str">
        <f>_xlfn.CONCAT("'", $A13,"'  :  ", AB13, ",")</f>
        <v>'GRE'  :  10,</v>
      </c>
      <c r="AC52" t="str">
        <f>_xlfn.CONCAT("'", $A13,"'  :  ", AC13, ",")</f>
        <v>'GRE'  :  5,</v>
      </c>
      <c r="AD52" t="str">
        <f>_xlfn.CONCAT("'", $A13,"'  :  ", AD13, ",")</f>
        <v>'GRE'  :  2,</v>
      </c>
      <c r="AE52" t="str">
        <f>_xlfn.CONCAT("'", $A13,"'  :  ", AE13, ",")</f>
        <v>'GRE'  :  6,</v>
      </c>
      <c r="AF52" t="str">
        <f>_xlfn.CONCAT("'", $A13,"'  :  ", AF13, ",")</f>
        <v>'GRE'  :  4,</v>
      </c>
      <c r="AG52" t="str">
        <f>_xlfn.CONCAT("'", $A13,"'  :  ", AG13, ",")</f>
        <v>'GRE'  :  1,</v>
      </c>
      <c r="AH52" t="str">
        <f>_xlfn.CONCAT("'", $A13,"'  :  ", AH13, ",")</f>
        <v>'GRE'  :  7,</v>
      </c>
      <c r="AI52" t="str">
        <f>_xlfn.CONCAT("'", $A13,"'  :  ", AI13, ",")</f>
        <v>'GRE'  :  2,</v>
      </c>
      <c r="AJ52" t="str">
        <f>_xlfn.CONCAT("'", $A13,"'  :  ", AJ13, ",")</f>
        <v>'GRE'  :  2,</v>
      </c>
      <c r="AK52" t="str">
        <f>_xlfn.CONCAT("'", $A13,"'  :  ", AK13, ",")</f>
        <v>'GRE'  :  4,</v>
      </c>
      <c r="AL52" t="str">
        <f>_xlfn.CONCAT("'", $A13,"'  :  ", AL13, ",")</f>
        <v>'GRE'  :  2,</v>
      </c>
      <c r="AM52" t="str">
        <f>_xlfn.CONCAT("'", $A13,"'  :  ", AM13, ",")</f>
        <v>'GRE'  :  7,</v>
      </c>
      <c r="AN52" t="str">
        <f>_xlfn.CONCAT("'", $A13,"'  :  ", AN13, ",")</f>
        <v>'GRE'  :  2,</v>
      </c>
      <c r="AO52" t="str">
        <f>_xlfn.CONCAT("'", $A13,"'  :  ", AO13, ",")</f>
        <v>'GRE'  :  3,</v>
      </c>
      <c r="AP52" t="str">
        <f>_xlfn.CONCAT("'", $A13,"'  :  ", AP13, ",")</f>
        <v>'GRE'  :  6,</v>
      </c>
      <c r="AQ52" t="str">
        <f>_xlfn.CONCAT("'", $A13,"'  :  ", AQ13, ",")</f>
        <v>'GRE'  :  4,</v>
      </c>
      <c r="AR52" t="str">
        <f>_xlfn.CONCAT("'", $A13,"'  :  ", AR13, ",")</f>
        <v>'GRE'  :  4,</v>
      </c>
      <c r="AS52" t="str">
        <f>_xlfn.CONCAT("'", $A13,"'  :  ", AS13, ",")</f>
        <v>'GRE'  :  6,</v>
      </c>
      <c r="AT52" t="str">
        <f>_xlfn.CONCAT("'", $A13,"'  :  ", AT13, ",")</f>
        <v>'GRE'  :  10,</v>
      </c>
      <c r="AU52" t="str">
        <f>_xlfn.CONCAT("'", $A13,"'  :  ", AU13, ",")</f>
        <v>'GRE'  :  1,</v>
      </c>
      <c r="AV52" t="str">
        <f>_xlfn.CONCAT("'", $A13,"'  :  ", AV13, ",")</f>
        <v>'GRE'  :  1,</v>
      </c>
      <c r="AW52" t="str">
        <f>_xlfn.CONCAT("'", $A13,"'  :  ", AW13, ",")</f>
        <v>'GRE'  :  10,</v>
      </c>
      <c r="AX52" t="str">
        <f>_xlfn.CONCAT("'", $A13,"'  :  ", AX13, ",")</f>
        <v>'GRE'  :  4,</v>
      </c>
      <c r="AY52" t="str">
        <f>_xlfn.CONCAT("'", $A13,"'  :  ", AY13, ",")</f>
        <v>'GRE'  :  5,</v>
      </c>
      <c r="AZ52" t="str">
        <f>_xlfn.CONCAT("'", $A13,"'  :  ", AZ13, ",")</f>
        <v>'GRE'  :  7,</v>
      </c>
      <c r="BA52" t="str">
        <f>_xlfn.CONCAT("'", $A13,"'  :  ", BA13, ",")</f>
        <v>'GRE'  :  9,</v>
      </c>
      <c r="BB52" t="str">
        <f>_xlfn.CONCAT("'", $A13,"'  :  ", BB13, ",")</f>
        <v>'GRE'  :  9,</v>
      </c>
      <c r="BC52" t="str">
        <f>_xlfn.CONCAT("'", $A13,"'  :  ", BC13, ",")</f>
        <v>'GRE'  :  7,</v>
      </c>
      <c r="BD52" t="str">
        <f>_xlfn.CONCAT("'", $A13,"'  :  ", BD13, ",")</f>
        <v>'GRE'  :  4,</v>
      </c>
      <c r="BE52" t="str">
        <f>_xlfn.CONCAT("'", $A13,"'  :  ", BE13, ",")</f>
        <v>'GRE'  :  2,</v>
      </c>
      <c r="BF52" t="str">
        <f>_xlfn.CONCAT("'", $A13,"'  :  ", BF13, ",")</f>
        <v>'GRE'  :  1,</v>
      </c>
      <c r="BG52" t="str">
        <f>_xlfn.CONCAT("'", $A13,"'  :  ", BG13, ",")</f>
        <v>'GRE'  :  5,</v>
      </c>
      <c r="BH52" t="str">
        <f>_xlfn.CONCAT("'", $A13,"'  :  ", BH13, ",")</f>
        <v>'GRE'  :  2,</v>
      </c>
      <c r="BI52" t="str">
        <f>_xlfn.CONCAT("'", $A13,"'  :  ", BI13, ",")</f>
        <v>'GRE'  :  9,</v>
      </c>
      <c r="BJ52" t="str">
        <f>_xlfn.CONCAT("'", $A13,"'  :  ", BJ13, ",")</f>
        <v>'GRE'  :  1,</v>
      </c>
      <c r="BK52" t="str">
        <f>_xlfn.CONCAT("'", $A13,"'  :  ", BK13, ",")</f>
        <v>'GRE'  :  8,</v>
      </c>
      <c r="BL52" t="str">
        <f>_xlfn.CONCAT("'", $A13,"'  :  ", BL13, ",")</f>
        <v>'GRE'  :  2,</v>
      </c>
      <c r="BM52" t="str">
        <f>_xlfn.CONCAT("'", $A13,"'  :  ", BM13, ",")</f>
        <v>'GRE'  :  10,</v>
      </c>
      <c r="BN52" t="str">
        <f>_xlfn.CONCAT("'", $A13,"'  :  ", BN13, ",")</f>
        <v>'GRE'  :  7,</v>
      </c>
      <c r="BO52" t="str">
        <f>_xlfn.CONCAT("'", $A13,"'  :  ", BO13, ",")</f>
        <v>'GRE'  :  8,</v>
      </c>
      <c r="BP52" t="str">
        <f>_xlfn.CONCAT("'", $A13,"'  :  ", BP13, ",")</f>
        <v>'GRE'  :  6,</v>
      </c>
      <c r="BQ52" t="str">
        <f>_xlfn.CONCAT("'", $A13,"'  :  ", BQ13, ",")</f>
        <v>'GRE'  :  3,</v>
      </c>
      <c r="BR52" t="str">
        <f>_xlfn.CONCAT("'", $A13,"'  :  ", BR13, ",")</f>
        <v>'GRE'  :  2,</v>
      </c>
      <c r="BS52" t="str">
        <f>_xlfn.CONCAT("'", $A13,"'  :  ", BS13, ",")</f>
        <v>'GRE'  :  9,</v>
      </c>
      <c r="BT52" t="str">
        <f>_xlfn.CONCAT("'", $A13,"'  :  ", BT13, ",")</f>
        <v>'GRE'  :  2,</v>
      </c>
      <c r="BU52" t="str">
        <f>_xlfn.CONCAT("'", $A13,"'  :  ", BU13, ",")</f>
        <v>'GRE'  :  8,</v>
      </c>
      <c r="BV52" t="str">
        <f>_xlfn.CONCAT("'", $A13,"'  :  ", BV13, ",")</f>
        <v>'GRE'  :  10,</v>
      </c>
      <c r="BW52" t="str">
        <f>_xlfn.CONCAT("'", $A13,"'  :  ", BW13, ",")</f>
        <v>'GRE'  :  10,</v>
      </c>
      <c r="BX52" t="str">
        <f>_xlfn.CONCAT("'", $A13,"'  :  ", BX13, ",")</f>
        <v>'GRE'  :  8,</v>
      </c>
      <c r="BY52" t="str">
        <f>_xlfn.CONCAT("'", $A13,"'  :  ", BY13, ",")</f>
        <v>'GRE'  :  5,</v>
      </c>
      <c r="BZ52" t="str">
        <f>_xlfn.CONCAT("'", $A13,"'  :  ", BZ13, ",")</f>
        <v>'GRE'  :  4,</v>
      </c>
      <c r="CA52" t="str">
        <f>_xlfn.CONCAT("'", $A13,"'  :  ", CA13, ",")</f>
        <v>'GRE'  :  3,</v>
      </c>
      <c r="CB52" t="str">
        <f>_xlfn.CONCAT("'", $A13,"'  :  ", CB13, ",")</f>
        <v>'GRE'  :  5,</v>
      </c>
      <c r="CC52" t="str">
        <f>_xlfn.CONCAT("'", $A13,"'  :  ", CC13, ",")</f>
        <v>'GRE'  :  1,</v>
      </c>
      <c r="CD52" t="str">
        <f>_xlfn.CONCAT("'", $A13,"'  :  ", CD13, ",")</f>
        <v>'GRE'  :  3,</v>
      </c>
      <c r="CE52" t="str">
        <f>_xlfn.CONCAT("'", $A13,"'  :  ", CE13, ",")</f>
        <v>'GRE'  :  10,</v>
      </c>
      <c r="CF52" t="str">
        <f>_xlfn.CONCAT("'", $A13,"'  :  ", CF13, ",")</f>
        <v>'GRE'  :  3,</v>
      </c>
      <c r="CG52" t="str">
        <f>_xlfn.CONCAT("'", $A13,"'  :  ", CG13, ",")</f>
        <v>'GRE'  :  5,</v>
      </c>
      <c r="CH52" t="str">
        <f>_xlfn.CONCAT("'", $A13,"'  :  ", CH13, ",")</f>
        <v>'GRE'  :  2,</v>
      </c>
      <c r="CI52" t="str">
        <f>_xlfn.CONCAT("'", $A13,"'  :  ", CI13, ",")</f>
        <v>'GRE'  :  2,</v>
      </c>
      <c r="CJ52" t="str">
        <f>_xlfn.CONCAT("'", $A13,"'  :  ", CJ13, ",")</f>
        <v>'GRE'  :  4,</v>
      </c>
      <c r="CK52" t="str">
        <f>_xlfn.CONCAT("'", $A13,"'  :  ", CK13, ",")</f>
        <v>'GRE'  :  6,</v>
      </c>
      <c r="CL52" t="str">
        <f>_xlfn.CONCAT("'", $A13,"'  :  ", CL13, ",")</f>
        <v>'GRE'  :  7,</v>
      </c>
      <c r="CM52" t="str">
        <f>_xlfn.CONCAT("'", $A13,"'  :  ", CM13, ",")</f>
        <v>'GRE'  :  1,</v>
      </c>
      <c r="CN52" t="str">
        <f>_xlfn.CONCAT("'", $A13,"'  :  ", CN13, ",")</f>
        <v>'GRE'  :  6,</v>
      </c>
      <c r="CO52" t="str">
        <f>_xlfn.CONCAT("'", $A13,"'  :  ", CO13, ",")</f>
        <v>'GRE'  :  9,</v>
      </c>
      <c r="CP52" t="str">
        <f>_xlfn.CONCAT("'", $A13,"'  :  ", CP13, ",")</f>
        <v>'GRE'  :  8,</v>
      </c>
      <c r="CQ52" t="str">
        <f>_xlfn.CONCAT("'", $A13,"'  :  ", CQ13, ",")</f>
        <v>'GRE'  :  6,</v>
      </c>
      <c r="CR52" t="str">
        <f>_xlfn.CONCAT("'", $A13,"'  :  ", CR13, ",")</f>
        <v>'GRE'  :  7,</v>
      </c>
      <c r="CS52" t="str">
        <f>_xlfn.CONCAT("'", $A13,"'  :  ", CS13, ",")</f>
        <v>'GRE'  :  10,</v>
      </c>
      <c r="CT52" t="str">
        <f>_xlfn.CONCAT("'", $A13,"'  :  ", CT13, ",")</f>
        <v>'GRE'  :  7,</v>
      </c>
    </row>
    <row r="53" spans="1:98" x14ac:dyDescent="0.2">
      <c r="A53" s="16">
        <v>23</v>
      </c>
      <c r="B53" t="str">
        <f>_xlfn.CONCAT("'", $A5,"'  :  ", B5, ",")</f>
        <v>'CYP'  :  10,</v>
      </c>
      <c r="C53" t="str">
        <f>_xlfn.CONCAT("'", $A5,"'  :  ", C5, ",")</f>
        <v>'CYP'  :  9,</v>
      </c>
      <c r="D53" t="str">
        <f>_xlfn.CONCAT("'", $A5,"'  :  ", D5, ",")</f>
        <v>'CYP'  :  10,</v>
      </c>
      <c r="E53" t="str">
        <f>_xlfn.CONCAT("'", $A5,"'  :  ", E5, ",")</f>
        <v>'CYP'  :  1,</v>
      </c>
      <c r="F53" t="str">
        <f>_xlfn.CONCAT("'", $A5,"'  :  ", F5, ",")</f>
        <v>'CYP'  :  4,</v>
      </c>
      <c r="G53" t="str">
        <f>_xlfn.CONCAT("'", $A5,"'  :  ", G5, ",")</f>
        <v>'CYP'  :  10,</v>
      </c>
      <c r="H53" t="str">
        <f>_xlfn.CONCAT("'", $A5,"'  :  ", H5, ",")</f>
        <v>'CYP'  :  2,</v>
      </c>
      <c r="I53" t="str">
        <f>_xlfn.CONCAT("'", $A5,"'  :  ", I5, ",")</f>
        <v>'CYP'  :  1,</v>
      </c>
      <c r="J53" t="str">
        <f>_xlfn.CONCAT("'", $A5,"'  :  ", J5, ",")</f>
        <v>'CYP'  :  2,</v>
      </c>
      <c r="K53" t="str">
        <f>_xlfn.CONCAT("'", $A5,"'  :  ", K5, ",")</f>
        <v>'CYP'  :  1,</v>
      </c>
      <c r="L53" t="str">
        <f>_xlfn.CONCAT("'", $A5,"'  :  ", L5, ",")</f>
        <v>'CYP'  :  8,</v>
      </c>
      <c r="M53" t="str">
        <f>_xlfn.CONCAT("'", $A5,"'  :  ", M5, ",")</f>
        <v>'CYP'  :  6,</v>
      </c>
      <c r="N53" t="str">
        <f>_xlfn.CONCAT("'", $A5,"'  :  ", N5, ",")</f>
        <v>'CYP'  :  8,</v>
      </c>
      <c r="O53" t="str">
        <f>_xlfn.CONCAT("'", $A5,"'  :  ", O5, ",")</f>
        <v>'CYP'  :  8,</v>
      </c>
      <c r="P53" t="str">
        <f>_xlfn.CONCAT("'", $A5,"'  :  ", P5, ",")</f>
        <v>'CYP'  :  1,</v>
      </c>
      <c r="Q53" t="str">
        <f>_xlfn.CONCAT("'", $A5,"'  :  ", Q5, ",")</f>
        <v>'CYP'  :  10,</v>
      </c>
      <c r="R53" t="str">
        <f>_xlfn.CONCAT("'", $A5,"'  :  ", R5, ",")</f>
        <v>'CYP'  :  1,</v>
      </c>
      <c r="S53" t="str">
        <f>_xlfn.CONCAT("'", $A5,"'  :  ", S5, ",")</f>
        <v>'CYP'  :  2,</v>
      </c>
      <c r="T53" t="str">
        <f>_xlfn.CONCAT("'", $A5,"'  :  ", T5, ",")</f>
        <v>'CYP'  :  1,</v>
      </c>
      <c r="U53" t="str">
        <f>_xlfn.CONCAT("'", $A5,"'  :  ", U5, ",")</f>
        <v>'CYP'  :  5,</v>
      </c>
      <c r="V53" t="str">
        <f>_xlfn.CONCAT("'", $A5,"'  :  ", V5, ",")</f>
        <v>'CYP'  :  1,</v>
      </c>
      <c r="W53" t="str">
        <f>_xlfn.CONCAT("'", $A5,"'  :  ", W5, ",")</f>
        <v>'CYP'  :  3,</v>
      </c>
      <c r="X53" t="str">
        <f>_xlfn.CONCAT("'", $A5,"'  :  ", X5, ",")</f>
        <v>'CYP'  :  10,</v>
      </c>
      <c r="Y53" t="str">
        <f>_xlfn.CONCAT("'", $A5,"'  :  ", Y5, ",")</f>
        <v>'CYP'  :  6,</v>
      </c>
      <c r="Z53" t="str">
        <f>_xlfn.CONCAT("'", $A5,"'  :  ", Z5, ",")</f>
        <v>'CYP'  :  1,</v>
      </c>
      <c r="AA53" t="str">
        <f>_xlfn.CONCAT("'", $A5,"'  :  ", AA5, ",")</f>
        <v>'CYP'  :  9,</v>
      </c>
      <c r="AB53" t="str">
        <f>_xlfn.CONCAT("'", $A5,"'  :  ", AB5, ",")</f>
        <v>'CYP'  :  1,</v>
      </c>
      <c r="AC53" t="str">
        <f>_xlfn.CONCAT("'", $A5,"'  :  ", AC5, ",")</f>
        <v>'CYP'  :  6,</v>
      </c>
      <c r="AD53" t="str">
        <f>_xlfn.CONCAT("'", $A5,"'  :  ", AD5, ",")</f>
        <v>'CYP'  :  4,</v>
      </c>
      <c r="AE53" t="str">
        <f>_xlfn.CONCAT("'", $A5,"'  :  ", AE5, ",")</f>
        <v>'CYP'  :  2,</v>
      </c>
      <c r="AF53" t="str">
        <f>_xlfn.CONCAT("'", $A5,"'  :  ", AF5, ",")</f>
        <v>'CYP'  :  6,</v>
      </c>
      <c r="AG53" t="str">
        <f>_xlfn.CONCAT("'", $A5,"'  :  ", AG5, ",")</f>
        <v>'CYP'  :  4,</v>
      </c>
      <c r="AH53" t="str">
        <f>_xlfn.CONCAT("'", $A5,"'  :  ", AH5, ",")</f>
        <v>'CYP'  :  10,</v>
      </c>
      <c r="AI53" t="str">
        <f>_xlfn.CONCAT("'", $A5,"'  :  ", AI5, ",")</f>
        <v>'CYP'  :  10,</v>
      </c>
      <c r="AJ53" t="str">
        <f>_xlfn.CONCAT("'", $A5,"'  :  ", AJ5, ",")</f>
        <v>'CYP'  :  6,</v>
      </c>
      <c r="AK53" t="str">
        <f>_xlfn.CONCAT("'", $A5,"'  :  ", AK5, ",")</f>
        <v>'CYP'  :  1,</v>
      </c>
      <c r="AL53" t="str">
        <f>_xlfn.CONCAT("'", $A5,"'  :  ", AL5, ",")</f>
        <v>'CYP'  :  6,</v>
      </c>
      <c r="AM53" t="str">
        <f>_xlfn.CONCAT("'", $A5,"'  :  ", AM5, ",")</f>
        <v>'CYP'  :  6,</v>
      </c>
      <c r="AN53" t="str">
        <f>_xlfn.CONCAT("'", $A5,"'  :  ", AN5, ",")</f>
        <v>'CYP'  :  3,</v>
      </c>
      <c r="AO53" t="str">
        <f>_xlfn.CONCAT("'", $A5,"'  :  ", AO5, ",")</f>
        <v>'CYP'  :  4,</v>
      </c>
      <c r="AP53" t="str">
        <f>_xlfn.CONCAT("'", $A5,"'  :  ", AP5, ",")</f>
        <v>'CYP'  :  9,</v>
      </c>
      <c r="AQ53" t="str">
        <f>_xlfn.CONCAT("'", $A5,"'  :  ", AQ5, ",")</f>
        <v>'CYP'  :  2,</v>
      </c>
      <c r="AR53" t="str">
        <f>_xlfn.CONCAT("'", $A5,"'  :  ", AR5, ",")</f>
        <v>'CYP'  :  9,</v>
      </c>
      <c r="AS53" t="str">
        <f>_xlfn.CONCAT("'", $A5,"'  :  ", AS5, ",")</f>
        <v>'CYP'  :  2,</v>
      </c>
      <c r="AT53" t="str">
        <f>_xlfn.CONCAT("'", $A5,"'  :  ", AT5, ",")</f>
        <v>'CYP'  :  5,</v>
      </c>
      <c r="AU53" t="str">
        <f>_xlfn.CONCAT("'", $A5,"'  :  ", AU5, ",")</f>
        <v>'CYP'  :  6,</v>
      </c>
      <c r="AV53" t="str">
        <f>_xlfn.CONCAT("'", $A5,"'  :  ", AV5, ",")</f>
        <v>'CYP'  :  4,</v>
      </c>
      <c r="AW53" t="str">
        <f>_xlfn.CONCAT("'", $A5,"'  :  ", AW5, ",")</f>
        <v>'CYP'  :  9,</v>
      </c>
      <c r="AX53" t="str">
        <f>_xlfn.CONCAT("'", $A5,"'  :  ", AX5, ",")</f>
        <v>'CYP'  :  4,</v>
      </c>
      <c r="AY53" t="str">
        <f>_xlfn.CONCAT("'", $A5,"'  :  ", AY5, ",")</f>
        <v>'CYP'  :  6,</v>
      </c>
      <c r="AZ53" t="str">
        <f>_xlfn.CONCAT("'", $A5,"'  :  ", AZ5, ",")</f>
        <v>'CYP'  :  2,</v>
      </c>
      <c r="BA53" t="str">
        <f>_xlfn.CONCAT("'", $A5,"'  :  ", BA5, ",")</f>
        <v>'CYP'  :  10,</v>
      </c>
      <c r="BB53" t="str">
        <f>_xlfn.CONCAT("'", $A5,"'  :  ", BB5, ",")</f>
        <v>'CYP'  :  6,</v>
      </c>
      <c r="BC53" t="str">
        <f>_xlfn.CONCAT("'", $A5,"'  :  ", BC5, ",")</f>
        <v>'CYP'  :  4,</v>
      </c>
      <c r="BD53" t="str">
        <f>_xlfn.CONCAT("'", $A5,"'  :  ", BD5, ",")</f>
        <v>'CYP'  :  6,</v>
      </c>
      <c r="BE53" t="str">
        <f>_xlfn.CONCAT("'", $A5,"'  :  ", BE5, ",")</f>
        <v>'CYP'  :  7,</v>
      </c>
      <c r="BF53" t="str">
        <f>_xlfn.CONCAT("'", $A5,"'  :  ", BF5, ",")</f>
        <v>'CYP'  :  2,</v>
      </c>
      <c r="BG53" t="str">
        <f>_xlfn.CONCAT("'", $A5,"'  :  ", BG5, ",")</f>
        <v>'CYP'  :  10,</v>
      </c>
      <c r="BH53" t="str">
        <f>_xlfn.CONCAT("'", $A5,"'  :  ", BH5, ",")</f>
        <v>'CYP'  :  1,</v>
      </c>
      <c r="BI53" t="str">
        <f>_xlfn.CONCAT("'", $A5,"'  :  ", BI5, ",")</f>
        <v>'CYP'  :  1,</v>
      </c>
      <c r="BJ53" t="str">
        <f>_xlfn.CONCAT("'", $A5,"'  :  ", BJ5, ",")</f>
        <v>'CYP'  :  2,</v>
      </c>
      <c r="BK53" t="str">
        <f>_xlfn.CONCAT("'", $A5,"'  :  ", BK5, ",")</f>
        <v>'CYP'  :  5,</v>
      </c>
      <c r="BL53" t="str">
        <f>_xlfn.CONCAT("'", $A5,"'  :  ", BL5, ",")</f>
        <v>'CYP'  :  2,</v>
      </c>
      <c r="BM53" t="str">
        <f>_xlfn.CONCAT("'", $A5,"'  :  ", BM5, ",")</f>
        <v>'CYP'  :  10,</v>
      </c>
      <c r="BN53" t="str">
        <f>_xlfn.CONCAT("'", $A5,"'  :  ", BN5, ",")</f>
        <v>'CYP'  :  2,</v>
      </c>
      <c r="BO53" t="str">
        <f>_xlfn.CONCAT("'", $A5,"'  :  ", BO5, ",")</f>
        <v>'CYP'  :  2,</v>
      </c>
      <c r="BP53" t="str">
        <f>_xlfn.CONCAT("'", $A5,"'  :  ", BP5, ",")</f>
        <v>'CYP'  :  2,</v>
      </c>
      <c r="BQ53" t="str">
        <f>_xlfn.CONCAT("'", $A5,"'  :  ", BQ5, ",")</f>
        <v>'CYP'  :  7,</v>
      </c>
      <c r="BR53" t="str">
        <f>_xlfn.CONCAT("'", $A5,"'  :  ", BR5, ",")</f>
        <v>'CYP'  :  2,</v>
      </c>
      <c r="BS53" t="str">
        <f>_xlfn.CONCAT("'", $A5,"'  :  ", BS5, ",")</f>
        <v>'CYP'  :  7,</v>
      </c>
      <c r="BT53" t="str">
        <f>_xlfn.CONCAT("'", $A5,"'  :  ", BT5, ",")</f>
        <v>'CYP'  :  2,</v>
      </c>
      <c r="BU53" t="str">
        <f>_xlfn.CONCAT("'", $A5,"'  :  ", BU5, ",")</f>
        <v>'CYP'  :  7,</v>
      </c>
      <c r="BV53" t="str">
        <f>_xlfn.CONCAT("'", $A5,"'  :  ", BV5, ",")</f>
        <v>'CYP'  :  9,</v>
      </c>
      <c r="BW53" t="str">
        <f>_xlfn.CONCAT("'", $A5,"'  :  ", BW5, ",")</f>
        <v>'CYP'  :  5,</v>
      </c>
      <c r="BX53" t="str">
        <f>_xlfn.CONCAT("'", $A5,"'  :  ", BX5, ",")</f>
        <v>'CYP'  :  2,</v>
      </c>
      <c r="BY53" t="str">
        <f>_xlfn.CONCAT("'", $A5,"'  :  ", BY5, ",")</f>
        <v>'CYP'  :  10,</v>
      </c>
      <c r="BZ53" t="str">
        <f>_xlfn.CONCAT("'", $A5,"'  :  ", BZ5, ",")</f>
        <v>'CYP'  :  10,</v>
      </c>
      <c r="CA53" t="str">
        <f>_xlfn.CONCAT("'", $A5,"'  :  ", CA5, ",")</f>
        <v>'CYP'  :  5,</v>
      </c>
      <c r="CB53" t="str">
        <f>_xlfn.CONCAT("'", $A5,"'  :  ", CB5, ",")</f>
        <v>'CYP'  :  6,</v>
      </c>
      <c r="CC53" t="str">
        <f>_xlfn.CONCAT("'", $A5,"'  :  ", CC5, ",")</f>
        <v>'CYP'  :  2,</v>
      </c>
      <c r="CD53" t="str">
        <f>_xlfn.CONCAT("'", $A5,"'  :  ", CD5, ",")</f>
        <v>'CYP'  :  9,</v>
      </c>
      <c r="CE53" t="str">
        <f>_xlfn.CONCAT("'", $A5,"'  :  ", CE5, ",")</f>
        <v>'CYP'  :  10,</v>
      </c>
      <c r="CF53" t="str">
        <f>_xlfn.CONCAT("'", $A5,"'  :  ", CF5, ",")</f>
        <v>'CYP'  :  7,</v>
      </c>
      <c r="CG53" t="str">
        <f>_xlfn.CONCAT("'", $A5,"'  :  ", CG5, ",")</f>
        <v>'CYP'  :  10,</v>
      </c>
      <c r="CH53" t="str">
        <f>_xlfn.CONCAT("'", $A5,"'  :  ", CH5, ",")</f>
        <v>'CYP'  :  7,</v>
      </c>
      <c r="CI53" t="str">
        <f>_xlfn.CONCAT("'", $A5,"'  :  ", CI5, ",")</f>
        <v>'CYP'  :  2,</v>
      </c>
      <c r="CJ53" t="str">
        <f>_xlfn.CONCAT("'", $A5,"'  :  ", CJ5, ",")</f>
        <v>'CYP'  :  4,</v>
      </c>
      <c r="CK53" t="str">
        <f>_xlfn.CONCAT("'", $A5,"'  :  ", CK5, ",")</f>
        <v>'CYP'  :  2,</v>
      </c>
      <c r="CL53" t="str">
        <f>_xlfn.CONCAT("'", $A5,"'  :  ", CL5, ",")</f>
        <v>'CYP'  :  6,</v>
      </c>
      <c r="CM53" t="str">
        <f>_xlfn.CONCAT("'", $A5,"'  :  ", CM5, ",")</f>
        <v>'CYP'  :  6,</v>
      </c>
      <c r="CN53" t="str">
        <f>_xlfn.CONCAT("'", $A5,"'  :  ", CN5, ",")</f>
        <v>'CYP'  :  8,</v>
      </c>
      <c r="CO53" t="str">
        <f>_xlfn.CONCAT("'", $A5,"'  :  ", CO5, ",")</f>
        <v>'CYP'  :  9,</v>
      </c>
      <c r="CP53" t="str">
        <f>_xlfn.CONCAT("'", $A5,"'  :  ", CP5, ",")</f>
        <v>'CYP'  :  2,</v>
      </c>
      <c r="CQ53" t="str">
        <f>_xlfn.CONCAT("'", $A5,"'  :  ", CQ5, ",")</f>
        <v>'CYP'  :  10,</v>
      </c>
      <c r="CR53" t="str">
        <f>_xlfn.CONCAT("'", $A5,"'  :  ", CR5, ",")</f>
        <v>'CYP'  :  9,</v>
      </c>
      <c r="CS53" t="str">
        <f>_xlfn.CONCAT("'", $A5,"'  :  ", CS5, ",")</f>
        <v>'CYP'  :  5,</v>
      </c>
      <c r="CT53" t="str">
        <f>_xlfn.CONCAT("'", $A5,"'  :  ", CT5, ",")</f>
        <v>'CYP'  :  8,</v>
      </c>
    </row>
    <row r="54" spans="1:98" x14ac:dyDescent="0.2">
      <c r="A54" s="16">
        <v>24</v>
      </c>
      <c r="B54" t="str">
        <f>_xlfn.CONCAT("'", $A4,"'  :  ", B4, ",")</f>
        <v>'BUL'  :  4,</v>
      </c>
      <c r="C54" t="str">
        <f>_xlfn.CONCAT("'", $A4,"'  :  ", C4, ",")</f>
        <v>'BUL'  :  7,</v>
      </c>
      <c r="D54" t="str">
        <f>_xlfn.CONCAT("'", $A4,"'  :  ", D4, ",")</f>
        <v>'BUL'  :  3,</v>
      </c>
      <c r="E54" t="str">
        <f>_xlfn.CONCAT("'", $A4,"'  :  ", E4, ",")</f>
        <v>'BUL'  :  4,</v>
      </c>
      <c r="F54" t="str">
        <f>_xlfn.CONCAT("'", $A4,"'  :  ", F4, ",")</f>
        <v>'BUL'  :  8,</v>
      </c>
      <c r="G54" t="str">
        <f>_xlfn.CONCAT("'", $A4,"'  :  ", G4, ",")</f>
        <v>'BUL'  :  5,</v>
      </c>
      <c r="H54" t="str">
        <f>_xlfn.CONCAT("'", $A4,"'  :  ", H4, ",")</f>
        <v>'BUL'  :  5,</v>
      </c>
      <c r="I54" t="str">
        <f>_xlfn.CONCAT("'", $A4,"'  :  ", I4, ",")</f>
        <v>'BUL'  :  10,</v>
      </c>
      <c r="J54" t="str">
        <f>_xlfn.CONCAT("'", $A4,"'  :  ", J4, ",")</f>
        <v>'BUL'  :  7,</v>
      </c>
      <c r="K54" t="str">
        <f>_xlfn.CONCAT("'", $A4,"'  :  ", K4, ",")</f>
        <v>'BUL'  :  9,</v>
      </c>
      <c r="L54" t="str">
        <f>_xlfn.CONCAT("'", $A4,"'  :  ", L4, ",")</f>
        <v>'BUL'  :  3,</v>
      </c>
      <c r="M54" t="str">
        <f>_xlfn.CONCAT("'", $A4,"'  :  ", M4, ",")</f>
        <v>'BUL'  :  4,</v>
      </c>
      <c r="N54" t="str">
        <f>_xlfn.CONCAT("'", $A4,"'  :  ", N4, ",")</f>
        <v>'BUL'  :  3,</v>
      </c>
      <c r="O54" t="str">
        <f>_xlfn.CONCAT("'", $A4,"'  :  ", O4, ",")</f>
        <v>'BUL'  :  5,</v>
      </c>
      <c r="P54" t="str">
        <f>_xlfn.CONCAT("'", $A4,"'  :  ", P4, ",")</f>
        <v>'BUL'  :  2,</v>
      </c>
      <c r="Q54" t="str">
        <f>_xlfn.CONCAT("'", $A4,"'  :  ", Q4, ",")</f>
        <v>'BUL'  :  9,</v>
      </c>
      <c r="R54" t="str">
        <f>_xlfn.CONCAT("'", $A4,"'  :  ", R4, ",")</f>
        <v>'BUL'  :  6,</v>
      </c>
      <c r="S54" t="str">
        <f>_xlfn.CONCAT("'", $A4,"'  :  ", S4, ",")</f>
        <v>'BUL'  :  5,</v>
      </c>
      <c r="T54" t="str">
        <f>_xlfn.CONCAT("'", $A4,"'  :  ", T4, ",")</f>
        <v>'BUL'  :  1,</v>
      </c>
      <c r="U54" t="str">
        <f>_xlfn.CONCAT("'", $A4,"'  :  ", U4, ",")</f>
        <v>'BUL'  :  3,</v>
      </c>
      <c r="V54" t="str">
        <f>_xlfn.CONCAT("'", $A4,"'  :  ", V4, ",")</f>
        <v>'BUL'  :  1,</v>
      </c>
      <c r="W54" t="str">
        <f>_xlfn.CONCAT("'", $A4,"'  :  ", W4, ",")</f>
        <v>'BUL'  :  4,</v>
      </c>
      <c r="X54" t="str">
        <f>_xlfn.CONCAT("'", $A4,"'  :  ", X4, ",")</f>
        <v>'BUL'  :  9,</v>
      </c>
      <c r="Y54" t="str">
        <f>_xlfn.CONCAT("'", $A4,"'  :  ", Y4, ",")</f>
        <v>'BUL'  :  1,</v>
      </c>
      <c r="Z54" t="str">
        <f>_xlfn.CONCAT("'", $A4,"'  :  ", Z4, ",")</f>
        <v>'BUL'  :  2,</v>
      </c>
      <c r="AA54" t="str">
        <f>_xlfn.CONCAT("'", $A4,"'  :  ", AA4, ",")</f>
        <v>'BUL'  :  6,</v>
      </c>
      <c r="AB54" t="str">
        <f>_xlfn.CONCAT("'", $A4,"'  :  ", AB4, ",")</f>
        <v>'BUL'  :  8,</v>
      </c>
      <c r="AC54" t="str">
        <f>_xlfn.CONCAT("'", $A4,"'  :  ", AC4, ",")</f>
        <v>'BUL'  :  2,</v>
      </c>
      <c r="AD54" t="str">
        <f>_xlfn.CONCAT("'", $A4,"'  :  ", AD4, ",")</f>
        <v>'BUL'  :  9,</v>
      </c>
      <c r="AE54" t="str">
        <f>_xlfn.CONCAT("'", $A4,"'  :  ", AE4, ",")</f>
        <v>'BUL'  :  5,</v>
      </c>
      <c r="AF54" t="str">
        <f>_xlfn.CONCAT("'", $A4,"'  :  ", AF4, ",")</f>
        <v>'BUL'  :  3,</v>
      </c>
      <c r="AG54" t="str">
        <f>_xlfn.CONCAT("'", $A4,"'  :  ", AG4, ",")</f>
        <v>'BUL'  :  9,</v>
      </c>
      <c r="AH54" t="str">
        <f>_xlfn.CONCAT("'", $A4,"'  :  ", AH4, ",")</f>
        <v>'BUL'  :  7,</v>
      </c>
      <c r="AI54" t="str">
        <f>_xlfn.CONCAT("'", $A4,"'  :  ", AI4, ",")</f>
        <v>'BUL'  :  6,</v>
      </c>
      <c r="AJ54" t="str">
        <f>_xlfn.CONCAT("'", $A4,"'  :  ", AJ4, ",")</f>
        <v>'BUL'  :  6,</v>
      </c>
      <c r="AK54" t="str">
        <f>_xlfn.CONCAT("'", $A4,"'  :  ", AK4, ",")</f>
        <v>'BUL'  :  2,</v>
      </c>
      <c r="AL54" t="str">
        <f>_xlfn.CONCAT("'", $A4,"'  :  ", AL4, ",")</f>
        <v>'BUL'  :  1,</v>
      </c>
      <c r="AM54" t="str">
        <f>_xlfn.CONCAT("'", $A4,"'  :  ", AM4, ",")</f>
        <v>'BUL'  :  10,</v>
      </c>
      <c r="AN54" t="str">
        <f>_xlfn.CONCAT("'", $A4,"'  :  ", AN4, ",")</f>
        <v>'BUL'  :  1,</v>
      </c>
      <c r="AO54" t="str">
        <f>_xlfn.CONCAT("'", $A4,"'  :  ", AO4, ",")</f>
        <v>'BUL'  :  1,</v>
      </c>
      <c r="AP54" t="str">
        <f>_xlfn.CONCAT("'", $A4,"'  :  ", AP4, ",")</f>
        <v>'BUL'  :  9,</v>
      </c>
      <c r="AQ54" t="str">
        <f>_xlfn.CONCAT("'", $A4,"'  :  ", AQ4, ",")</f>
        <v>'BUL'  :  8,</v>
      </c>
      <c r="AR54" t="str">
        <f>_xlfn.CONCAT("'", $A4,"'  :  ", AR4, ",")</f>
        <v>'BUL'  :  8,</v>
      </c>
      <c r="AS54" t="str">
        <f>_xlfn.CONCAT("'", $A4,"'  :  ", AS4, ",")</f>
        <v>'BUL'  :  4,</v>
      </c>
      <c r="AT54" t="str">
        <f>_xlfn.CONCAT("'", $A4,"'  :  ", AT4, ",")</f>
        <v>'BUL'  :  9,</v>
      </c>
      <c r="AU54" t="str">
        <f>_xlfn.CONCAT("'", $A4,"'  :  ", AU4, ",")</f>
        <v>'BUL'  :  4,</v>
      </c>
      <c r="AV54" t="str">
        <f>_xlfn.CONCAT("'", $A4,"'  :  ", AV4, ",")</f>
        <v>'BUL'  :  9,</v>
      </c>
      <c r="AW54" t="str">
        <f>_xlfn.CONCAT("'", $A4,"'  :  ", AW4, ",")</f>
        <v>'BUL'  :  4,</v>
      </c>
      <c r="AX54" t="str">
        <f>_xlfn.CONCAT("'", $A4,"'  :  ", AX4, ",")</f>
        <v>'BUL'  :  2,</v>
      </c>
      <c r="AY54" t="str">
        <f>_xlfn.CONCAT("'", $A4,"'  :  ", AY4, ",")</f>
        <v>'BUL'  :  1,</v>
      </c>
      <c r="AZ54" t="str">
        <f>_xlfn.CONCAT("'", $A4,"'  :  ", AZ4, ",")</f>
        <v>'BUL'  :  7,</v>
      </c>
      <c r="BA54" t="str">
        <f>_xlfn.CONCAT("'", $A4,"'  :  ", BA4, ",")</f>
        <v>'BUL'  :  7,</v>
      </c>
      <c r="BB54" t="str">
        <f>_xlfn.CONCAT("'", $A4,"'  :  ", BB4, ",")</f>
        <v>'BUL'  :  10,</v>
      </c>
      <c r="BC54" t="str">
        <f>_xlfn.CONCAT("'", $A4,"'  :  ", BC4, ",")</f>
        <v>'BUL'  :  2,</v>
      </c>
      <c r="BD54" t="str">
        <f>_xlfn.CONCAT("'", $A4,"'  :  ", BD4, ",")</f>
        <v>'BUL'  :  1,</v>
      </c>
      <c r="BE54" t="str">
        <f>_xlfn.CONCAT("'", $A4,"'  :  ", BE4, ",")</f>
        <v>'BUL'  :  7,</v>
      </c>
      <c r="BF54" t="str">
        <f>_xlfn.CONCAT("'", $A4,"'  :  ", BF4, ",")</f>
        <v>'BUL'  :  8,</v>
      </c>
      <c r="BG54" t="str">
        <f>_xlfn.CONCAT("'", $A4,"'  :  ", BG4, ",")</f>
        <v>'BUL'  :  4,</v>
      </c>
      <c r="BH54" t="str">
        <f>_xlfn.CONCAT("'", $A4,"'  :  ", BH4, ",")</f>
        <v>'BUL'  :  2,</v>
      </c>
      <c r="BI54" t="str">
        <f>_xlfn.CONCAT("'", $A4,"'  :  ", BI4, ",")</f>
        <v>'BUL'  :  10,</v>
      </c>
      <c r="BJ54" t="str">
        <f>_xlfn.CONCAT("'", $A4,"'  :  ", BJ4, ",")</f>
        <v>'BUL'  :  2,</v>
      </c>
      <c r="BK54" t="str">
        <f>_xlfn.CONCAT("'", $A4,"'  :  ", BK4, ",")</f>
        <v>'BUL'  :  9,</v>
      </c>
      <c r="BL54" t="str">
        <f>_xlfn.CONCAT("'", $A4,"'  :  ", BL4, ",")</f>
        <v>'BUL'  :  2,</v>
      </c>
      <c r="BM54" t="str">
        <f>_xlfn.CONCAT("'", $A4,"'  :  ", BM4, ",")</f>
        <v>'BUL'  :  5,</v>
      </c>
      <c r="BN54" t="str">
        <f>_xlfn.CONCAT("'", $A4,"'  :  ", BN4, ",")</f>
        <v>'BUL'  :  5,</v>
      </c>
      <c r="BO54" t="str">
        <f>_xlfn.CONCAT("'", $A4,"'  :  ", BO4, ",")</f>
        <v>'BUL'  :  7,</v>
      </c>
      <c r="BP54" t="str">
        <f>_xlfn.CONCAT("'", $A4,"'  :  ", BP4, ",")</f>
        <v>'BUL'  :  9,</v>
      </c>
      <c r="BQ54" t="str">
        <f>_xlfn.CONCAT("'", $A4,"'  :  ", BQ4, ",")</f>
        <v>'BUL'  :  4,</v>
      </c>
      <c r="BR54" t="str">
        <f>_xlfn.CONCAT("'", $A4,"'  :  ", BR4, ",")</f>
        <v>'BUL'  :  1,</v>
      </c>
      <c r="BS54" t="str">
        <f>_xlfn.CONCAT("'", $A4,"'  :  ", BS4, ",")</f>
        <v>'BUL'  :  8,</v>
      </c>
      <c r="BT54" t="str">
        <f>_xlfn.CONCAT("'", $A4,"'  :  ", BT4, ",")</f>
        <v>'BUL'  :  3,</v>
      </c>
      <c r="BU54" t="str">
        <f>_xlfn.CONCAT("'", $A4,"'  :  ", BU4, ",")</f>
        <v>'BUL'  :  2,</v>
      </c>
      <c r="BV54" t="str">
        <f>_xlfn.CONCAT("'", $A4,"'  :  ", BV4, ",")</f>
        <v>'BUL'  :  9,</v>
      </c>
      <c r="BW54" t="str">
        <f>_xlfn.CONCAT("'", $A4,"'  :  ", BW4, ",")</f>
        <v>'BUL'  :  9,</v>
      </c>
      <c r="BX54" t="str">
        <f>_xlfn.CONCAT("'", $A4,"'  :  ", BX4, ",")</f>
        <v>'BUL'  :  2,</v>
      </c>
      <c r="BY54" t="str">
        <f>_xlfn.CONCAT("'", $A4,"'  :  ", BY4, ",")</f>
        <v>'BUL'  :  2,</v>
      </c>
      <c r="BZ54" t="str">
        <f>_xlfn.CONCAT("'", $A4,"'  :  ", BZ4, ",")</f>
        <v>'BUL'  :  3,</v>
      </c>
      <c r="CA54" t="str">
        <f>_xlfn.CONCAT("'", $A4,"'  :  ", CA4, ",")</f>
        <v>'BUL'  :  5,</v>
      </c>
      <c r="CB54" t="str">
        <f>_xlfn.CONCAT("'", $A4,"'  :  ", CB4, ",")</f>
        <v>'BUL'  :  1,</v>
      </c>
      <c r="CC54" t="str">
        <f>_xlfn.CONCAT("'", $A4,"'  :  ", CC4, ",")</f>
        <v>'BUL'  :  4,</v>
      </c>
      <c r="CD54" t="str">
        <f>_xlfn.CONCAT("'", $A4,"'  :  ", CD4, ",")</f>
        <v>'BUL'  :  2,</v>
      </c>
      <c r="CE54" t="str">
        <f>_xlfn.CONCAT("'", $A4,"'  :  ", CE4, ",")</f>
        <v>'BUL'  :  10,</v>
      </c>
      <c r="CF54" t="str">
        <f>_xlfn.CONCAT("'", $A4,"'  :  ", CF4, ",")</f>
        <v>'BUL'  :  2,</v>
      </c>
      <c r="CG54" t="str">
        <f>_xlfn.CONCAT("'", $A4,"'  :  ", CG4, ",")</f>
        <v>'BUL'  :  1,</v>
      </c>
      <c r="CH54" t="str">
        <f>_xlfn.CONCAT("'", $A4,"'  :  ", CH4, ",")</f>
        <v>'BUL'  :  2,</v>
      </c>
      <c r="CI54" t="str">
        <f>_xlfn.CONCAT("'", $A4,"'  :  ", CI4, ",")</f>
        <v>'BUL'  :  6,</v>
      </c>
      <c r="CJ54" t="str">
        <f>_xlfn.CONCAT("'", $A4,"'  :  ", CJ4, ",")</f>
        <v>'BUL'  :  2,</v>
      </c>
      <c r="CK54" t="str">
        <f>_xlfn.CONCAT("'", $A4,"'  :  ", CK4, ",")</f>
        <v>'BUL'  :  1,</v>
      </c>
      <c r="CL54" t="str">
        <f>_xlfn.CONCAT("'", $A4,"'  :  ", CL4, ",")</f>
        <v>'BUL'  :  1,</v>
      </c>
      <c r="CM54" t="str">
        <f>_xlfn.CONCAT("'", $A4,"'  :  ", CM4, ",")</f>
        <v>'BUL'  :  6,</v>
      </c>
      <c r="CN54" t="str">
        <f>_xlfn.CONCAT("'", $A4,"'  :  ", CN4, ",")</f>
        <v>'BUL'  :  3,</v>
      </c>
      <c r="CO54" t="str">
        <f>_xlfn.CONCAT("'", $A4,"'  :  ", CO4, ",")</f>
        <v>'BUL'  :  2,</v>
      </c>
      <c r="CP54" t="str">
        <f>_xlfn.CONCAT("'", $A4,"'  :  ", CP4, ",")</f>
        <v>'BUL'  :  8,</v>
      </c>
      <c r="CQ54" t="str">
        <f>_xlfn.CONCAT("'", $A4,"'  :  ", CQ4, ",")</f>
        <v>'BUL'  :  5,</v>
      </c>
      <c r="CR54" t="str">
        <f>_xlfn.CONCAT("'", $A4,"'  :  ", CR4, ",")</f>
        <v>'BUL'  :  2,</v>
      </c>
      <c r="CS54" t="str">
        <f>_xlfn.CONCAT("'", $A4,"'  :  ", CS4, ",")</f>
        <v>'BUL'  :  10,</v>
      </c>
      <c r="CT54" t="str">
        <f>_xlfn.CONCAT("'", $A4,"'  :  ", CT4, ",")</f>
        <v>'BUL'  :  9,</v>
      </c>
    </row>
    <row r="55" spans="1:98" x14ac:dyDescent="0.2">
      <c r="A55" s="16">
        <v>25</v>
      </c>
      <c r="B55" t="str">
        <f>_xlfn.CONCAT("'", $A25,"'  :  ", B25, ",")</f>
        <v>'ROU'  :  7,</v>
      </c>
      <c r="C55" t="str">
        <f>_xlfn.CONCAT("'", $A25,"'  :  ", C25, ",")</f>
        <v>'ROU'  :  10,</v>
      </c>
      <c r="D55" t="str">
        <f>_xlfn.CONCAT("'", $A25,"'  :  ", D25, ",")</f>
        <v>'ROU'  :  2,</v>
      </c>
      <c r="E55" t="str">
        <f>_xlfn.CONCAT("'", $A25,"'  :  ", E25, ",")</f>
        <v>'ROU'  :  9,</v>
      </c>
      <c r="F55" t="str">
        <f>_xlfn.CONCAT("'", $A25,"'  :  ", F25, ",")</f>
        <v>'ROU'  :  6,</v>
      </c>
      <c r="G55" t="str">
        <f>_xlfn.CONCAT("'", $A25,"'  :  ", G25, ",")</f>
        <v>'ROU'  :  1,</v>
      </c>
      <c r="H55" t="str">
        <f>_xlfn.CONCAT("'", $A25,"'  :  ", H25, ",")</f>
        <v>'ROU'  :  5,</v>
      </c>
      <c r="I55" t="str">
        <f>_xlfn.CONCAT("'", $A25,"'  :  ", I25, ",")</f>
        <v>'ROU'  :  4,</v>
      </c>
      <c r="J55" t="str">
        <f>_xlfn.CONCAT("'", $A25,"'  :  ", J25, ",")</f>
        <v>'ROU'  :  4,</v>
      </c>
      <c r="K55" t="str">
        <f>_xlfn.CONCAT("'", $A25,"'  :  ", K25, ",")</f>
        <v>'ROU'  :  8,</v>
      </c>
      <c r="L55" t="str">
        <f>_xlfn.CONCAT("'", $A25,"'  :  ", L25, ",")</f>
        <v>'ROU'  :  5,</v>
      </c>
      <c r="M55" t="str">
        <f>_xlfn.CONCAT("'", $A25,"'  :  ", M25, ",")</f>
        <v>'ROU'  :  1,</v>
      </c>
      <c r="N55" t="str">
        <f>_xlfn.CONCAT("'", $A25,"'  :  ", N25, ",")</f>
        <v>'ROU'  :  1,</v>
      </c>
      <c r="O55" t="str">
        <f>_xlfn.CONCAT("'", $A25,"'  :  ", O25, ",")</f>
        <v>'ROU'  :  2,</v>
      </c>
      <c r="P55" t="str">
        <f>_xlfn.CONCAT("'", $A25,"'  :  ", P25, ",")</f>
        <v>'ROU'  :  3,</v>
      </c>
      <c r="Q55" t="str">
        <f>_xlfn.CONCAT("'", $A25,"'  :  ", Q25, ",")</f>
        <v>'ROU'  :  5,</v>
      </c>
      <c r="R55" t="str">
        <f>_xlfn.CONCAT("'", $A25,"'  :  ", R25, ",")</f>
        <v>'ROU'  :  2,</v>
      </c>
      <c r="S55" t="str">
        <f>_xlfn.CONCAT("'", $A25,"'  :  ", S25, ",")</f>
        <v>'ROU'  :  4,</v>
      </c>
      <c r="T55" t="str">
        <f>_xlfn.CONCAT("'", $A25,"'  :  ", T25, ",")</f>
        <v>'ROU'  :  5,</v>
      </c>
      <c r="U55" t="str">
        <f>_xlfn.CONCAT("'", $A25,"'  :  ", U25, ",")</f>
        <v>'ROU'  :  6,</v>
      </c>
      <c r="V55" t="str">
        <f>_xlfn.CONCAT("'", $A25,"'  :  ", V25, ",")</f>
        <v>'ROU'  :  10,</v>
      </c>
      <c r="W55" t="str">
        <f>_xlfn.CONCAT("'", $A25,"'  :  ", W25, ",")</f>
        <v>'ROU'  :  10,</v>
      </c>
      <c r="X55" t="str">
        <f>_xlfn.CONCAT("'", $A25,"'  :  ", X25, ",")</f>
        <v>'ROU'  :  8,</v>
      </c>
      <c r="Y55" t="str">
        <f>_xlfn.CONCAT("'", $A25,"'  :  ", Y25, ",")</f>
        <v>'ROU'  :  2,</v>
      </c>
      <c r="Z55" t="str">
        <f>_xlfn.CONCAT("'", $A25,"'  :  ", Z25, ",")</f>
        <v>'ROU'  :  2,</v>
      </c>
      <c r="AA55" t="str">
        <f>_xlfn.CONCAT("'", $A25,"'  :  ", AA25, ",")</f>
        <v>'ROU'  :  1,</v>
      </c>
      <c r="AB55" t="str">
        <f>_xlfn.CONCAT("'", $A25,"'  :  ", AB25, ",")</f>
        <v>'ROU'  :  2,</v>
      </c>
      <c r="AC55" t="str">
        <f>_xlfn.CONCAT("'", $A25,"'  :  ", AC25, ",")</f>
        <v>'ROU'  :  5,</v>
      </c>
      <c r="AD55" t="str">
        <f>_xlfn.CONCAT("'", $A25,"'  :  ", AD25, ",")</f>
        <v>'ROU'  :  9,</v>
      </c>
      <c r="AE55" t="str">
        <f>_xlfn.CONCAT("'", $A25,"'  :  ", AE25, ",")</f>
        <v>'ROU'  :  8,</v>
      </c>
      <c r="AF55" t="str">
        <f>_xlfn.CONCAT("'", $A25,"'  :  ", AF25, ",")</f>
        <v>'ROU'  :  1,</v>
      </c>
      <c r="AG55" t="str">
        <f>_xlfn.CONCAT("'", $A25,"'  :  ", AG25, ",")</f>
        <v>'ROU'  :  10,</v>
      </c>
      <c r="AH55" t="str">
        <f>_xlfn.CONCAT("'", $A25,"'  :  ", AH25, ",")</f>
        <v>'ROU'  :  10,</v>
      </c>
      <c r="AI55" t="str">
        <f>_xlfn.CONCAT("'", $A25,"'  :  ", AI25, ",")</f>
        <v>'ROU'  :  2,</v>
      </c>
      <c r="AJ55" t="str">
        <f>_xlfn.CONCAT("'", $A25,"'  :  ", AJ25, ",")</f>
        <v>'ROU'  :  10,</v>
      </c>
      <c r="AK55" t="str">
        <f>_xlfn.CONCAT("'", $A25,"'  :  ", AK25, ",")</f>
        <v>'ROU'  :  2,</v>
      </c>
      <c r="AL55" t="str">
        <f>_xlfn.CONCAT("'", $A25,"'  :  ", AL25, ",")</f>
        <v>'ROU'  :  2,</v>
      </c>
      <c r="AM55" t="str">
        <f>_xlfn.CONCAT("'", $A25,"'  :  ", AM25, ",")</f>
        <v>'ROU'  :  9,</v>
      </c>
      <c r="AN55" t="str">
        <f>_xlfn.CONCAT("'", $A25,"'  :  ", AN25, ",")</f>
        <v>'ROU'  :  4,</v>
      </c>
      <c r="AO55" t="str">
        <f>_xlfn.CONCAT("'", $A25,"'  :  ", AO25, ",")</f>
        <v>'ROU'  :  2,</v>
      </c>
      <c r="AP55" t="str">
        <f>_xlfn.CONCAT("'", $A25,"'  :  ", AP25, ",")</f>
        <v>'ROU'  :  8,</v>
      </c>
      <c r="AQ55" t="str">
        <f>_xlfn.CONCAT("'", $A25,"'  :  ", AQ25, ",")</f>
        <v>'ROU'  :  8,</v>
      </c>
      <c r="AR55" t="str">
        <f>_xlfn.CONCAT("'", $A25,"'  :  ", AR25, ",")</f>
        <v>'ROU'  :  3,</v>
      </c>
      <c r="AS55" t="str">
        <f>_xlfn.CONCAT("'", $A25,"'  :  ", AS25, ",")</f>
        <v>'ROU'  :  8,</v>
      </c>
      <c r="AT55" t="str">
        <f>_xlfn.CONCAT("'", $A25,"'  :  ", AT25, ",")</f>
        <v>'ROU'  :  3,</v>
      </c>
      <c r="AU55" t="str">
        <f>_xlfn.CONCAT("'", $A25,"'  :  ", AU25, ",")</f>
        <v>'ROU'  :  2,</v>
      </c>
      <c r="AV55" t="str">
        <f>_xlfn.CONCAT("'", $A25,"'  :  ", AV25, ",")</f>
        <v>'ROU'  :  8,</v>
      </c>
      <c r="AW55" t="str">
        <f>_xlfn.CONCAT("'", $A25,"'  :  ", AW25, ",")</f>
        <v>'ROU'  :  3,</v>
      </c>
      <c r="AX55" t="str">
        <f>_xlfn.CONCAT("'", $A25,"'  :  ", AX25, ",")</f>
        <v>'ROU'  :  1,</v>
      </c>
      <c r="AY55" t="str">
        <f>_xlfn.CONCAT("'", $A25,"'  :  ", AY25, ",")</f>
        <v>'ROU'  :  2,</v>
      </c>
      <c r="AZ55" t="str">
        <f>_xlfn.CONCAT("'", $A25,"'  :  ", AZ25, ",")</f>
        <v>'ROU'  :  8,</v>
      </c>
      <c r="BA55" t="str">
        <f>_xlfn.CONCAT("'", $A25,"'  :  ", BA25, ",")</f>
        <v>'ROU'  :  2,</v>
      </c>
      <c r="BB55" t="str">
        <f>_xlfn.CONCAT("'", $A25,"'  :  ", BB25, ",")</f>
        <v>'ROU'  :  8,</v>
      </c>
      <c r="BC55" t="str">
        <f>_xlfn.CONCAT("'", $A25,"'  :  ", BC25, ",")</f>
        <v>'ROU'  :  2,</v>
      </c>
      <c r="BD55" t="str">
        <f>_xlfn.CONCAT("'", $A25,"'  :  ", BD25, ",")</f>
        <v>'ROU'  :  2,</v>
      </c>
      <c r="BE55" t="str">
        <f>_xlfn.CONCAT("'", $A25,"'  :  ", BE25, ",")</f>
        <v>'ROU'  :  10,</v>
      </c>
      <c r="BF55" t="str">
        <f>_xlfn.CONCAT("'", $A25,"'  :  ", BF25, ",")</f>
        <v>'ROU'  :  5,</v>
      </c>
      <c r="BG55" t="str">
        <f>_xlfn.CONCAT("'", $A25,"'  :  ", BG25, ",")</f>
        <v>'ROU'  :  9,</v>
      </c>
      <c r="BH55" t="str">
        <f>_xlfn.CONCAT("'", $A25,"'  :  ", BH25, ",")</f>
        <v>'ROU'  :  5,</v>
      </c>
      <c r="BI55" t="str">
        <f>_xlfn.CONCAT("'", $A25,"'  :  ", BI25, ",")</f>
        <v>'ROU'  :  3,</v>
      </c>
      <c r="BJ55" t="str">
        <f>_xlfn.CONCAT("'", $A25,"'  :  ", BJ25, ",")</f>
        <v>'ROU'  :  5,</v>
      </c>
      <c r="BK55" t="str">
        <f>_xlfn.CONCAT("'", $A25,"'  :  ", BK25, ",")</f>
        <v>'ROU'  :  5,</v>
      </c>
      <c r="BL55" t="str">
        <f>_xlfn.CONCAT("'", $A25,"'  :  ", BL25, ",")</f>
        <v>'ROU'  :  5,</v>
      </c>
      <c r="BM55" t="str">
        <f>_xlfn.CONCAT("'", $A25,"'  :  ", BM25, ",")</f>
        <v>'ROU'  :  3,</v>
      </c>
      <c r="BN55" t="str">
        <f>_xlfn.CONCAT("'", $A25,"'  :  ", BN25, ",")</f>
        <v>'ROU'  :  9,</v>
      </c>
      <c r="BO55" t="str">
        <f>_xlfn.CONCAT("'", $A25,"'  :  ", BO25, ",")</f>
        <v>'ROU'  :  9,</v>
      </c>
      <c r="BP55" t="str">
        <f>_xlfn.CONCAT("'", $A25,"'  :  ", BP25, ",")</f>
        <v>'ROU'  :  8,</v>
      </c>
      <c r="BQ55" t="str">
        <f>_xlfn.CONCAT("'", $A25,"'  :  ", BQ25, ",")</f>
        <v>'ROU'  :  9,</v>
      </c>
      <c r="BR55" t="str">
        <f>_xlfn.CONCAT("'", $A25,"'  :  ", BR25, ",")</f>
        <v>'ROU'  :  5,</v>
      </c>
      <c r="BS55" t="str">
        <f>_xlfn.CONCAT("'", $A25,"'  :  ", BS25, ",")</f>
        <v>'ROU'  :  2,</v>
      </c>
      <c r="BT55" t="str">
        <f>_xlfn.CONCAT("'", $A25,"'  :  ", BT25, ",")</f>
        <v>'ROU'  :  2,</v>
      </c>
      <c r="BU55" t="str">
        <f>_xlfn.CONCAT("'", $A25,"'  :  ", BU25, ",")</f>
        <v>'ROU'  :  10,</v>
      </c>
      <c r="BV55" t="str">
        <f>_xlfn.CONCAT("'", $A25,"'  :  ", BV25, ",")</f>
        <v>'ROU'  :  2,</v>
      </c>
      <c r="BW55" t="str">
        <f>_xlfn.CONCAT("'", $A25,"'  :  ", BW25, ",")</f>
        <v>'ROU'  :  3,</v>
      </c>
      <c r="BX55" t="str">
        <f>_xlfn.CONCAT("'", $A25,"'  :  ", BX25, ",")</f>
        <v>'ROU'  :  5,</v>
      </c>
      <c r="BY55" t="str">
        <f>_xlfn.CONCAT("'", $A25,"'  :  ", BY25, ",")</f>
        <v>'ROU'  :  1,</v>
      </c>
      <c r="BZ55" t="str">
        <f>_xlfn.CONCAT("'", $A25,"'  :  ", BZ25, ",")</f>
        <v>'ROU'  :  2,</v>
      </c>
      <c r="CA55" t="str">
        <f>_xlfn.CONCAT("'", $A25,"'  :  ", CA25, ",")</f>
        <v>'ROU'  :  1,</v>
      </c>
      <c r="CB55" t="str">
        <f>_xlfn.CONCAT("'", $A25,"'  :  ", CB25, ",")</f>
        <v>'ROU'  :  2,</v>
      </c>
      <c r="CC55" t="str">
        <f>_xlfn.CONCAT("'", $A25,"'  :  ", CC25, ",")</f>
        <v>'ROU'  :  2,</v>
      </c>
      <c r="CD55" t="str">
        <f>_xlfn.CONCAT("'", $A25,"'  :  ", CD25, ",")</f>
        <v>'ROU'  :  1,</v>
      </c>
      <c r="CE55" t="str">
        <f>_xlfn.CONCAT("'", $A25,"'  :  ", CE25, ",")</f>
        <v>'ROU'  :  4,</v>
      </c>
      <c r="CF55" t="str">
        <f>_xlfn.CONCAT("'", $A25,"'  :  ", CF25, ",")</f>
        <v>'ROU'  :  1,</v>
      </c>
      <c r="CG55" t="str">
        <f>_xlfn.CONCAT("'", $A25,"'  :  ", CG25, ",")</f>
        <v>'ROU'  :  5,</v>
      </c>
      <c r="CH55" t="str">
        <f>_xlfn.CONCAT("'", $A25,"'  :  ", CH25, ",")</f>
        <v>'ROU'  :  2,</v>
      </c>
      <c r="CI55" t="str">
        <f>_xlfn.CONCAT("'", $A25,"'  :  ", CI25, ",")</f>
        <v>'ROU'  :  4,</v>
      </c>
      <c r="CJ55" t="str">
        <f>_xlfn.CONCAT("'", $A25,"'  :  ", CJ25, ",")</f>
        <v>'ROU'  :  2,</v>
      </c>
      <c r="CK55" t="str">
        <f>_xlfn.CONCAT("'", $A25,"'  :  ", CK25, ",")</f>
        <v>'ROU'  :  6,</v>
      </c>
      <c r="CL55" t="str">
        <f>_xlfn.CONCAT("'", $A25,"'  :  ", CL25, ",")</f>
        <v>'ROU'  :  2,</v>
      </c>
      <c r="CM55" t="str">
        <f>_xlfn.CONCAT("'", $A25,"'  :  ", CM25, ",")</f>
        <v>'ROU'  :  2,</v>
      </c>
      <c r="CN55" t="str">
        <f>_xlfn.CONCAT("'", $A25,"'  :  ", CN25, ",")</f>
        <v>'ROU'  :  1,</v>
      </c>
      <c r="CO55" t="str">
        <f>_xlfn.CONCAT("'", $A25,"'  :  ", CO25, ",")</f>
        <v>'ROU'  :  1,</v>
      </c>
      <c r="CP55" t="str">
        <f>_xlfn.CONCAT("'", $A25,"'  :  ", CP25, ",")</f>
        <v>'ROU'  :  3,</v>
      </c>
      <c r="CQ55" t="str">
        <f>_xlfn.CONCAT("'", $A25,"'  :  ", CQ25, ",")</f>
        <v>'ROU'  :  4,</v>
      </c>
      <c r="CR55" t="str">
        <f>_xlfn.CONCAT("'", $A25,"'  :  ", CR25, ",")</f>
        <v>'ROU'  :  1,</v>
      </c>
      <c r="CS55" t="str">
        <f>_xlfn.CONCAT("'", $A25,"'  :  ", CS25, ",")</f>
        <v>'ROU'  :  6,</v>
      </c>
      <c r="CT55" t="str">
        <f>_xlfn.CONCAT("'", $A25,"'  :  ", CT25, ",")</f>
        <v>'ROU'  :  4,</v>
      </c>
    </row>
    <row r="56" spans="1:98" x14ac:dyDescent="0.2">
      <c r="A56" s="16">
        <v>26</v>
      </c>
      <c r="B56" t="str">
        <f>_xlfn.CONCAT("'", $A14,"'  :  ", B14, ",")</f>
        <v>'CRO'  :  6,</v>
      </c>
      <c r="C56" t="str">
        <f>_xlfn.CONCAT("'", $A14,"'  :  ", C14, ",")</f>
        <v>'CRO'  :  7,</v>
      </c>
      <c r="D56" t="str">
        <f>_xlfn.CONCAT("'", $A14,"'  :  ", D14, ",")</f>
        <v>'CRO'  :  3,</v>
      </c>
      <c r="E56" t="str">
        <f>_xlfn.CONCAT("'", $A14,"'  :  ", E14, ",")</f>
        <v>'CRO'  :  6,</v>
      </c>
      <c r="F56" t="str">
        <f>_xlfn.CONCAT("'", $A14,"'  :  ", F14, ",")</f>
        <v>'CRO'  :  2,</v>
      </c>
      <c r="G56" t="str">
        <f>_xlfn.CONCAT("'", $A14,"'  :  ", G14, ",")</f>
        <v>'CRO'  :  4,</v>
      </c>
      <c r="H56" t="str">
        <f>_xlfn.CONCAT("'", $A14,"'  :  ", H14, ",")</f>
        <v>'CRO'  :  3,</v>
      </c>
      <c r="I56" t="str">
        <f>_xlfn.CONCAT("'", $A14,"'  :  ", I14, ",")</f>
        <v>'CRO'  :  9,</v>
      </c>
      <c r="J56" t="str">
        <f>_xlfn.CONCAT("'", $A14,"'  :  ", J14, ",")</f>
        <v>'CRO'  :  2,</v>
      </c>
      <c r="K56" t="str">
        <f>_xlfn.CONCAT("'", $A14,"'  :  ", K14, ",")</f>
        <v>'CRO'  :  9,</v>
      </c>
      <c r="L56" t="str">
        <f>_xlfn.CONCAT("'", $A14,"'  :  ", L14, ",")</f>
        <v>'CRO'  :  3,</v>
      </c>
      <c r="M56" t="str">
        <f>_xlfn.CONCAT("'", $A14,"'  :  ", M14, ",")</f>
        <v>'CRO'  :  3,</v>
      </c>
      <c r="N56" t="str">
        <f>_xlfn.CONCAT("'", $A14,"'  :  ", N14, ",")</f>
        <v>'CRO'  :  3,</v>
      </c>
      <c r="O56" t="str">
        <f>_xlfn.CONCAT("'", $A14,"'  :  ", O14, ",")</f>
        <v>'CRO'  :  2,</v>
      </c>
      <c r="P56" t="str">
        <f>_xlfn.CONCAT("'", $A14,"'  :  ", P14, ",")</f>
        <v>'CRO'  :  7,</v>
      </c>
      <c r="Q56" t="str">
        <f>_xlfn.CONCAT("'", $A14,"'  :  ", Q14, ",")</f>
        <v>'CRO'  :  3,</v>
      </c>
      <c r="R56" t="str">
        <f>_xlfn.CONCAT("'", $A14,"'  :  ", R14, ",")</f>
        <v>'CRO'  :  2,</v>
      </c>
      <c r="S56" t="str">
        <f>_xlfn.CONCAT("'", $A14,"'  :  ", S14, ",")</f>
        <v>'CRO'  :  10,</v>
      </c>
      <c r="T56" t="str">
        <f>_xlfn.CONCAT("'", $A14,"'  :  ", T14, ",")</f>
        <v>'CRO'  :  1,</v>
      </c>
      <c r="U56" t="str">
        <f>_xlfn.CONCAT("'", $A14,"'  :  ", U14, ",")</f>
        <v>'CRO'  :  2,</v>
      </c>
      <c r="V56" t="str">
        <f>_xlfn.CONCAT("'", $A14,"'  :  ", V14, ",")</f>
        <v>'CRO'  :  1,</v>
      </c>
      <c r="W56" t="str">
        <f>_xlfn.CONCAT("'", $A14,"'  :  ", W14, ",")</f>
        <v>'CRO'  :  4,</v>
      </c>
      <c r="X56" t="str">
        <f>_xlfn.CONCAT("'", $A14,"'  :  ", X14, ",")</f>
        <v>'CRO'  :  4,</v>
      </c>
      <c r="Y56" t="str">
        <f>_xlfn.CONCAT("'", $A14,"'  :  ", Y14, ",")</f>
        <v>'CRO'  :  2,</v>
      </c>
      <c r="Z56" t="str">
        <f>_xlfn.CONCAT("'", $A14,"'  :  ", Z14, ",")</f>
        <v>'CRO'  :  2,</v>
      </c>
      <c r="AA56" t="str">
        <f>_xlfn.CONCAT("'", $A14,"'  :  ", AA14, ",")</f>
        <v>'CRO'  :  2,</v>
      </c>
      <c r="AB56" t="str">
        <f>_xlfn.CONCAT("'", $A14,"'  :  ", AB14, ",")</f>
        <v>'CRO'  :  2,</v>
      </c>
      <c r="AC56" t="str">
        <f>_xlfn.CONCAT("'", $A14,"'  :  ", AC14, ",")</f>
        <v>'CRO'  :  5,</v>
      </c>
      <c r="AD56" t="str">
        <f>_xlfn.CONCAT("'", $A14,"'  :  ", AD14, ",")</f>
        <v>'CRO'  :  2,</v>
      </c>
      <c r="AE56" t="str">
        <f>_xlfn.CONCAT("'", $A14,"'  :  ", AE14, ",")</f>
        <v>'CRO'  :  9,</v>
      </c>
      <c r="AF56" t="str">
        <f>_xlfn.CONCAT("'", $A14,"'  :  ", AF14, ",")</f>
        <v>'CRO'  :  2,</v>
      </c>
      <c r="AG56" t="str">
        <f>_xlfn.CONCAT("'", $A14,"'  :  ", AG14, ",")</f>
        <v>'CRO'  :  2,</v>
      </c>
      <c r="AH56" t="str">
        <f>_xlfn.CONCAT("'", $A14,"'  :  ", AH14, ",")</f>
        <v>'CRO'  :  10,</v>
      </c>
      <c r="AI56" t="str">
        <f>_xlfn.CONCAT("'", $A14,"'  :  ", AI14, ",")</f>
        <v>'CRO'  :  2,</v>
      </c>
      <c r="AJ56" t="str">
        <f>_xlfn.CONCAT("'", $A14,"'  :  ", AJ14, ",")</f>
        <v>'CRO'  :  4,</v>
      </c>
      <c r="AK56" t="str">
        <f>_xlfn.CONCAT("'", $A14,"'  :  ", AK14, ",")</f>
        <v>'CRO'  :  3,</v>
      </c>
      <c r="AL56" t="str">
        <f>_xlfn.CONCAT("'", $A14,"'  :  ", AL14, ",")</f>
        <v>'CRO'  :  2,</v>
      </c>
      <c r="AM56" t="str">
        <f>_xlfn.CONCAT("'", $A14,"'  :  ", AM14, ",")</f>
        <v>'CRO'  :  5,</v>
      </c>
      <c r="AN56" t="str">
        <f>_xlfn.CONCAT("'", $A14,"'  :  ", AN14, ",")</f>
        <v>'CRO'  :  2,</v>
      </c>
      <c r="AO56" t="str">
        <f>_xlfn.CONCAT("'", $A14,"'  :  ", AO14, ",")</f>
        <v>'CRO'  :  2,</v>
      </c>
      <c r="AP56" t="str">
        <f>_xlfn.CONCAT("'", $A14,"'  :  ", AP14, ",")</f>
        <v>'CRO'  :  5,</v>
      </c>
      <c r="AQ56" t="str">
        <f>_xlfn.CONCAT("'", $A14,"'  :  ", AQ14, ",")</f>
        <v>'CRO'  :  5,</v>
      </c>
      <c r="AR56" t="str">
        <f>_xlfn.CONCAT("'", $A14,"'  :  ", AR14, ",")</f>
        <v>'CRO'  :  7,</v>
      </c>
      <c r="AS56" t="str">
        <f>_xlfn.CONCAT("'", $A14,"'  :  ", AS14, ",")</f>
        <v>'CRO'  :  3,</v>
      </c>
      <c r="AT56" t="str">
        <f>_xlfn.CONCAT("'", $A14,"'  :  ", AT14, ",")</f>
        <v>'CRO'  :  8,</v>
      </c>
      <c r="AU56" t="str">
        <f>_xlfn.CONCAT("'", $A14,"'  :  ", AU14, ",")</f>
        <v>'CRO'  :  2,</v>
      </c>
      <c r="AV56" t="str">
        <f>_xlfn.CONCAT("'", $A14,"'  :  ", AV14, ",")</f>
        <v>'CRO'  :  4,</v>
      </c>
      <c r="AW56" t="str">
        <f>_xlfn.CONCAT("'", $A14,"'  :  ", AW14, ",")</f>
        <v>'CRO'  :  6,</v>
      </c>
      <c r="AX56" t="str">
        <f>_xlfn.CONCAT("'", $A14,"'  :  ", AX14, ",")</f>
        <v>'CRO'  :  4,</v>
      </c>
      <c r="AY56" t="str">
        <f>_xlfn.CONCAT("'", $A14,"'  :  ", AY14, ",")</f>
        <v>'CRO'  :  3,</v>
      </c>
      <c r="AZ56" t="str">
        <f>_xlfn.CONCAT("'", $A14,"'  :  ", AZ14, ",")</f>
        <v>'CRO'  :  6,</v>
      </c>
      <c r="BA56" t="str">
        <f>_xlfn.CONCAT("'", $A14,"'  :  ", BA14, ",")</f>
        <v>'CRO'  :  7,</v>
      </c>
      <c r="BB56" t="str">
        <f>_xlfn.CONCAT("'", $A14,"'  :  ", BB14, ",")</f>
        <v>'CRO'  :  8,</v>
      </c>
      <c r="BC56" t="str">
        <f>_xlfn.CONCAT("'", $A14,"'  :  ", BC14, ",")</f>
        <v>'CRO'  :  3,</v>
      </c>
      <c r="BD56" t="str">
        <f>_xlfn.CONCAT("'", $A14,"'  :  ", BD14, ",")</f>
        <v>'CRO'  :  3,</v>
      </c>
      <c r="BE56" t="str">
        <f>_xlfn.CONCAT("'", $A14,"'  :  ", BE14, ",")</f>
        <v>'CRO'  :  2,</v>
      </c>
      <c r="BF56" t="str">
        <f>_xlfn.CONCAT("'", $A14,"'  :  ", BF14, ",")</f>
        <v>'CRO'  :  6,</v>
      </c>
      <c r="BG56" t="str">
        <f>_xlfn.CONCAT("'", $A14,"'  :  ", BG14, ",")</f>
        <v>'CRO'  :  6,</v>
      </c>
      <c r="BH56" t="str">
        <f>_xlfn.CONCAT("'", $A14,"'  :  ", BH14, ",")</f>
        <v>'CRO'  :  2,</v>
      </c>
      <c r="BI56" t="str">
        <f>_xlfn.CONCAT("'", $A14,"'  :  ", BI14, ",")</f>
        <v>'CRO'  :  9,</v>
      </c>
      <c r="BJ56" t="str">
        <f>_xlfn.CONCAT("'", $A14,"'  :  ", BJ14, ",")</f>
        <v>'CRO'  :  5,</v>
      </c>
      <c r="BK56" t="str">
        <f>_xlfn.CONCAT("'", $A14,"'  :  ", BK14, ",")</f>
        <v>'CRO'  :  6,</v>
      </c>
      <c r="BL56" t="str">
        <f>_xlfn.CONCAT("'", $A14,"'  :  ", BL14, ",")</f>
        <v>'CRO'  :  3,</v>
      </c>
      <c r="BM56" t="str">
        <f>_xlfn.CONCAT("'", $A14,"'  :  ", BM14, ",")</f>
        <v>'CRO'  :  10,</v>
      </c>
      <c r="BN56" t="str">
        <f>_xlfn.CONCAT("'", $A14,"'  :  ", BN14, ",")</f>
        <v>'CRO'  :  3,</v>
      </c>
      <c r="BO56" t="str">
        <f>_xlfn.CONCAT("'", $A14,"'  :  ", BO14, ",")</f>
        <v>'CRO'  :  4,</v>
      </c>
      <c r="BP56" t="str">
        <f>_xlfn.CONCAT("'", $A14,"'  :  ", BP14, ",")</f>
        <v>'CRO'  :  6,</v>
      </c>
      <c r="BQ56" t="str">
        <f>_xlfn.CONCAT("'", $A14,"'  :  ", BQ14, ",")</f>
        <v>'CRO'  :  4,</v>
      </c>
      <c r="BR56" t="str">
        <f>_xlfn.CONCAT("'", $A14,"'  :  ", BR14, ",")</f>
        <v>'CRO'  :  4,</v>
      </c>
      <c r="BS56" t="str">
        <f>_xlfn.CONCAT("'", $A14,"'  :  ", BS14, ",")</f>
        <v>'CRO'  :  7,</v>
      </c>
      <c r="BT56" t="str">
        <f>_xlfn.CONCAT("'", $A14,"'  :  ", BT14, ",")</f>
        <v>'CRO'  :  4,</v>
      </c>
      <c r="BU56" t="str">
        <f>_xlfn.CONCAT("'", $A14,"'  :  ", BU14, ",")</f>
        <v>'CRO'  :  7,</v>
      </c>
      <c r="BV56" t="str">
        <f>_xlfn.CONCAT("'", $A14,"'  :  ", BV14, ",")</f>
        <v>'CRO'  :  2,</v>
      </c>
      <c r="BW56" t="str">
        <f>_xlfn.CONCAT("'", $A14,"'  :  ", BW14, ",")</f>
        <v>'CRO'  :  8,</v>
      </c>
      <c r="BX56" t="str">
        <f>_xlfn.CONCAT("'", $A14,"'  :  ", BX14, ",")</f>
        <v>'CRO'  :  2,</v>
      </c>
      <c r="BY56" t="str">
        <f>_xlfn.CONCAT("'", $A14,"'  :  ", BY14, ",")</f>
        <v>'CRO'  :  2,</v>
      </c>
      <c r="BZ56" t="str">
        <f>_xlfn.CONCAT("'", $A14,"'  :  ", BZ14, ",")</f>
        <v>'CRO'  :  6,</v>
      </c>
      <c r="CA56" t="str">
        <f>_xlfn.CONCAT("'", $A14,"'  :  ", CA14, ",")</f>
        <v>'CRO'  :  2,</v>
      </c>
      <c r="CB56" t="str">
        <f>_xlfn.CONCAT("'", $A14,"'  :  ", CB14, ",")</f>
        <v>'CRO'  :  3,</v>
      </c>
      <c r="CC56" t="str">
        <f>_xlfn.CONCAT("'", $A14,"'  :  ", CC14, ",")</f>
        <v>'CRO'  :  2,</v>
      </c>
      <c r="CD56" t="str">
        <f>_xlfn.CONCAT("'", $A14,"'  :  ", CD14, ",")</f>
        <v>'CRO'  :  2,</v>
      </c>
      <c r="CE56" t="str">
        <f>_xlfn.CONCAT("'", $A14,"'  :  ", CE14, ",")</f>
        <v>'CRO'  :  9,</v>
      </c>
      <c r="CF56" t="str">
        <f>_xlfn.CONCAT("'", $A14,"'  :  ", CF14, ",")</f>
        <v>'CRO'  :  7,</v>
      </c>
      <c r="CG56" t="str">
        <f>_xlfn.CONCAT("'", $A14,"'  :  ", CG14, ",")</f>
        <v>'CRO'  :  7,</v>
      </c>
      <c r="CH56" t="str">
        <f>_xlfn.CONCAT("'", $A14,"'  :  ", CH14, ",")</f>
        <v>'CRO'  :  5,</v>
      </c>
      <c r="CI56" t="str">
        <f>_xlfn.CONCAT("'", $A14,"'  :  ", CI14, ",")</f>
        <v>'CRO'  :  8,</v>
      </c>
      <c r="CJ56" t="str">
        <f>_xlfn.CONCAT("'", $A14,"'  :  ", CJ14, ",")</f>
        <v>'CRO'  :  9,</v>
      </c>
      <c r="CK56" t="str">
        <f>_xlfn.CONCAT("'", $A14,"'  :  ", CK14, ",")</f>
        <v>'CRO'  :  9,</v>
      </c>
      <c r="CL56" t="str">
        <f>_xlfn.CONCAT("'", $A14,"'  :  ", CL14, ",")</f>
        <v>'CRO'  :  2,</v>
      </c>
      <c r="CM56" t="str">
        <f>_xlfn.CONCAT("'", $A14,"'  :  ", CM14, ",")</f>
        <v>'CRO'  :  7,</v>
      </c>
      <c r="CN56" t="str">
        <f>_xlfn.CONCAT("'", $A14,"'  :  ", CN14, ",")</f>
        <v>'CRO'  :  2,</v>
      </c>
      <c r="CO56" t="str">
        <f>_xlfn.CONCAT("'", $A14,"'  :  ", CO14, ",")</f>
        <v>'CRO'  :  10,</v>
      </c>
      <c r="CP56" t="str">
        <f>_xlfn.CONCAT("'", $A14,"'  :  ", CP14, ",")</f>
        <v>'CRO'  :  2,</v>
      </c>
      <c r="CQ56" t="str">
        <f>_xlfn.CONCAT("'", $A14,"'  :  ", CQ14, ",")</f>
        <v>'CRO'  :  9,</v>
      </c>
      <c r="CR56" t="str">
        <f>_xlfn.CONCAT("'", $A14,"'  :  ", CR14, ",")</f>
        <v>'CRO'  :  3,</v>
      </c>
      <c r="CS56" t="str">
        <f>_xlfn.CONCAT("'", $A14,"'  :  ", CS14, ",")</f>
        <v>'CRO'  :  4,</v>
      </c>
      <c r="CT56" t="str">
        <f>_xlfn.CONCAT("'", $A14,"'  :  ", CT14, ",")</f>
        <v>'CRO'  :  2,</v>
      </c>
    </row>
    <row r="57" spans="1:98" x14ac:dyDescent="0.2">
      <c r="A57" s="16">
        <v>27</v>
      </c>
      <c r="B57" t="str">
        <f>_xlfn.CONCAT("'", $A27,"'  :  ", B27, ",")</f>
        <v>'SVN'  :  6,</v>
      </c>
      <c r="C57" t="str">
        <f>_xlfn.CONCAT("'", $A27,"'  :  ", C27, ",")</f>
        <v>'SVN'  :  10,</v>
      </c>
      <c r="D57" t="str">
        <f>_xlfn.CONCAT("'", $A27,"'  :  ", D27, ",")</f>
        <v>'SVN'  :  2,</v>
      </c>
      <c r="E57" t="str">
        <f>_xlfn.CONCAT("'", $A27,"'  :  ", E27, ",")</f>
        <v>'SVN'  :  2,</v>
      </c>
      <c r="F57" t="str">
        <f>_xlfn.CONCAT("'", $A27,"'  :  ", F27, ",")</f>
        <v>'SVN'  :  6,</v>
      </c>
      <c r="G57" t="str">
        <f>_xlfn.CONCAT("'", $A27,"'  :  ", G27, ",")</f>
        <v>'SVN'  :  3,</v>
      </c>
      <c r="H57" t="str">
        <f>_xlfn.CONCAT("'", $A27,"'  :  ", H27, ",")</f>
        <v>'SVN'  :  2,</v>
      </c>
      <c r="I57" t="str">
        <f>_xlfn.CONCAT("'", $A27,"'  :  ", I27, ",")</f>
        <v>'SVN'  :  6,</v>
      </c>
      <c r="J57" t="str">
        <f>_xlfn.CONCAT("'", $A27,"'  :  ", J27, ",")</f>
        <v>'SVN'  :  2,</v>
      </c>
      <c r="K57" t="str">
        <f>_xlfn.CONCAT("'", $A27,"'  :  ", K27, ",")</f>
        <v>'SVN'  :  6,</v>
      </c>
      <c r="L57" t="str">
        <f>_xlfn.CONCAT("'", $A27,"'  :  ", L27, ",")</f>
        <v>'SVN'  :  4,</v>
      </c>
      <c r="M57" t="str">
        <f>_xlfn.CONCAT("'", $A27,"'  :  ", M27, ",")</f>
        <v>'SVN'  :  6,</v>
      </c>
      <c r="N57" t="str">
        <f>_xlfn.CONCAT("'", $A27,"'  :  ", N27, ",")</f>
        <v>'SVN'  :  9,</v>
      </c>
      <c r="O57" t="str">
        <f>_xlfn.CONCAT("'", $A27,"'  :  ", O27, ",")</f>
        <v>'SVN'  :  7,</v>
      </c>
      <c r="P57" t="str">
        <f>_xlfn.CONCAT("'", $A27,"'  :  ", P27, ",")</f>
        <v>'SVN'  :  5,</v>
      </c>
      <c r="Q57" t="str">
        <f>_xlfn.CONCAT("'", $A27,"'  :  ", Q27, ",")</f>
        <v>'SVN'  :  8,</v>
      </c>
      <c r="R57" t="str">
        <f>_xlfn.CONCAT("'", $A27,"'  :  ", R27, ",")</f>
        <v>'SVN'  :  5,</v>
      </c>
      <c r="S57" t="str">
        <f>_xlfn.CONCAT("'", $A27,"'  :  ", S27, ",")</f>
        <v>'SVN'  :  6,</v>
      </c>
      <c r="T57" t="str">
        <f>_xlfn.CONCAT("'", $A27,"'  :  ", T27, ",")</f>
        <v>'SVN'  :  1,</v>
      </c>
      <c r="U57" t="str">
        <f>_xlfn.CONCAT("'", $A27,"'  :  ", U27, ",")</f>
        <v>'SVN'  :  5,</v>
      </c>
      <c r="V57" t="str">
        <f>_xlfn.CONCAT("'", $A27,"'  :  ", V27, ",")</f>
        <v>'SVN'  :  1,</v>
      </c>
      <c r="W57" t="str">
        <f>_xlfn.CONCAT("'", $A27,"'  :  ", W27, ",")</f>
        <v>'SVN'  :  3,</v>
      </c>
      <c r="X57" t="str">
        <f>_xlfn.CONCAT("'", $A27,"'  :  ", X27, ",")</f>
        <v>'SVN'  :  2,</v>
      </c>
      <c r="Y57" t="str">
        <f>_xlfn.CONCAT("'", $A27,"'  :  ", Y27, ",")</f>
        <v>'SVN'  :  5,</v>
      </c>
      <c r="Z57" t="str">
        <f>_xlfn.CONCAT("'", $A27,"'  :  ", Z27, ",")</f>
        <v>'SVN'  :  6,</v>
      </c>
      <c r="AA57" t="str">
        <f>_xlfn.CONCAT("'", $A27,"'  :  ", AA27, ",")</f>
        <v>'SVN'  :  2,</v>
      </c>
      <c r="AB57" t="str">
        <f>_xlfn.CONCAT("'", $A27,"'  :  ", AB27, ",")</f>
        <v>'SVN'  :  3,</v>
      </c>
      <c r="AC57" t="str">
        <f>_xlfn.CONCAT("'", $A27,"'  :  ", AC27, ",")</f>
        <v>'SVN'  :  2,</v>
      </c>
      <c r="AD57" t="str">
        <f>_xlfn.CONCAT("'", $A27,"'  :  ", AD27, ",")</f>
        <v>'SVN'  :  6,</v>
      </c>
      <c r="AE57" t="str">
        <f>_xlfn.CONCAT("'", $A27,"'  :  ", AE27, ",")</f>
        <v>'SVN'  :  6,</v>
      </c>
      <c r="AF57" t="str">
        <f>_xlfn.CONCAT("'", $A27,"'  :  ", AF27, ",")</f>
        <v>'SVN'  :  8,</v>
      </c>
      <c r="AG57" t="str">
        <f>_xlfn.CONCAT("'", $A27,"'  :  ", AG27, ",")</f>
        <v>'SVN'  :  7,</v>
      </c>
      <c r="AH57" t="str">
        <f>_xlfn.CONCAT("'", $A27,"'  :  ", AH27, ",")</f>
        <v>'SVN'  :  7,</v>
      </c>
      <c r="AI57" t="str">
        <f>_xlfn.CONCAT("'", $A27,"'  :  ", AI27, ",")</f>
        <v>'SVN'  :  7,</v>
      </c>
      <c r="AJ57" t="str">
        <f>_xlfn.CONCAT("'", $A27,"'  :  ", AJ27, ",")</f>
        <v>'SVN'  :  2,</v>
      </c>
      <c r="AK57" t="str">
        <f>_xlfn.CONCAT("'", $A27,"'  :  ", AK27, ",")</f>
        <v>'SVN'  :  7,</v>
      </c>
      <c r="AL57" t="str">
        <f>_xlfn.CONCAT("'", $A27,"'  :  ", AL27, ",")</f>
        <v>'SVN'  :  5,</v>
      </c>
      <c r="AM57" t="str">
        <f>_xlfn.CONCAT("'", $A27,"'  :  ", AM27, ",")</f>
        <v>'SVN'  :  2,</v>
      </c>
      <c r="AN57" t="str">
        <f>_xlfn.CONCAT("'", $A27,"'  :  ", AN27, ",")</f>
        <v>'SVN'  :  4,</v>
      </c>
      <c r="AO57" t="str">
        <f>_xlfn.CONCAT("'", $A27,"'  :  ", AO27, ",")</f>
        <v>'SVN'  :  6,</v>
      </c>
      <c r="AP57" t="str">
        <f>_xlfn.CONCAT("'", $A27,"'  :  ", AP27, ",")</f>
        <v>'SVN'  :  4,</v>
      </c>
      <c r="AQ57" t="str">
        <f>_xlfn.CONCAT("'", $A27,"'  :  ", AQ27, ",")</f>
        <v>'SVN'  :  3,</v>
      </c>
      <c r="AR57" t="str">
        <f>_xlfn.CONCAT("'", $A27,"'  :  ", AR27, ",")</f>
        <v>'SVN'  :  8,</v>
      </c>
      <c r="AS57" t="str">
        <f>_xlfn.CONCAT("'", $A27,"'  :  ", AS27, ",")</f>
        <v>'SVN'  :  2,</v>
      </c>
      <c r="AT57" t="str">
        <f>_xlfn.CONCAT("'", $A27,"'  :  ", AT27, ",")</f>
        <v>'SVN'  :  7,</v>
      </c>
      <c r="AU57" t="str">
        <f>_xlfn.CONCAT("'", $A27,"'  :  ", AU27, ",")</f>
        <v>'SVN'  :  6,</v>
      </c>
      <c r="AV57" t="str">
        <f>_xlfn.CONCAT("'", $A27,"'  :  ", AV27, ",")</f>
        <v>'SVN'  :  10,</v>
      </c>
      <c r="AW57" t="str">
        <f>_xlfn.CONCAT("'", $A27,"'  :  ", AW27, ",")</f>
        <v>'SVN'  :  4,</v>
      </c>
      <c r="AX57" t="str">
        <f>_xlfn.CONCAT("'", $A27,"'  :  ", AX27, ",")</f>
        <v>'SVN'  :  5,</v>
      </c>
      <c r="AY57" t="str">
        <f>_xlfn.CONCAT("'", $A27,"'  :  ", AY27, ",")</f>
        <v>'SVN'  :  6,</v>
      </c>
      <c r="AZ57" t="str">
        <f>_xlfn.CONCAT("'", $A27,"'  :  ", AZ27, ",")</f>
        <v>'SVN'  :  2,</v>
      </c>
      <c r="BA57" t="str">
        <f>_xlfn.CONCAT("'", $A27,"'  :  ", BA27, ",")</f>
        <v>'SVN'  :  3,</v>
      </c>
      <c r="BB57" t="str">
        <f>_xlfn.CONCAT("'", $A27,"'  :  ", BB27, ",")</f>
        <v>'SVN'  :  10,</v>
      </c>
      <c r="BC57" t="str">
        <f>_xlfn.CONCAT("'", $A27,"'  :  ", BC27, ",")</f>
        <v>'SVN'  :  6,</v>
      </c>
      <c r="BD57" t="str">
        <f>_xlfn.CONCAT("'", $A27,"'  :  ", BD27, ",")</f>
        <v>'SVN'  :  3,</v>
      </c>
      <c r="BE57" t="str">
        <f>_xlfn.CONCAT("'", $A27,"'  :  ", BE27, ",")</f>
        <v>'SVN'  :  4,</v>
      </c>
      <c r="BF57" t="str">
        <f>_xlfn.CONCAT("'", $A27,"'  :  ", BF27, ",")</f>
        <v>'SVN'  :  10,</v>
      </c>
      <c r="BG57" t="str">
        <f>_xlfn.CONCAT("'", $A27,"'  :  ", BG27, ",")</f>
        <v>'SVN'  :  2,</v>
      </c>
      <c r="BH57" t="str">
        <f>_xlfn.CONCAT("'", $A27,"'  :  ", BH27, ",")</f>
        <v>'SVN'  :  9,</v>
      </c>
      <c r="BI57" t="str">
        <f>_xlfn.CONCAT("'", $A27,"'  :  ", BI27, ",")</f>
        <v>'SVN'  :  8,</v>
      </c>
      <c r="BJ57" t="str">
        <f>_xlfn.CONCAT("'", $A27,"'  :  ", BJ27, ",")</f>
        <v>'SVN'  :  7,</v>
      </c>
      <c r="BK57" t="str">
        <f>_xlfn.CONCAT("'", $A27,"'  :  ", BK27, ",")</f>
        <v>'SVN'  :  9,</v>
      </c>
      <c r="BL57" t="str">
        <f>_xlfn.CONCAT("'", $A27,"'  :  ", BL27, ",")</f>
        <v>'SVN'  :  10,</v>
      </c>
      <c r="BM57" t="str">
        <f>_xlfn.CONCAT("'", $A27,"'  :  ", BM27, ",")</f>
        <v>'SVN'  :  7,</v>
      </c>
      <c r="BN57" t="str">
        <f>_xlfn.CONCAT("'", $A27,"'  :  ", BN27, ",")</f>
        <v>'SVN'  :  2,</v>
      </c>
      <c r="BO57" t="str">
        <f>_xlfn.CONCAT("'", $A27,"'  :  ", BO27, ",")</f>
        <v>'SVN'  :  2,</v>
      </c>
      <c r="BP57" t="str">
        <f>_xlfn.CONCAT("'", $A27,"'  :  ", BP27, ",")</f>
        <v>'SVN'  :  2,</v>
      </c>
      <c r="BQ57" t="str">
        <f>_xlfn.CONCAT("'", $A27,"'  :  ", BQ27, ",")</f>
        <v>'SVN'  :  2,</v>
      </c>
      <c r="BR57" t="str">
        <f>_xlfn.CONCAT("'", $A27,"'  :  ", BR27, ",")</f>
        <v>'SVN'  :  9,</v>
      </c>
      <c r="BS57" t="str">
        <f>_xlfn.CONCAT("'", $A27,"'  :  ", BS27, ",")</f>
        <v>'SVN'  :  4,</v>
      </c>
      <c r="BT57" t="str">
        <f>_xlfn.CONCAT("'", $A27,"'  :  ", BT27, ",")</f>
        <v>'SVN'  :  10,</v>
      </c>
      <c r="BU57" t="str">
        <f>_xlfn.CONCAT("'", $A27,"'  :  ", BU27, ",")</f>
        <v>'SVN'  :  9,</v>
      </c>
      <c r="BV57" t="str">
        <f>_xlfn.CONCAT("'", $A27,"'  :  ", BV27, ",")</f>
        <v>'SVN'  :  5,</v>
      </c>
      <c r="BW57" t="str">
        <f>_xlfn.CONCAT("'", $A27,"'  :  ", BW27, ",")</f>
        <v>'SVN'  :  7,</v>
      </c>
      <c r="BX57" t="str">
        <f>_xlfn.CONCAT("'", $A27,"'  :  ", BX27, ",")</f>
        <v>'SVN'  :  3,</v>
      </c>
      <c r="BY57" t="str">
        <f>_xlfn.CONCAT("'", $A27,"'  :  ", BY27, ",")</f>
        <v>'SVN'  :  7,</v>
      </c>
      <c r="BZ57" t="str">
        <f>_xlfn.CONCAT("'", $A27,"'  :  ", BZ27, ",")</f>
        <v>'SVN'  :  9,</v>
      </c>
      <c r="CA57" t="str">
        <f>_xlfn.CONCAT("'", $A27,"'  :  ", CA27, ",")</f>
        <v>'SVN'  :  4,</v>
      </c>
      <c r="CB57" t="str">
        <f>_xlfn.CONCAT("'", $A27,"'  :  ", CB27, ",")</f>
        <v>'SVN'  :  5,</v>
      </c>
      <c r="CC57" t="str">
        <f>_xlfn.CONCAT("'", $A27,"'  :  ", CC27, ",")</f>
        <v>'SVN'  :  6,</v>
      </c>
      <c r="CD57" t="str">
        <f>_xlfn.CONCAT("'", $A27,"'  :  ", CD27, ",")</f>
        <v>'SVN'  :  8,</v>
      </c>
      <c r="CE57" t="str">
        <f>_xlfn.CONCAT("'", $A27,"'  :  ", CE27, ",")</f>
        <v>'SVN'  :  2,</v>
      </c>
      <c r="CF57" t="str">
        <f>_xlfn.CONCAT("'", $A27,"'  :  ", CF27, ",")</f>
        <v>'SVN'  :  4,</v>
      </c>
      <c r="CG57" t="str">
        <f>_xlfn.CONCAT("'", $A27,"'  :  ", CG27, ",")</f>
        <v>'SVN'  :  2,</v>
      </c>
      <c r="CH57" t="str">
        <f>_xlfn.CONCAT("'", $A27,"'  :  ", CH27, ",")</f>
        <v>'SVN'  :  6,</v>
      </c>
      <c r="CI57" t="str">
        <f>_xlfn.CONCAT("'", $A27,"'  :  ", CI27, ",")</f>
        <v>'SVN'  :  9,</v>
      </c>
      <c r="CJ57" t="str">
        <f>_xlfn.CONCAT("'", $A27,"'  :  ", CJ27, ",")</f>
        <v>'SVN'  :  3,</v>
      </c>
      <c r="CK57" t="str">
        <f>_xlfn.CONCAT("'", $A27,"'  :  ", CK27, ",")</f>
        <v>'SVN'  :  5,</v>
      </c>
      <c r="CL57" t="str">
        <f>_xlfn.CONCAT("'", $A27,"'  :  ", CL27, ",")</f>
        <v>'SVN'  :  3,</v>
      </c>
      <c r="CM57" t="str">
        <f>_xlfn.CONCAT("'", $A27,"'  :  ", CM27, ",")</f>
        <v>'SVN'  :  7,</v>
      </c>
      <c r="CN57" t="str">
        <f>_xlfn.CONCAT("'", $A27,"'  :  ", CN27, ",")</f>
        <v>'SVN'  :  6,</v>
      </c>
      <c r="CO57" t="str">
        <f>_xlfn.CONCAT("'", $A27,"'  :  ", CO27, ",")</f>
        <v>'SVN'  :  8,</v>
      </c>
      <c r="CP57" t="str">
        <f>_xlfn.CONCAT("'", $A27,"'  :  ", CP27, ",")</f>
        <v>'SVN'  :  3,</v>
      </c>
      <c r="CQ57" t="str">
        <f>_xlfn.CONCAT("'", $A27,"'  :  ", CQ27, ",")</f>
        <v>'SVN'  :  8,</v>
      </c>
      <c r="CR57" t="str">
        <f>_xlfn.CONCAT("'", $A27,"'  :  ", CR27, ",")</f>
        <v>'SVN'  :  5,</v>
      </c>
      <c r="CS57" t="str">
        <f>_xlfn.CONCAT("'", $A27,"'  :  ", CS27, ",")</f>
        <v>'SVN'  :  8,</v>
      </c>
      <c r="CT57" t="str">
        <f>_xlfn.CONCAT("'", $A27,"'  :  ", CT27, ",")</f>
        <v>'SVN'  :  3,</v>
      </c>
    </row>
    <row r="64" spans="1:98" x14ac:dyDescent="0.2">
      <c r="A64" s="21"/>
    </row>
    <row r="65" spans="1:98" x14ac:dyDescent="0.2">
      <c r="A65" s="21"/>
    </row>
    <row r="66" spans="1:98" x14ac:dyDescent="0.2">
      <c r="A66" s="21"/>
    </row>
    <row r="68" spans="1:98" x14ac:dyDescent="0.2">
      <c r="B68" t="str">
        <f>_xlfn.CONCAT("const ",B1, " = {",B31:B61, " }")</f>
        <v>const Active = {'AUT'  :  9,'HUN'  :  8,'SVK'  :  9,'CZE'  :  4,'POL'  :  9,'LIT'  :  7,'LAT'  :  2,'EST'  :  2,'FIN'  :  2,'SWE'  :  2,'DAN'  :  3,'GER'  :  5,'LUX'  :  10,'HOL'  :  6,'BEL'  :  4,'IRL'  :  7,'FRA'  :  1,'POR'  :  5,'ESP'  :  8,'ITA'  :  2,'MAL'  :  10,'GRE'  :  3,'CYP'  :  10,'BUL'  :  4,'ROU'  :  7,'CRO'  :  6,'SVN'  :  6, }</v>
      </c>
      <c r="C68" t="str">
        <f>_xlfn.CONCAT("const ",C1, " = {",C31:C61, " }")</f>
        <v>const Agri_job = {'AUT'  :  6,'HUN'  :  8,'SVK'  :  4,'CZE'  :  2,'POL'  :  8,'LIT'  :  9,'LAT'  :  9,'EST'  :  4,'FIN'  :  4,'SWE'  :  2,'DAN'  :  3,'GER'  :  2,'LUX'  :  2,'HOL'  :  2,'BEL'  :  1,'IRL'  :  6,'FRA'  :  3,'POR'  :  7,'ESP'  :  6,'ITA'  :  5,'MAL'  :  5,'GRE'  :  10,'CYP'  :  9,'BUL'  :  7,'ROU'  :  10,'CRO'  :  7,'SVN'  :  10, }</v>
      </c>
      <c r="D68" t="str">
        <f>_xlfn.CONCAT("const ",D1, " = {",D31:D61, " }")</f>
        <v>const Air_passenger = {'AUT'  :  7,'HUN'  :  2,'SVK'  :  1,'CZE'  :  2,'POL'  :  2,'LIT'  :  4,'LAT'  :  7,'EST'  :  4,'FIN'  :  6,'SWE'  :  6,'DAN'  :  8,'GER'  :  5,'LUX'  :  10,'HOL'  :  8,'BEL'  :  6,'IRL'  :  9,'FRA'  :  5,'POR'  :  9,'ESP'  :  7,'ITA'  :  4,'MAL'  :  10,'GRE'  :  9,'CYP'  :  10,'BUL'  :  3,'ROU'  :  2,'CRO'  :  3,'SVN'  :  2, }</v>
      </c>
      <c r="E68" t="str">
        <f>_xlfn.CONCAT("const ",E1, " = {",E31:E61, " }")</f>
        <v>const Alcohol_Price_Index = {'AUT'  :  6,'HUN'  :  10,'SVK'  :  2,'CZE'  :  8,'POL'  :  4,'LIT'  :  10,'LAT'  :  7,'EST'  :  9,'FIN'  :  8,'SWE'  :  2,'DAN'  :  3,'GER'  :  7,'LUX'  :  5,'HOL'  :  7,'BEL'  :  9,'IRL'  :  5,'FRA'  :  10,'POR'  :  4,'ESP'  :  2,'ITA'  :  3,'MAL'  :  2,'GRE'  :  6,'CYP'  :  1,'BUL'  :  4,'ROU'  :  9,'CRO'  :  6,'SVN'  :  2, }</v>
      </c>
      <c r="F68" t="str">
        <f>_xlfn.CONCAT("const ",F1, " = {",F31:F61, " }")</f>
        <v>const Alcohol_liter = {'AUT'  :  7,'HUN'  :  5,'SVK'  :  5,'CZE'  :  10,'POL'  :  6,'LIT'  :  10,'LAT'  :  9,'EST'  :  2,'FIN'  :  4,'SWE'  :  2,'DAN'  :  3,'GER'  :  9,'LUX'  :  10,'HOL'  :  2,'BEL'  :  4,'IRL'  :  9,'FRA'  :  7,'POR'  :  7,'ESP'  :  8,'ITA'  :  1,'MAL'  :  2,'GRE'  :  3,'CYP'  :  4,'BUL'  :  8,'ROU'  :  6,'CRO'  :  2,'SVN'  :  6, }</v>
      </c>
      <c r="G68" t="str">
        <f>_xlfn.CONCAT("const ",G1, " = {",G31:G61, " }")</f>
        <v>const All_Debts = {'AUT'  :  4,'HUN'  :  5,'SVK'  :  3,'CZE'  :  3,'POL'  :  2,'LIT'  :  2,'LAT'  :  2,'EST'  :  2,'FIN'  :  5,'SWE'  :  7,'DAN'  :  9,'GER'  :  8,'LUX'  :  10,'HOL'  :  9,'BEL'  :  8,'IRL'  :  10,'FRA'  :  8,'POR'  :  7,'ESP'  :  5,'ITA'  :  6,'MAL'  :  5,'GRE'  :  6,'CYP'  :  10,'BUL'  :  5,'ROU'  :  1,'CRO'  :  4,'SVN'  :  3, }</v>
      </c>
      <c r="H68" t="str">
        <f>_xlfn.CONCAT("const ",H1, " = {",H31:H61, " }")</f>
        <v>const Artists = {'AUT'  :  7,'HUN'  :  7,'SVK'  :  4,'CZE'  :  8,'POL'  :  9,'LIT'  :  3,'LAT'  :  2,'EST'  :  2,'FIN'  :  6,'SWE'  :  8,'DAN'  :  6,'GER'  :  10,'LUX'  :  2,'HOL'  :  9,'BEL'  :  7,'IRL'  :  4,'FRA'  :  10,'POR'  :  6,'ESP'  :  9,'ITA'  :  10,'MAL'  :  1,'GRE'  :  5,'CYP'  :  2,'BUL'  :  5,'ROU'  :  5,'CRO'  :  3,'SVN'  :  2, }</v>
      </c>
      <c r="I68" t="str">
        <f>_xlfn.CONCAT("const ",I1, " = {",I31:I61, " }")</f>
        <v>const Baby_Boomer = {'AUT'  :  3,'HUN'  :  8,'SVK'  :  2,'CZE'  :  10,'POL'  :  3,'LIT'  :  4,'LAT'  :  6,'EST'  :  5,'FIN'  :  10,'SWE'  :  7,'DAN'  :  8,'GER'  :  7,'LUX'  :  2,'HOL'  :  6,'BEL'  :  2,'IRL'  :  2,'FRA'  :  4,'POR'  :  9,'ESP'  :  2,'ITA'  :  9,'MAL'  :  5,'GRE'  :  7,'CYP'  :  1,'BUL'  :  10,'ROU'  :  4,'CRO'  :  9,'SVN'  :  6, }</v>
      </c>
      <c r="J68" t="str">
        <f>_xlfn.CONCAT("const ",J1, " = {",J31:J61, " }")</f>
        <v>const Beach_house = {'AUT'  :  7,'HUN'  :  3,'SVK'  :  5,'CZE'  :  8,'POL'  :  5,'LIT'  :  10,'LAT'  :  5,'EST'  :  10,'FIN'  :  6,'SWE'  :  5,'DAN'  :  5,'GER'  :  10,'LUX'  :  3,'HOL'  :  5,'BEL'  :  2,'IRL'  :  1,'FRA'  :  4,'POR'  :  6,'ESP'  :  9,'ITA'  :  8,'MAL'  :  6,'GRE'  :  9,'CYP'  :  2,'BUL'  :  7,'ROU'  :  4,'CRO'  :  2,'SVN'  :  2, }</v>
      </c>
      <c r="K68" t="str">
        <f>_xlfn.CONCAT("const ",K1, " = {",K31:K61, " }")</f>
        <v>const Biocapacity = {'AUT'  :  3,'HUN'  :  7,'SVK'  :  8,'CZE'  :  7,'POL'  :  6,'LIT'  :  3,'LAT'  :  10,'EST'  :  10,'FIN'  :  5,'SWE'  :  4,'DAN'  :  10,'GER'  :  2,'LUX'  :  4,'HOL'  :  2,'BEL'  :  2,'IRL'  :  9,'FRA'  :  7,'POR'  :  4,'ESP'  :  5,'ITA'  :  2,'MAL'  :  2,'GRE'  :  6,'CYP'  :  1,'BUL'  :  9,'ROU'  :  8,'CRO'  :  9,'SVN'  :  6, }</v>
      </c>
      <c r="L68" t="str">
        <f>_xlfn.CONCAT("const ",L1, " = {",L31:L61, " }")</f>
        <v>const Birth = {'AUT'  :  5,'HUN'  :  4,'SVK'  :  9,'CZE'  :  9,'POL'  :  7,'LIT'  :  6,'LAT'  :  6,'EST'  :  9,'FIN'  :  2,'SWE'  :  10,'DAN'  :  9,'GER'  :  4,'LUX'  :  7,'HOL'  :  6,'BEL'  :  7,'IRL'  :  10,'FRA'  :  10,'POR'  :  2,'ESP'  :  2,'ITA'  :  1,'MAL'  :  2,'GRE'  :  2,'CYP'  :  8,'BUL'  :  3,'ROU'  :  5,'CRO'  :  3,'SVN'  :  4, }</v>
      </c>
      <c r="M68" t="str">
        <f>_xlfn.CONCAT("const ",M1, " = {",M31:M61, " }")</f>
        <v>const Business_job = {'AUT'  :  8,'HUN'  :  4,'SVK'  :  5,'CZE'  :  9,'POL'  :  2,'LIT'  :  10,'LAT'  :  7,'EST'  :  7,'FIN'  :  4,'SWE'  :  7,'DAN'  :  5,'GER'  :  10,'LUX'  :  10,'HOL'  :  9,'BEL'  :  2,'IRL'  :  6,'FRA'  :  2,'POR'  :  9,'ESP'  :  3,'ITA'  :  2,'MAL'  :  8,'GRE'  :  2,'CYP'  :  6,'BUL'  :  4,'ROU'  :  1,'CRO'  :  3,'SVN'  :  6, }</v>
      </c>
      <c r="N68" t="str">
        <f>_xlfn.CONCAT("const ",N1, " = {",N31:N61, " }")</f>
        <v>const Business_number = {'AUT'  :  2,'HUN'  :  7,'SVK'  :  10,'CZE'  :  10,'POL'  :  4,'LIT'  :  9,'LAT'  :  5,'EST'  :  6,'FIN'  :  2,'SWE'  :  7,'DAN'  :  2,'GER'  :  2,'LUX'  :  4,'HOL'  :  9,'BEL'  :  6,'IRL'  :  4,'FRA'  :  2,'POR'  :  10,'ESP'  :  5,'ITA'  :  6,'MAL'  :  7,'GRE'  :  8,'CYP'  :  8,'BUL'  :  3,'ROU'  :  1,'CRO'  :  3,'SVN'  :  9, }</v>
      </c>
      <c r="O68" t="str">
        <f>_xlfn.CONCAT("const ",O1, " = {",O31:O61, " }")</f>
        <v>const CO2 = {'AUT'  :  7,'HUN'  :  4,'SVK'  :  6,'CZE'  :  10,'POL'  :  7,'LIT'  :  2,'LAT'  :  2,'EST'  :  9,'FIN'  :  4,'SWE'  :  1,'DAN'  :  6,'GER'  :  9,'LUX'  :  10,'HOL'  :  10,'BEL'  :  9,'IRL'  :  8,'FRA'  :  3,'POR'  :  3,'ESP'  :  4,'ITA'  :  5,'MAL'  :  2,'GRE'  :  6,'CYP'  :  8,'BUL'  :  5,'ROU'  :  2,'CRO'  :  2,'SVN'  :  7, }</v>
      </c>
      <c r="P68" t="str">
        <f>_xlfn.CONCAT("const ",P1, " = {",P31:P61, " }")</f>
        <v>const CO2_agri = {'AUT'  :  6,'HUN'  :  7,'SVK'  :  5,'CZE'  :  9,'POL'  :  8,'LIT'  :  4,'LAT'  :  8,'EST'  :  4,'FIN'  :  10,'SWE'  :  5,'DAN'  :  9,'GER'  :  10,'LUX'  :  7,'HOL'  :  2,'BEL'  :  6,'IRL'  :  10,'FRA'  :  9,'POR'  :  2,'ESP'  :  3,'ITA'  :  3,'MAL'  :  5,'GRE'  :  2,'CYP'  :  1,'BUL'  :  2,'ROU'  :  3,'CRO'  :  7,'SVN'  :  5, }</v>
      </c>
      <c r="Q68" t="str">
        <f>_xlfn.CONCAT("const ",Q1, " = {",Q31:Q61, " }")</f>
        <v>const CO2_electricity = {'AUT'  :  3,'HUN'  :  5,'SVK'  :  4,'CZE'  :  10,'POL'  :  9,'LIT'  :  2,'LAT'  :  2,'EST'  :  10,'FIN'  :  8,'SWE'  :  2,'DAN'  :  4,'GER'  :  9,'LUX'  :  2,'HOL'  :  7,'BEL'  :  6,'IRL'  :  6,'FRA'  :  1,'POR'  :  4,'ESP'  :  2,'ITA'  :  6,'MAL'  :  7,'GRE'  :  7,'CYP'  :  10,'BUL'  :  9,'ROU'  :  5,'CRO'  :  3,'SVN'  :  8, }</v>
      </c>
      <c r="R68" t="str">
        <f>_xlfn.CONCAT("const ",R1, " = {",R31:R61, " }")</f>
        <v>const CO2_transport = {'AUT'  :  3,'HUN'  :  3,'SVK'  :  4,'CZE'  :  6,'POL'  :  2,'LIT'  :  10,'LAT'  :  8,'EST'  :  8,'FIN'  :  9,'SWE'  :  2,'DAN'  :  10,'GER'  :  7,'LUX'  :  10,'HOL'  :  7,'BEL'  :  7,'IRL'  :  9,'FRA'  :  2,'POR'  :  4,'ESP'  :  6,'ITA'  :  4,'MAL'  :  5,'GRE'  :  9,'CYP'  :  1,'BUL'  :  6,'ROU'  :  2,'CRO'  :  2,'SVN'  :  5, }</v>
      </c>
      <c r="S68" t="str">
        <f>_xlfn.CONCAT("const ",S1, " = {",S31:S61, " }")</f>
        <v>const Cancer = {'AUT'  :  3,'HUN'  :  10,'SVK'  :  3,'CZE'  :  6,'POL'  :  7,'LIT'  :  7,'LAT'  :  8,'EST'  :  4,'FIN'  :  2,'SWE'  :  2,'DAN'  :  9,'GER'  :  10,'LUX'  :  2,'HOL'  :  9,'BEL'  :  5,'IRL'  :  1,'FRA'  :  6,'POR'  :  7,'ESP'  :  4,'ITA'  :  9,'MAL'  :  2,'GRE'  :  8,'CYP'  :  2,'BUL'  :  5,'ROU'  :  4,'CRO'  :  10,'SVN'  :  6, }</v>
      </c>
      <c r="T68" t="str">
        <f>_xlfn.CONCAT("const ",T1, " = {",T31:T61, " }")</f>
        <v>const Centenary = {'AUT'  :  5,'HUN'  :  1,'SVK'  :  1,'CZE'  :  1,'POL'  :  6,'LIT'  :  1,'LAT'  :  1,'EST'  :  1,'FIN'  :  7,'SWE'  :  8,'DAN'  :  7,'GER'  :  9,'LUX'  :  1,'HOL'  :  6,'BEL'  :  7,'IRL'  :  9,'FRA'  :  10,'POR'  :  8,'ESP'  :  10,'ITA'  :  9,'MAL'  :  1,'GRE'  :  10,'CYP'  :  1,'BUL'  :  1,'ROU'  :  5,'CRO'  :  1,'SVN'  :  1, }</v>
      </c>
      <c r="U68" t="str">
        <f>_xlfn.CONCAT("const ",U1, " = {",U31:U61, " }")</f>
        <v>const Child = {'AUT'  :  5,'HUN'  :  4,'SVK'  :  9,'CZE'  :  8,'POL'  :  6,'LIT'  :  7,'LAT'  :  9,'EST'  :  9,'FIN'  :  3,'SWE'  :  10,'DAN'  :  7,'GER'  :  4,'LUX'  :  7,'HOL'  :  5,'BEL'  :  10,'IRL'  :  10,'FRA'  :  8,'POR'  :  2,'ESP'  :  2,'ITA'  :  1,'MAL'  :  3,'GRE'  :  2,'CYP'  :  5,'BUL'  :  3,'ROU'  :  6,'CRO'  :  2,'SVN'  :  5, }</v>
      </c>
      <c r="V68" t="str">
        <f>_xlfn.CONCAT("const ",V1, " = {",V31:V61, " }")</f>
        <v>const Climate_change_death = {'AUT'  :  1,'HUN'  :  1,'SVK'  :  1,'CZE'  :  1,'POL'  :  1,'LIT'  :  1,'LAT'  :  1,'EST'  :  1,'FIN'  :  1,'SWE'  :  1,'DAN'  :  1,'GER'  :  1,'LUX'  :  1,'HOL'  :  1,'BEL'  :  1,'IRL'  :  1,'FRA'  :  9,'POR'  :  1,'ESP'  :  1,'ITA'  :  10,'MAL'  :  1,'GRE'  :  10,'CYP'  :  1,'BUL'  :  1,'ROU'  :  10,'CRO'  :  1,'SVN'  :  1, }</v>
      </c>
      <c r="W68" t="str">
        <f>_xlfn.CONCAT("const ",W1, " = {",W31:W61, " }")</f>
        <v>const Cloth_Price_Index = {'AUT'  :  9,'HUN'  :  7,'SVK'  :  8,'CZE'  :  9,'POL'  :  1,'LIT'  :  6,'LAT'  :  5,'EST'  :  10,'FIN'  :  4,'SWE'  :  6,'DAN'  :  2,'GER'  :  8,'LUX'  :  10,'HOL'  :  6,'BEL'  :  7,'IRL'  :  2,'FRA'  :  5,'POR'  :  2,'ESP'  :  9,'ITA'  :  7,'MAL'  :  2,'GRE'  :  2,'CYP'  :  3,'BUL'  :  4,'ROU'  :  10,'CRO'  :  4,'SVN'  :  3, }</v>
      </c>
      <c r="X68" t="str">
        <f>_xlfn.CONCAT("const ",X1, " = {",X31:X61, " }")</f>
        <v>const Coastal_line = {'AUT'  :  1,'HUN'  :  1,'SVK'  :  1,'CZE'  :  1,'POL'  :  9,'LIT'  :  3,'LAT'  :  10,'EST'  :  4,'FIN'  :  4,'SWE'  :  4,'DAN'  :  4,'GER'  :  4,'LUX'  :  1,'HOL'  :  10,'BEL'  :  3,'IRL'  :  4,'FRA'  :  4,'POR'  :  4,'ESP'  :  4,'ITA'  :  4,'MAL'  :  9,'GRE'  :  4,'CYP'  :  10,'BUL'  :  9,'ROU'  :  8,'CRO'  :  4,'SVN'  :  2, }</v>
      </c>
      <c r="Y68" t="str">
        <f>_xlfn.CONCAT("const ",Y1, " = {",Y31:Y61, " }")</f>
        <v>const Consumption = {'AUT'  :  9,'HUN'  :  2,'SVK'  :  3,'CZE'  :  3,'POL'  :  2,'LIT'  :  4,'LAT'  :  2,'EST'  :  4,'FIN'  :  9,'SWE'  :  10,'DAN'  :  10,'GER'  :  8,'LUX'  :  10,'HOL'  :  9,'BEL'  :  8,'IRL'  :  7,'FRA'  :  7,'POR'  :  5,'ESP'  :  6,'ITA'  :  7,'MAL'  :  6,'GRE'  :  4,'CYP'  :  6,'BUL'  :  1,'ROU'  :  2,'CRO'  :  2,'SVN'  :  5, }</v>
      </c>
      <c r="Z68" t="str">
        <f>_xlfn.CONCAT("const ",Z1, " = {",Z31:Z61, " }")</f>
        <v>const Crimes = {'AUT'  :  8,'HUN'  :  6,'SVK'  :  2,'CZE'  :  4,'POL'  :  4,'LIT'  :  3,'LAT'  :  3,'EST'  :  5,'FIN'  :  10,'SWE'  :  10,'DAN'  :  9,'GER'  :  9,'LUX'  :  7,'HOL'  :  9,'BEL'  :  10,'IRL'  :  2,'FRA'  :  8,'POR'  :  5,'ESP'  :  7,'ITA'  :  7,'MAL'  :  4,'GRE'  :  6,'CYP'  :  1,'BUL'  :  2,'ROU'  :  2,'CRO'  :  2,'SVN'  :  6, }</v>
      </c>
      <c r="AA68" t="str">
        <f>_xlfn.CONCAT("const ",AA1, " = {",AA31:AA61, " }")</f>
        <v>const Debt_household = {'AUT'  :  5,'HUN'  :  2,'SVK'  :  4,'CZE'  :  3,'POL'  :  3,'LIT'  :  2,'LAT'  :  2,'EST'  :  4,'FIN'  :  9,'SWE'  :  9,'DAN'  :  10,'GER'  :  6,'LUX'  :  10,'HOL'  :  10,'BEL'  :  8,'IRL'  :  8,'FRA'  :  7,'POR'  :  7,'ESP'  :  7,'ITA'  :  4,'MAL'  :  6,'GRE'  :  5,'CYP'  :  9,'BUL'  :  6,'ROU'  :  1,'CRO'  :  2,'SVN'  :  2, }</v>
      </c>
      <c r="AB68" t="str">
        <f>_xlfn.CONCAT("const ",AB1, " = {",AB31:AB61, " }")</f>
        <v>const Doctor = {'AUT'  :  10,'HUN'  :  5,'SVK'  :  5,'CZE'  :  8,'POL'  :  2,'LIT'  :  10,'LAT'  :  4,'EST'  :  9,'FIN'  :  6,'SWE'  :  7,'DAN'  :  7,'GER'  :  9,'LUX'  :  2,'HOL'  :  6,'BEL'  :  3,'IRL'  :  4,'FRA'  :  4,'POR'  :  9,'ESP'  :  6,'ITA'  :  7,'MAL'  :  2,'GRE'  :  10,'CYP'  :  1,'BUL'  :  8,'ROU'  :  2,'CRO'  :  2,'SVN'  :  3, }</v>
      </c>
      <c r="AC68" t="str">
        <f>_xlfn.CONCAT("const ",AC1, " = {",AC31:AC61, " }")</f>
        <v>const Drug_use = {'AUT'  :  6,'HUN'  :  1,'SVK'  :  2,'CZE'  :  3,'POL'  :  2,'LIT'  :  10,'LAT'  :  7,'EST'  :  10,'FIN'  :  10,'SWE'  :  9,'DAN'  :  9,'GER'  :  7,'LUX'  :  8,'HOL'  :  3,'BEL'  :  7,'IRL'  :  9,'FRA'  :  8,'POR'  :  4,'ESP'  :  4,'ITA'  :  2,'MAL'  :  4,'GRE'  :  5,'CYP'  :  6,'BUL'  :  2,'ROU'  :  5,'CRO'  :  5,'SVN'  :  2, }</v>
      </c>
      <c r="AD68" t="str">
        <f>_xlfn.CONCAT("const ",AD1, " = {",AD31:AD61, " }")</f>
        <v>const Education_Price_Index = {'AUT'  :  6,'HUN'  :  7,'SVK'  :  5,'CZE'  :  7,'POL'  :  8,'LIT'  :  10,'LAT'  :  4,'EST'  :  2,'FIN'  :  5,'SWE'  :  6,'DAN'  :  9,'GER'  :  2,'LUX'  :  10,'HOL'  :  2,'BEL'  :  10,'IRL'  :  8,'FRA'  :  7,'POR'  :  3,'ESP'  :  4,'ITA'  :  1,'MAL'  :  3,'GRE'  :  2,'CYP'  :  4,'BUL'  :  9,'ROU'  :  9,'CRO'  :  2,'SVN'  :  6, }</v>
      </c>
      <c r="AE68" t="str">
        <f>_xlfn.CONCAT("const ",AE1, " = {",AE31:AE61, " }")</f>
        <v>const Electricity_renewable = {'AUT'  :  10,'HUN'  :  2,'SVK'  :  4,'CZE'  :  2,'POL'  :  2,'LIT'  :  3,'LAT'  :  9,'EST'  :  4,'FIN'  :  7,'SWE'  :  10,'DAN'  :  10,'GER'  :  8,'LUX'  :  2,'HOL'  :  3,'BEL'  :  4,'IRL'  :  7,'FRA'  :  5,'POR'  :  9,'ESP'  :  7,'ITA'  :  6,'MAL'  :  1,'GRE'  :  6,'CYP'  :  2,'BUL'  :  5,'ROU'  :  8,'CRO'  :  9,'SVN'  :  6, }</v>
      </c>
      <c r="AF68" t="str">
        <f>_xlfn.CONCAT("const ",AF1, " = {",AF31:AF61, " }")</f>
        <v>const Electricity_use = {'AUT'  :  9,'HUN'  :  2,'SVK'  :  4,'CZE'  :  6,'POL'  :  2,'LIT'  :  2,'LAT'  :  2,'EST'  :  7,'FIN'  :  10,'SWE'  :  10,'DAN'  :  6,'GER'  :  7,'LUX'  :  10,'HOL'  :  8,'BEL'  :  9,'IRL'  :  7,'FRA'  :  9,'POR'  :  3,'ESP'  :  5,'ITA'  :  5,'MAL'  :  4,'GRE'  :  4,'CYP'  :  6,'BUL'  :  3,'ROU'  :  1,'CRO'  :  2,'SVN'  :  8, }</v>
      </c>
      <c r="AG68" t="str">
        <f>_xlfn.CONCAT("const ",AG1, " = {",AG31:AG61, " }")</f>
        <v>const Energy_Price_Index = {'AUT'  :  8,'HUN'  :  7,'SVK'  :  6,'CZE'  :  9,'POL'  :  10,'LIT'  :  2,'LAT'  :  4,'EST'  :  5,'FIN'  :  9,'SWE'  :  8,'DAN'  :  2,'GER'  :  5,'LUX'  :  3,'HOL'  :  7,'BEL'  :  6,'IRL'  :  10,'FRA'  :  4,'POR'  :  3,'ESP'  :  2,'ITA'  :  2,'MAL'  :  6,'GRE'  :  1,'CYP'  :  4,'BUL'  :  9,'ROU'  :  10,'CRO'  :  2,'SVN'  :  7, }</v>
      </c>
      <c r="AH68" t="str">
        <f>_xlfn.CONCAT("const ",AH1, " = {",AH31:AH61, " }")</f>
        <v>const Family_size = {'AUT'  :  4,'HUN'  :  7,'SVK'  :  10,'CZE'  :  7,'POL'  :  10,'LIT'  :  2,'LAT'  :  4,'EST'  :  2,'FIN'  :  2,'SWE'  :  1,'DAN'  :  2,'GER'  :  2,'LUX'  :  7,'HOL'  :  4,'BEL'  :  7,'IRL'  :  10,'FRA'  :  4,'POR'  :  8,'ESP'  :  8,'ITA'  :  7,'MAL'  :  8,'GRE'  :  7,'CYP'  :  10,'BUL'  :  7,'ROU'  :  10,'CRO'  :  10,'SVN'  :  7, }</v>
      </c>
      <c r="AI68" t="str">
        <f>_xlfn.CONCAT("const ",AI1, " = {",AI31:AI61, " }")</f>
        <v>const Female = {'AUT'  :  7,'HUN'  :  5,'SVK'  :  5,'CZE'  :  6,'POL'  :  3,'LIT'  :  9,'LAT'  :  5,'EST'  :  8,'FIN'  :  7,'SWE'  :  8,'DAN'  :  9,'GER'  :  10,'LUX'  :  4,'HOL'  :  10,'BEL'  :  3,'IRL'  :  4,'FRA'  :  5,'POR'  :  9,'ESP'  :  2,'ITA'  :  1,'MAL'  :  3,'GRE'  :  2,'CYP'  :  10,'BUL'  :  6,'ROU'  :  2,'CRO'  :  2,'SVN'  :  7, }</v>
      </c>
      <c r="AJ68" t="str">
        <f>_xlfn.CONCAT("const ",AJ1, " = {",AJ31:AJ61, " }")</f>
        <v>const Female_Retirement_age = {'AUT'  :  3,'HUN'  :  2,'SVK'  :  1,'CZE'  :  5,'POL'  :  2,'LIT'  :  7,'LAT'  :  9,'EST'  :  10,'FIN'  :  8,'SWE'  :  9,'DAN'  :  7,'GER'  :  8,'LUX'  :  4,'HOL'  :  7,'BEL'  :  2,'IRL'  :  9,'FRA'  :  3,'POR'  :  10,'ESP'  :  4,'ITA'  :  6,'MAL'  :  5,'GRE'  :  2,'CYP'  :  6,'BUL'  :  6,'ROU'  :  10,'CRO'  :  4,'SVN'  :  2, }</v>
      </c>
      <c r="AK68" t="str">
        <f>_xlfn.CONCAT("const ",AK1, " = {",AK31:AK61, " }")</f>
        <v>const Footprint = {'AUT'  :  8,'HUN'  :  2,'SVK'  :  4,'CZE'  :  7,'POL'  :  4,'LIT'  :  7,'LAT'  :  9,'EST'  :  10,'FIN'  :  9,'SWE'  :  10,'DAN'  :  10,'GER'  :  6,'LUX'  :  2,'HOL'  :  6,'BEL'  :  9,'IRL'  :  6,'FRA'  :  5,'POR'  :  3,'ESP'  :  2,'ITA'  :  5,'MAL'  :  8,'GRE'  :  4,'CYP'  :  1,'BUL'  :  2,'ROU'  :  2,'CRO'  :  3,'SVN'  :  7, }</v>
      </c>
      <c r="AL68" t="str">
        <f>_xlfn.CONCAT("const ",AL1, " = {",AL31:AL61, " }")</f>
        <v>const GDP = {'AUT'  :  8,'HUN'  :  2,'SVK'  :  3,'CZE'  :  4,'POL'  :  2,'LIT'  :  4,'LAT'  :  3,'EST'  :  5,'FIN'  :  9,'SWE'  :  9,'DAN'  :  10,'GER'  :  8,'LUX'  :  10,'HOL'  :  9,'BEL'  :  7,'IRL'  :  10,'FRA'  :  7,'POR'  :  4,'ESP'  :  6,'ITA'  :  7,'MAL'  :  6,'GRE'  :  2,'CYP'  :  6,'BUL'  :  1,'ROU'  :  2,'CRO'  :  2,'SVN'  :  5, }</v>
      </c>
      <c r="AM68" t="str">
        <f>_xlfn.CONCAT("const ",AM1, " = {",AM31:AM61, " }")</f>
        <v>const Gini = {'AUT'  :  3,'HUN'  :  5,'SVK'  :  1,'CZE'  :  2,'POL'  :  3,'LIT'  :  10,'LAT'  :  10,'EST'  :  7,'FIN'  :  2,'SWE'  :  2,'DAN'  :  4,'GER'  :  9,'LUX'  :  8,'HOL'  :  4,'BEL'  :  2,'IRL'  :  5,'FRA'  :  6,'POR'  :  8,'ESP'  :  8,'ITA'  :  9,'MAL'  :  6,'GRE'  :  7,'CYP'  :  6,'BUL'  :  10,'ROU'  :  9,'CRO'  :  5,'SVN'  :  2, }</v>
      </c>
      <c r="AN68" t="str">
        <f>_xlfn.CONCAT("const ",AN1, " = {",AN31:AN61, " }")</f>
        <v>const Happy = {'AUT'  :  9,'HUN'  :  2,'SVK'  :  5,'CZE'  :  7,'POL'  :  5,'LIT'  :  4,'LAT'  :  3,'EST'  :  2,'FIN'  :  10,'SWE'  :  9,'DAN'  :  10,'GER'  :  8,'LUX'  :  9,'HOL'  :  10,'BEL'  :  7,'IRL'  :  8,'FRA'  :  6,'POR'  :  2,'ESP'  :  6,'ITA'  :  6,'MAL'  :  7,'GRE'  :  2,'CYP'  :  3,'BUL'  :  1,'ROU'  :  4,'CRO'  :  2,'SVN'  :  4, }</v>
      </c>
      <c r="AO68" t="str">
        <f>_xlfn.CONCAT("const ",AO1, " = {",AO31:AO61, " }")</f>
        <v>const Healthcare_expenditure = {'AUT'  :  9,'HUN'  :  2,'SVK'  :  4,'CZE'  :  5,'POL'  :  2,'LIT'  :  3,'LAT'  :  2,'EST'  :  4,'FIN'  :  7,'SWE'  :  8,'DAN'  :  10,'GER'  :  9,'LUX'  :  10,'HOL'  :  10,'BEL'  :  8,'IRL'  :  9,'FRA'  :  7,'POR'  :  5,'ESP'  :  6,'ITA'  :  7,'MAL'  :  6,'GRE'  :  3,'CYP'  :  4,'BUL'  :  1,'ROU'  :  2,'CRO'  :  2,'SVN'  :  6, }</v>
      </c>
      <c r="AP68" t="str">
        <f>_xlfn.CONCAT("const ",AP1, " = {",AP31:AP61, " }")</f>
        <v>const Homicide = {'AUT'  :  2,'HUN'  :  7,'SVK'  :  9,'CZE'  :  5,'POL'  :  8,'LIT'  :  10,'LAT'  :  10,'EST'  :  10,'FIN'  :  7,'SWE'  :  5,'DAN'  :  2,'GER'  :  2,'LUX'  :  4,'HOL'  :  3,'BEL'  :  6,'IRL'  :  1,'FRA'  :  3,'POR'  :  7,'ESP'  :  2,'ITA'  :  2,'MAL'  :  4,'GRE'  :  6,'CYP'  :  9,'BUL'  :  9,'ROU'  :  8,'CRO'  :  5,'SVN'  :  4, }</v>
      </c>
      <c r="AQ68" t="str">
        <f>_xlfn.CONCAT("const ",AQ1, " = {",AQ31:AQ61, " }")</f>
        <v>const Hospital_bed = {'AUT'  :  10,'HUN'  :  10,'SVK'  :  7,'CZE'  :  10,'POL'  :  8,'LIT'  :  9,'LAT'  :  6,'EST'  :  5,'FIN'  :  6,'SWE'  :  1,'DAN'  :  2,'GER'  :  10,'LUX'  :  6,'HOL'  :  4,'BEL'  :  7,'IRL'  :  4,'FRA'  :  9,'POR'  :  2,'ESP'  :  2,'ITA'  :  2,'MAL'  :  3,'GRE'  :  4,'CYP'  :  2,'BUL'  :  8,'ROU'  :  8,'CRO'  :  5,'SVN'  :  3, }</v>
      </c>
      <c r="AR68" t="str">
        <f>_xlfn.CONCAT("const ",AR1, " = {",AR31:AR61, " }")</f>
        <v>const Hospital_patient = {'AUT'  :  6,'HUN'  :  6,'SVK'  :  7,'CZE'  :  5,'POL'  :  2,'LIT'  :  9,'LAT'  :  9,'EST'  :  10,'FIN'  :  7,'SWE'  :  4,'DAN'  :  6,'GER'  :  2,'LUX'  :  10,'HOL'  :  2,'BEL'  :  4,'IRL'  :  5,'FRA'  :  2,'POR'  :  3,'ESP'  :  1,'ITA'  :  2,'MAL'  :  10,'GRE'  :  4,'CYP'  :  9,'BUL'  :  8,'ROU'  :  3,'CRO'  :  7,'SVN'  :  8, }</v>
      </c>
      <c r="AS68" t="str">
        <f>_xlfn.CONCAT("const ",AS1, " = {",AS31:AS61, " }")</f>
        <v>const House_room = {'AUT'  :  6,'HUN'  :  6,'SVK'  :  4,'CZE'  :  7,'POL'  :  9,'LIT'  :  3,'LAT'  :  2,'EST'  :  2,'FIN'  :  5,'SWE'  :  7,'DAN'  :  5,'GER'  :  10,'LUX'  :  2,'HOL'  :  9,'BEL'  :  8,'IRL'  :  4,'FRA'  :  10,'POR'  :  7,'ESP'  :  10,'ITA'  :  9,'MAL'  :  1,'GRE'  :  6,'CYP'  :  2,'BUL'  :  4,'ROU'  :  8,'CRO'  :  3,'SVN'  :  2, }</v>
      </c>
      <c r="AT68" t="str">
        <f>_xlfn.CONCAT("const ",AT1, " = {",AT31:AT61, " }")</f>
        <v>const Inactive = {'AUT'  :  3,'HUN'  :  5,'SVK'  :  2,'CZE'  :  6,'POL'  :  2,'LIT'  :  5,'LAT'  :  8,'EST'  :  7,'FIN'  :  10,'SWE'  :  6,'DAN'  :  5,'GER'  :  9,'LUX'  :  2,'HOL'  :  4,'BEL'  :  2,'IRL'  :  1,'FRA'  :  7,'POR'  :  9,'ESP'  :  4,'ITA'  :  10,'MAL'  :  3,'GRE'  :  10,'CYP'  :  5,'BUL'  :  9,'ROU'  :  3,'CRO'  :  8,'SVN'  :  7, }</v>
      </c>
      <c r="AU68" t="str">
        <f>_xlfn.CONCAT("const ",AU1, " = {",AU31:AU61, " }")</f>
        <v>const Job = {'AUT'  :  6,'HUN'  :  8,'SVK'  :  4,'CZE'  :  9,'POL'  :  5,'LIT'  :  7,'LAT'  :  7,'EST'  :  9,'FIN'  :  7,'SWE'  :  10,'DAN'  :  9,'GER'  :  10,'LUX'  :  3,'HOL'  :  10,'BEL'  :  2,'IRL'  :  4,'FRA'  :  3,'POR'  :  5,'ESP'  :  2,'ITA'  :  2,'MAL'  :  8,'GRE'  :  1,'CYP'  :  6,'BUL'  :  4,'ROU'  :  2,'CRO'  :  2,'SVN'  :  6, }</v>
      </c>
      <c r="AV68" t="str">
        <f>_xlfn.CONCAT("const ",AV1, " = {",AV31:AV61, " }")</f>
        <v>const Job_travel = {'AUT'  :  9,'HUN'  :  2,'SVK'  :  4,'CZE'  :  4,'POL'  :  8,'LIT'  :  10,'LAT'  :  10,'EST'  :  4,'FIN'  :  2,'SWE'  :  4,'DAN'  :  4,'GER'  :  3,'LUX'  :  9,'HOL'  :  3,'BEL'  :  1,'IRL'  :  4,'FRA'  :  2,'POR'  :  4,'ESP'  :  3,'ITA'  :  4,'MAL'  :  4,'GRE'  :  1,'CYP'  :  4,'BUL'  :  9,'ROU'  :  8,'CRO'  :  4,'SVN'  :  10, }</v>
      </c>
      <c r="AW68" t="str">
        <f>_xlfn.CONCAT("const ",AW1, " = {",AW31:AW61, " }")</f>
        <v>const Jobless = {'AUT'  :  5,'HUN'  :  2,'SVK'  :  6,'CZE'  :  1,'POL'  :  2,'LIT'  :  9,'LAT'  :  9,'EST'  :  7,'FIN'  :  9,'SWE'  :  10,'DAN'  :  5,'GER'  :  2,'LUX'  :  6,'HOL'  :  2,'BEL'  :  4,'IRL'  :  4,'FRA'  :  7,'POR'  :  7,'ESP'  :  10,'ITA'  :  8,'MAL'  :  2,'GRE'  :  10,'CYP'  :  9,'BUL'  :  4,'ROU'  :  3,'CRO'  :  6,'SVN'  :  4, }</v>
      </c>
      <c r="AX68" t="str">
        <f>_xlfn.CONCAT("const ",AX1, " = {",AX31:AX61, " }")</f>
        <v>const LGBT_acceptance = {'AUT'  :  6,'HUN'  :  3,'SVK'  :  4,'CZE'  :  5,'POL'  :  2,'LIT'  :  1,'LAT'  :  2,'EST'  :  3,'FIN'  :  7,'SWE'  :  10,'DAN'  :  10,'GER'  :  7,'LUX'  :  8,'HOL'  :  10,'BEL'  :  10,'IRL'  :  10,'FRA'  :  7,'POR'  :  6,'ESP'  :  10,'ITA'  :  6,'MAL'  :  8,'GRE'  :  4,'CYP'  :  4,'BUL'  :  2,'ROU'  :  1,'CRO'  :  4,'SVN'  :  5, }</v>
      </c>
      <c r="AY68" t="str">
        <f>_xlfn.CONCAT("const ",AY1, " = {",AY31:AY61, " }")</f>
        <v>const Labor_cost_annual = {'AUT'  :  9,'HUN'  :  2,'SVK'  :  3,'CZE'  :  4,'POL'  :  2,'LIT'  :  2,'LAT'  :  2,'EST'  :  4,'FIN'  :  8,'SWE'  :  10,'DAN'  :  10,'GER'  :  8,'LUX'  :  10,'HOL'  :  9,'BEL'  :  9,'IRL'  :  7,'FRA'  :  7,'POR'  :  4,'ESP'  :  6,'ITA'  :  7,'MAL'  :  5,'GRE'  :  5,'CYP'  :  6,'BUL'  :  1,'ROU'  :  2,'CRO'  :  3,'SVN'  :  6, }</v>
      </c>
      <c r="AZ68" t="str">
        <f>_xlfn.CONCAT("const ",AZ1, " = {",AZ31:AZ61, " }")</f>
        <v>const Land = {'AUT'  :  6,'HUN'  :  7,'SVK'  :  4,'CZE'  :  5,'POL'  :  9,'LIT'  :  4,'LAT'  :  4,'EST'  :  3,'FIN'  :  9,'SWE'  :  10,'DAN'  :  3,'GER'  :  9,'LUX'  :  2,'HOL'  :  2,'BEL'  :  2,'IRL'  :  5,'FRA'  :  10,'POR'  :  6,'ESP'  :  10,'ITA'  :  8,'MAL'  :  1,'GRE'  :  7,'CYP'  :  2,'BUL'  :  7,'ROU'  :  8,'CRO'  :  6,'SVN'  :  2, }</v>
      </c>
      <c r="BA68" t="str">
        <f>_xlfn.CONCAT("const ",BA1, " = {",BA31:BA61, " }")</f>
        <v>const Land_polluted = {'AUT'  :  7,'HUN'  :  9,'SVK'  :  2,'CZE'  :  3,'POL'  :  3,'LIT'  :  2,'LAT'  :  9,'EST'  :  7,'FIN'  :  1,'SWE'  :  7,'DAN'  :  7,'GER'  :  7,'LUX'  :  2,'HOL'  :  7,'BEL'  :  7,'IRL'  :  7,'FRA'  :  8,'POR'  :  10,'ESP'  :  10,'ITA'  :  9,'MAL'  :  7,'GRE'  :  9,'CYP'  :  10,'BUL'  :  7,'ROU'  :  2,'CRO'  :  7,'SVN'  :  3, }</v>
      </c>
      <c r="BB68" t="str">
        <f>_xlfn.CONCAT("const ",BB1, " = {",BB31:BB61, " }")</f>
        <v>const Land_protected = {'AUT'  :  5,'HUN'  :  7,'SVK'  :  10,'CZE'  :  4,'POL'  :  7,'LIT'  :  2,'LAT'  :  2,'EST'  :  6,'FIN'  :  2,'SWE'  :  2,'DAN'  :  1,'GER'  :  5,'LUX'  :  9,'HOL'  :  4,'BEL'  :  2,'IRL'  :  4,'FRA'  :  3,'POR'  :  7,'ESP'  :  9,'ITA'  :  6,'MAL'  :  3,'GRE'  :  9,'CYP'  :  6,'BUL'  :  10,'ROU'  :  8,'CRO'  :  8,'SVN'  :  10, }</v>
      </c>
      <c r="BC68" t="str">
        <f>_xlfn.CONCAT("const ",BC1, " = {",BC31:BC61, " }")</f>
        <v>const Life_expectancy = {'AUT'  :  7,'HUN'  :  2,'SVK'  :  2,'CZE'  :  4,'POL'  :  3,'LIT'  :  2,'LAT'  :  1,'EST'  :  4,'FIN'  :  7,'SWE'  :  9,'DAN'  :  5,'GER'  :  5,'LUX'  :  9,'HOL'  :  8,'BEL'  :  6,'IRL'  :  8,'FRA'  :  10,'POR'  :  6,'ESP'  :  10,'ITA'  :  10,'MAL'  :  9,'GRE'  :  7,'CYP'  :  4,'BUL'  :  2,'ROU'  :  2,'CRO'  :  3,'SVN'  :  6, }</v>
      </c>
      <c r="BD68" t="str">
        <f>_xlfn.CONCAT("const ",BD1, " = {",BD31:BD61, " }")</f>
        <v>const Malboro_Price = {'AUT'  :  7,'HUN'  :  4,'SVK'  :  2,'CZE'  :  5,'POL'  :  2,'LIT'  :  2,'LAT'  :  2,'EST'  :  4,'FIN'  :  10,'SWE'  :  8,'DAN'  :  9,'GER'  :  8,'LUX'  :  6,'HOL'  :  9,'BEL'  :  9,'IRL'  :  10,'FRA'  :  10,'POR'  :  6,'ESP'  :  6,'ITA'  :  7,'MAL'  :  7,'GRE'  :  4,'CYP'  :  6,'BUL'  :  1,'ROU'  :  2,'CRO'  :  3,'SVN'  :  3, }</v>
      </c>
      <c r="BE68" t="str">
        <f>_xlfn.CONCAT("const ",BE1, " = {",BE31:BE61, " }")</f>
        <v>const Male_Retirement_age = {'AUT'  :  5,'HUN'  :  5,'SVK'  :  2,'CZE'  :  4,'POL'  :  3,'LIT'  :  7,'LAT'  :  9,'EST'  :  9,'FIN'  :  6,'SWE'  :  10,'DAN'  :  8,'GER'  :  6,'LUX'  :  1,'HOL'  :  8,'BEL'  :  2,'IRL'  :  9,'FRA'  :  2,'POR'  :  10,'ESP'  :  3,'ITA'  :  4,'MAL'  :  6,'GRE'  :  2,'CYP'  :  7,'BUL'  :  7,'ROU'  :  10,'CRO'  :  2,'SVN'  :  4, }</v>
      </c>
      <c r="BF68" t="str">
        <f>_xlfn.CONCAT("const ",BF1, " = {",BF31:BF61, " }")</f>
        <v>const Manufacturing_job = {'AUT'  :  7,'HUN'  :  9,'SVK'  :  9,'CZE'  :  10,'POL'  :  7,'LIT'  :  8,'LAT'  :  4,'EST'  :  9,'FIN'  :  5,'SWE'  :  6,'DAN'  :  4,'GER'  :  10,'LUX'  :  4,'HOL'  :  2,'BEL'  :  2,'IRL'  :  3,'FRA'  :  3,'POR'  :  7,'ESP'  :  2,'ITA'  :  6,'MAL'  :  2,'GRE'  :  1,'CYP'  :  2,'BUL'  :  8,'ROU'  :  5,'CRO'  :  6,'SVN'  :  10, }</v>
      </c>
      <c r="BG68" t="str">
        <f>_xlfn.CONCAT("const ",BG1, " = {",BG31:BG61, " }")</f>
        <v>const Marriage = {'AUT'  :  7,'HUN'  :  10,'SVK'  :  9,'CZE'  :  7,'POL'  :  6,'LIT'  :  10,'LAT'  :  10,'EST'  :  7,'FIN'  :  4,'SWE'  :  5,'DAN'  :  8,'GER'  :  7,'LUX'  :  2,'HOL'  :  3,'BEL'  :  3,'IRL'  :  4,'FRA'  :  3,'POR'  :  2,'ESP'  :  2,'ITA'  :  1,'MAL'  :  8,'GRE'  :  5,'CYP'  :  10,'BUL'  :  4,'ROU'  :  9,'CRO'  :  6,'SVN'  :  2, }</v>
      </c>
      <c r="BH68" t="str">
        <f>_xlfn.CONCAT("const ",BH1, " = {",BH31:BH61, " }")</f>
        <v>const Math_PISA = {'AUT'  :  7,'HUN'  :  2,'SVK'  :  2,'CZE'  :  6,'POL'  :  8,'LIT'  :  3,'LAT'  :  4,'EST'  :  10,'FIN'  :  9,'SWE'  :  7,'DAN'  :  10,'GER'  :  8,'LUX'  :  4,'HOL'  :  10,'BEL'  :  9,'IRL'  :  7,'FRA'  :  6,'POR'  :  6,'ESP'  :  4,'ITA'  :  5,'MAL'  :  3,'GRE'  :  2,'CYP'  :  1,'BUL'  :  2,'ROU'  :  5,'CRO'  :  2,'SVN'  :  9, }</v>
      </c>
      <c r="BI68" t="str">
        <f>_xlfn.CONCAT("const ",BI1, " = {",BI31:BI61, " }")</f>
        <v>const Median_age = {'AUT'  :  9,'HUN'  :  4,'SVK'  :  2,'CZE'  :  3,'POL'  :  2,'LIT'  :  3,'LAT'  :  7,'EST'  :  5,'FIN'  :  8,'SWE'  :  5,'DAN'  :  6,'GER'  :  10,'LUX'  :  2,'HOL'  :  7,'BEL'  :  6,'IRL'  :  2,'FRA'  :  4,'POR'  :  7,'ESP'  :  6,'ITA'  :  10,'MAL'  :  4,'GRE'  :  9,'CYP'  :  1,'BUL'  :  10,'ROU'  :  3,'CRO'  :  9,'SVN'  :  8, }</v>
      </c>
      <c r="BJ68" t="str">
        <f>_xlfn.CONCAT("const ",BJ1, " = {",BJ31:BJ61, " }")</f>
        <v>const Nurse = {'AUT'  :  4,'HUN'  :  4,'SVK'  :  3,'CZE'  :  6,'POL'  :  3,'LIT'  :  6,'LAT'  :  2,'EST'  :  7,'FIN'  :  10,'SWE'  :  9,'DAN'  :  7,'GER'  :  9,'LUX'  :  9,'HOL'  :  8,'BEL'  :  10,'IRL'  :  10,'FRA'  :  8,'POR'  :  4,'ESP'  :  2,'ITA'  :  2,'MAL'  :  6,'GRE'  :  1,'CYP'  :  2,'BUL'  :  2,'ROU'  :  5,'CRO'  :  5,'SVN'  :  7, }</v>
      </c>
      <c r="BK68" t="str">
        <f>_xlfn.CONCAT("const ",BK1, " = {",BK31:BK61, " }")</f>
        <v>const Obesity = {'AUT'  :  2,'HUN'  :  5,'SVK'  :  4,'CZE'  :  7,'POL'  :  3,'LIT'  :  2,'LAT'  :  3,'EST'  :  7,'FIN'  :  2,'SWE'  :  8,'DAN'  :  10,'GER'  :  4,'LUX'  :  9,'HOL'  :  1,'BEL'  :  2,'IRL'  :  10,'FRA'  :  3,'POR'  :  6,'ESP'  :  7,'ITA'  :  5,'MAL'  :  10,'GRE'  :  8,'CYP'  :  5,'BUL'  :  9,'ROU'  :  5,'CRO'  :  6,'SVN'  :  9, }</v>
      </c>
      <c r="BL68" t="str">
        <f>_xlfn.CONCAT("const ",BL1, " = {",BL31:BL61, " }")</f>
        <v>const Pisa = {'AUT'  :  6,'HUN'  :  2,'SVK'  :  2,'CZE'  :  5,'POL'  :  8,'LIT'  :  3,'LAT'  :  4,'EST'  :  10,'FIN'  :  10,'SWE'  :  7,'DAN'  :  8,'GER'  :  9,'LUX'  :  4,'HOL'  :  9,'BEL'  :  7,'IRL'  :  9,'FRA'  :  6,'POR'  :  7,'ESP'  :  6,'ITA'  :  4,'MAL'  :  2,'GRE'  :  2,'CYP'  :  2,'BUL'  :  2,'ROU'  :  5,'CRO'  :  3,'SVN'  :  10, }</v>
      </c>
      <c r="BM68" t="str">
        <f>_xlfn.CONCAT("const ",BM1, " = {",BM31:BM61, " }")</f>
        <v>const Police_officers = {'AUT'  :  5,'HUN'  :  4,'SVK'  :  8,'CZE'  :  7,'POL'  :  3,'LIT'  :  7,'LAT'  :  9,'EST'  :  3,'FIN'  :  1,'SWE'  :  2,'DAN'  :  2,'GER'  :  5,'LUX'  :  2,'HOL'  :  2,'BEL'  :  5,'IRL'  :  4,'FRA'  :  6,'POR'  :  9,'ESP'  :  9,'ITA'  :  8,'MAL'  :  6,'GRE'  :  10,'CYP'  :  10,'BUL'  :  5,'ROU'  :  3,'CRO'  :  10,'SVN'  :  7, }</v>
      </c>
      <c r="BN68" t="str">
        <f>_xlfn.CONCAT("const ",BN1, " = {",BN31:BN61, " }")</f>
        <v>const Population = {'AUT'  :  6,'HUN'  :  6,'SVK'  :  4,'CZE'  :  7,'POL'  :  9,'LIT'  :  3,'LAT'  :  2,'EST'  :  2,'FIN'  :  4,'SWE'  :  7,'DAN'  :  5,'GER'  :  10,'LUX'  :  2,'HOL'  :  8,'BEL'  :  8,'IRL'  :  4,'FRA'  :  10,'POR'  :  6,'ESP'  :  9,'ITA'  :  10,'MAL'  :  1,'GRE'  :  7,'CYP'  :  2,'BUL'  :  5,'ROU'  :  9,'CRO'  :  3,'SVN'  :  2, }</v>
      </c>
      <c r="BO68" t="str">
        <f>_xlfn.CONCAT("const ",BO1, " = {",BO31:BO61, " }")</f>
        <v>const Poverty_risk = {'AUT'  :  6,'HUN'  :  6,'SVK'  :  3,'CZE'  :  5,'POL'  :  9,'LIT'  :  3,'LAT'  :  2,'EST'  :  2,'FIN'  :  4,'SWE'  :  6,'DAN'  :  4,'GER'  :  10,'LUX'  :  2,'HOL'  :  8,'BEL'  :  7,'IRL'  :  5,'FRA'  :  9,'POR'  :  7,'ESP'  :  10,'ITA'  :  10,'MAL'  :  1,'GRE'  :  8,'CYP'  :  2,'BUL'  :  7,'ROU'  :  9,'CRO'  :  4,'SVN'  :  2, }</v>
      </c>
      <c r="BP68" t="str">
        <f>_xlfn.CONCAT("const ",BP1, " = {",BP31:BP61, " }")</f>
        <v>const Prisoners = {'AUT'  :  5,'HUN'  :  8,'SVK'  :  7,'CZE'  :  9,'POL'  :  9,'LIT'  :  10,'LAT'  :  10,'EST'  :  10,'FIN'  :  1,'SWE'  :  2,'DAN'  :  2,'GER'  :  4,'LUX'  :  6,'HOL'  :  4,'BEL'  :  4,'IRL'  :  2,'FRA'  :  5,'POR'  :  7,'ESP'  :  7,'ITA'  :  3,'MAL'  :  3,'GRE'  :  6,'CYP'  :  2,'BUL'  :  9,'ROU'  :  8,'CRO'  :  6,'SVN'  :  2, }</v>
      </c>
      <c r="BQ68" t="str">
        <f>_xlfn.CONCAT("const ",BQ1, " = {",BQ31:BQ61, " }")</f>
        <v>const Railway_length = {'AUT'  :  7,'HUN'  :  5,'SVK'  :  4,'CZE'  :  8,'POL'  :  10,'LIT'  :  2,'LAT'  :  2,'EST'  :  2,'FIN'  :  5,'SWE'  :  8,'DAN'  :  7,'GER'  :  10,'LUX'  :  1,'HOL'  :  7,'BEL'  :  7,'IRL'  :  2,'FRA'  :  10,'POR'  :  3,'ESP'  :  9,'ITA'  :  9,'MAL'  :  7,'GRE'  :  3,'CYP'  :  7,'BUL'  :  4,'ROU'  :  9,'CRO'  :  4,'SVN'  :  2, }</v>
      </c>
      <c r="BR68" t="str">
        <f>_xlfn.CONCAT("const ",BR1, " = {",BR31:BR61, " }")</f>
        <v>const Reading = {'AUT'  :  4,'HUN'  :  2,'SVK'  :  2,'CZE'  :  5,'POL'  :  9,'LIT'  :  3,'LAT'  :  6,'EST'  :  10,'FIN'  :  10,'SWE'  :  8,'DAN'  :  7,'GER'  :  9,'LUX'  :  3,'HOL'  :  8,'BEL'  :  7,'IRL'  :  10,'FRA'  :  7,'POR'  :  6,'ESP'  :  6,'ITA'  :  4,'MAL'  :  2,'GRE'  :  2,'CYP'  :  2,'BUL'  :  1,'ROU'  :  5,'CRO'  :  4,'SVN'  :  9, }</v>
      </c>
      <c r="BS68" t="str">
        <f>_xlfn.CONCAT("const ",BS1, " = {",BS31:BS61, " }")</f>
        <v>const Reading_books = {'AUT'  :  2,'HUN'  :  9,'SVK'  :  7,'CZE'  :  7,'POL'  :  10,'LIT'  :  8,'LAT'  :  9,'EST'  :  10,'FIN'  :  10,'SWE'  :  7,'DAN'  :  7,'GER'  :  4,'LUX'  :  4,'HOL'  :  3,'BEL'  :  3,'IRL'  :  7,'FRA'  :  1,'POR'  :  7,'ESP'  :  3,'ITA'  :  2,'MAL'  :  7,'GRE'  :  9,'CYP'  :  7,'BUL'  :  8,'ROU'  :  2,'CRO'  :  7,'SVN'  :  4, }</v>
      </c>
      <c r="BT68" t="str">
        <f>_xlfn.CONCAT("const ",BT1, " = {",BT31:BT61, " }")</f>
        <v>const Recycling = {'AUT'  :  10,'HUN'  :  3,'SVK'  :  7,'CZE'  :  4,'POL'  :  6,'LIT'  :  7,'LAT'  :  6,'EST'  :  2,'FIN'  :  6,'SWE'  :  5,'DAN'  :  9,'GER'  :  10,'LUX'  :  8,'HOL'  :  9,'BEL'  :  9,'IRL'  :  5,'FRA'  :  7,'POR'  :  2,'ESP'  :  4,'ITA'  :  8,'MAL'  :  1,'GRE'  :  2,'CYP'  :  2,'BUL'  :  3,'ROU'  :  2,'CRO'  :  4,'SVN'  :  10, }</v>
      </c>
      <c r="BU68" t="str">
        <f>_xlfn.CONCAT("const ",BU1, " = {",BU31:BU61, " }")</f>
        <v>const Resting = {'AUT'  :  2,'HUN'  :  10,'SVK'  :  7,'CZE'  :  7,'POL'  :  3,'LIT'  :  2,'LAT'  :  4,'EST'  :  9,'FIN'  :  3,'SWE'  :  7,'DAN'  :  7,'GER'  :  4,'LUX'  :  1,'HOL'  :  2,'BEL'  :  8,'IRL'  :  7,'FRA'  :  9,'POR'  :  7,'ESP'  :  2,'ITA'  :  10,'MAL'  :  7,'GRE'  :  8,'CYP'  :  7,'BUL'  :  2,'ROU'  :  10,'CRO'  :  7,'SVN'  :  9, }</v>
      </c>
      <c r="BV68" t="str">
        <f>_xlfn.CONCAT("const ",BV1, " = {",BV31:BV61, " }")</f>
        <v>const Retail_number = {'AUT'  :  2,'HUN'  :  6,'SVK'  :  8,'CZE'  :  10,'POL'  :  6,'LIT'  :  9,'LAT'  :  6,'EST'  :  5,'FIN'  :  2,'SWE'  :  4,'DAN'  :  2,'GER'  :  1,'LUX'  :  4,'HOL'  :  7,'BEL'  :  4,'IRL'  :  3,'FRA'  :  3,'POR'  :  10,'ESP'  :  7,'ITA'  :  8,'MAL'  :  7,'GRE'  :  10,'CYP'  :  9,'BUL'  :  9,'ROU'  :  2,'CRO'  :  2,'SVN'  :  5, }</v>
      </c>
      <c r="BW68" t="str">
        <f>_xlfn.CONCAT("const ",BW1, " = {",BW31:BW61, " }")</f>
        <v>const Retired = {'AUT'  :  3,'HUN'  :  5,'SVK'  :  2,'CZE'  :  6,'POL'  :  2,'LIT'  :  5,'LAT'  :  8,'EST'  :  7,'FIN'  :  10,'SWE'  :  6,'DAN'  :  5,'GER'  :  9,'LUX'  :  2,'HOL'  :  4,'BEL'  :  2,'IRL'  :  1,'FRA'  :  7,'POR'  :  9,'ESP'  :  4,'ITA'  :  10,'MAL'  :  3,'GRE'  :  10,'CYP'  :  5,'BUL'  :  9,'ROU'  :  3,'CRO'  :  8,'SVN'  :  7, }</v>
      </c>
      <c r="BX68" t="str">
        <f>_xlfn.CONCAT("const ",BX1, " = {",BX31:BX61, " }")</f>
        <v>const Road_lenght = {'AUT'  :  6,'HUN'  :  9,'SVK'  :  3,'CZE'  :  7,'POL'  :  10,'LIT'  :  5,'LAT'  :  4,'EST'  :  4,'FIN'  :  6,'SWE'  :  9,'DAN'  :  4,'GER'  :  8,'LUX'  :  2,'HOL'  :  7,'BEL'  :  9,'IRL'  :  6,'FRA'  :  10,'POR'  :  2,'ESP'  :  8,'ITA'  :  10,'MAL'  :  1,'GRE'  :  8,'CYP'  :  2,'BUL'  :  2,'ROU'  :  5,'CRO'  :  2,'SVN'  :  3, }</v>
      </c>
      <c r="BY68" t="str">
        <f>_xlfn.CONCAT("const ",BY1, " = {",BY31:BY61, " }")</f>
        <v>const Road_passenger = {'AUT'  :  7,'HUN'  :  2,'SVK'  :  2,'CZE'  :  7,'POL'  :  9,'LIT'  :  6,'LAT'  :  2,'EST'  :  8,'FIN'  :  9,'SWE'  :  4,'DAN'  :  3,'GER'  :  8,'LUX'  :  10,'HOL'  :  4,'BEL'  :  5,'IRL'  :  3,'FRA'  :  4,'POR'  :  6,'ESP'  :  6,'ITA'  :  10,'MAL'  :  9,'GRE'  :  5,'CYP'  :  10,'BUL'  :  2,'ROU'  :  1,'CRO'  :  2,'SVN'  :  7, }</v>
      </c>
      <c r="BZ68" t="str">
        <f>_xlfn.CONCAT("const ",BZ1, " = {",BZ31:BZ61, " }")</f>
        <v>const Salary = {'AUT'  :  7,'HUN'  :  3,'SVK'  :  5,'CZE'  :  4,'POL'  :  1,'LIT'  :  7,'LAT'  :  7,'EST'  :  9,'FIN'  :  8,'SWE'  :  6,'DAN'  :  9,'GER'  :  2,'LUX'  :  10,'HOL'  :  5,'BEL'  :  6,'IRL'  :  8,'FRA'  :  2,'POR'  :  4,'ESP'  :  2,'ITA'  :  2,'MAL'  :  10,'GRE'  :  4,'CYP'  :  10,'BUL'  :  3,'ROU'  :  2,'CRO'  :  6,'SVN'  :  9, }</v>
      </c>
      <c r="CA68" t="str">
        <f>_xlfn.CONCAT("const ",CA1, " = {",CA31:CA61, " }")</f>
        <v>const Salary_gap_gender = {'AUT'  :  10,'HUN'  :  4,'SVK'  :  5,'CZE'  :  7,'POL'  :  2,'LIT'  :  3,'LAT'  :  6,'EST'  :  7,'FIN'  :  9,'SWE'  :  8,'DAN'  :  10,'GER'  :  10,'LUX'  :  2,'HOL'  :  8,'BEL'  :  5,'IRL'  :  8,'FRA'  :  9,'POR'  :  3,'ESP'  :  6,'ITA'  :  2,'MAL'  :  6,'GRE'  :  3,'CYP'  :  5,'BUL'  :  5,'ROU'  :  1,'CRO'  :  2,'SVN'  :  4, }</v>
      </c>
      <c r="CB68" t="str">
        <f>_xlfn.CONCAT("const ",CB1, " = {",CB31:CB61, " }")</f>
        <v>const Salary_hour = {'AUT'  :  7,'HUN'  :  2,'SVK'  :  3,'CZE'  :  4,'POL'  :  2,'LIT'  :  2,'LAT'  :  2,'EST'  :  4,'FIN'  :  9,'SWE'  :  9,'DAN'  :  10,'GER'  :  8,'LUX'  :  10,'HOL'  :  8,'BEL'  :  9,'IRL'  :  10,'FRA'  :  7,'POR'  :  4,'ESP'  :  6,'ITA'  :  7,'MAL'  :  6,'GRE'  :  5,'CYP'  :  6,'BUL'  :  1,'ROU'  :  2,'CRO'  :  3,'SVN'  :  5, }</v>
      </c>
      <c r="CC68" t="str">
        <f>_xlfn.CONCAT("const ",CC1, " = {",CC31:CC61, " }")</f>
        <v>const Savings = {'AUT'  :  7,'HUN'  :  2,'SVK'  :  5,'CZE'  :  9,'POL'  :  10,'LIT'  :  7,'LAT'  :  7,'EST'  :  10,'FIN'  :  6,'SWE'  :  9,'DAN'  :  3,'GER'  :  6,'LUX'  :  9,'HOL'  :  3,'BEL'  :  4,'IRL'  :  8,'FRA'  :  10,'POR'  :  2,'ESP'  :  4,'ITA'  :  8,'MAL'  :  5,'GRE'  :  1,'CYP'  :  2,'BUL'  :  4,'ROU'  :  2,'CRO'  :  2,'SVN'  :  6, }</v>
      </c>
      <c r="CD68" t="str">
        <f>_xlfn.CONCAT("const ",CD1, " = {",CD31:CD61, " }")</f>
        <v>const Science_job = {'AUT'  :  6,'HUN'  :  7,'SVK'  :  6,'CZE'  :  5,'POL'  :  2,'LIT'  :  5,'LAT'  :  4,'EST'  :  3,'FIN'  :  4,'SWE'  :  9,'DAN'  :  7,'GER'  :  8,'LUX'  :  10,'HOL'  :  10,'BEL'  :  7,'IRL'  :  9,'FRA'  :  2,'POR'  :  6,'ESP'  :  4,'ITA'  :  2,'MAL'  :  10,'GRE'  :  3,'CYP'  :  9,'BUL'  :  2,'ROU'  :  1,'CRO'  :  2,'SVN'  :  8, }</v>
      </c>
      <c r="CE68" t="str">
        <f>_xlfn.CONCAT("const ",CE1, " = {",CE31:CE61, " }")</f>
        <v>const Smoker = {'AUT'  :  7,'HUN'  :  7,'SVK'  :  8,'CZE'  :  8,'POL'  :  4,'LIT'  :  5,'LAT'  :  10,'EST'  :  7,'FIN'  :  2,'SWE'  :  6,'DAN'  :  1,'GER'  :  6,'LUX'  :  2,'HOL'  :  2,'BEL'  :  3,'IRL'  :  3,'FRA'  :  9,'POR'  :  6,'ESP'  :  6,'ITA'  :  2,'MAL'  :  4,'GRE'  :  10,'CYP'  :  10,'BUL'  :  10,'ROU'  :  4,'CRO'  :  9,'SVN'  :  2, }</v>
      </c>
      <c r="CF68" t="str">
        <f>_xlfn.CONCAT("const ",CF1, " = {",CF31:CF61, " }")</f>
        <v>const Sports = {'AUT'  :  9,'HUN'  :  2,'SVK'  :  7,'CZE'  :  7,'POL'  :  3,'LIT'  :  2,'LAT'  :  4,'EST'  :  9,'FIN'  :  10,'SWE'  :  7,'DAN'  :  7,'GER'  :  10,'LUX'  :  10,'HOL'  :  9,'BEL'  :  8,'IRL'  :  7,'FRA'  :  8,'POR'  :  7,'ESP'  :  4,'ITA'  :  3,'MAL'  :  7,'GRE'  :  3,'CYP'  :  7,'BUL'  :  2,'ROU'  :  1,'CRO'  :  7,'SVN'  :  4, }</v>
      </c>
      <c r="CG68" t="str">
        <f>_xlfn.CONCAT("const ",CG1, " = {",CG31:CG61, " }")</f>
        <v>const Student = {'AUT'  :  6,'HUN'  :  6,'SVK'  :  4,'CZE'  :  2,'POL'  :  3,'LIT'  :  4,'LAT'  :  2,'EST'  :  2,'FIN'  :  7,'SWE'  :  8,'DAN'  :  10,'GER'  :  4,'LUX'  :  9,'HOL'  :  9,'BEL'  :  8,'IRL'  :  10,'FRA'  :  9,'POR'  :  6,'ESP'  :  3,'ITA'  :  2,'MAL'  :  7,'GRE'  :  5,'CYP'  :  10,'BUL'  :  1,'ROU'  :  5,'CRO'  :  7,'SVN'  :  2, }</v>
      </c>
      <c r="CH68" t="str">
        <f>_xlfn.CONCAT("const ",CH1, " = {",CH31:CH61, " }")</f>
        <v>const Student_high_school_cost = {'AUT'  :  9,'HUN'  :  2,'SVK'  :  3,'CZE'  :  4,'POL'  :  3,'LIT'  :  2,'LAT'  :  3,'EST'  :  5,'FIN'  :  4,'SWE'  :  9,'DAN'  :  10,'GER'  :  7,'LUX'  :  10,'HOL'  :  8,'BEL'  :  9,'IRL'  :  10,'FRA'  :  7,'POR'  :  6,'ESP'  :  5,'ITA'  :  5,'MAL'  :  8,'GRE'  :  2,'CYP'  :  7,'BUL'  :  2,'ROU'  :  2,'CRO'  :  5,'SVN'  :  6, }</v>
      </c>
      <c r="CI68" t="str">
        <f>_xlfn.CONCAT("const ",CI1, " = {",CI31:CI61, " }")</f>
        <v>const Suicide = {'AUT'  :  7,'HUN'  :  10,'SVK'  :  4,'CZE'  :  6,'POL'  :  9,'LIT'  :  10,'LAT'  :  10,'EST'  :  7,'FIN'  :  7,'SWE'  :  5,'DAN'  :  4,'GER'  :  6,'LUX'  :  3,'HOL'  :  3,'BEL'  :  9,'IRL'  :  2,'FRA'  :  8,'POR'  :  5,'ESP'  :  2,'ITA'  :  2,'MAL'  :  2,'GRE'  :  2,'CYP'  :  2,'BUL'  :  6,'ROU'  :  4,'CRO'  :  8,'SVN'  :  9, }</v>
      </c>
      <c r="CJ68" t="str">
        <f>_xlfn.CONCAT("const ",CJ1, " = {",CJ31:CJ61, " }")</f>
        <v>const Teacher_college = {'AUT'  :  10,'HUN'  :  7,'SVK'  :  2,'CZE'  :  3,'POL'  :  8,'LIT'  :  2,'LAT'  :  5,'EST'  :  6,'FIN'  :  7,'SWE'  :  5,'DAN'  :  7,'GER'  :  10,'LUX'  :  9,'HOL'  :  10,'BEL'  :  9,'IRL'  :  5,'FRA'  :  3,'POR'  :  8,'ESP'  :  1,'ITA'  :  6,'MAL'  :  5,'GRE'  :  4,'CYP'  :  4,'BUL'  :  2,'ROU'  :  2,'CRO'  :  9,'SVN'  :  3, }</v>
      </c>
      <c r="CK68" t="str">
        <f>_xlfn.CONCAT("const ",CK1, " = {",CK31:CK61, " }")</f>
        <v>const Teacher_high_school = {'AUT'  :  10,'HUN'  :  7,'SVK'  :  9,'CZE'  :  2,'POL'  :  3,'LIT'  :  10,'LAT'  :  8,'EST'  :  4,'FIN'  :  5,'SWE'  :  2,'DAN'  :  4,'GER'  :  9,'LUX'  :  3,'HOL'  :  10,'BEL'  :  8,'IRL'  :  5,'FRA'  :  3,'POR'  :  7,'ESP'  :  7,'ITA'  :  2,'MAL'  :  5,'GRE'  :  6,'CYP'  :  2,'BUL'  :  1,'ROU'  :  6,'CRO'  :  9,'SVN'  :  5, }</v>
      </c>
      <c r="CL68" t="str">
        <f>_xlfn.CONCAT("const ",CL1, " = {",CL31:CL61, " }")</f>
        <v>const Teacher_primary_school = {'AUT'  :  10,'HUN'  :  4,'SVK'  :  2,'CZE'  :  2,'POL'  :  7,'LIT'  :  2,'LAT'  :  6,'EST'  :  6,'FIN'  :  4,'SWE'  :  8,'DAN'  :  9,'GER'  :  9,'LUX'  :  9,'HOL'  :  10,'BEL'  :  7,'IRL'  :  8,'FRA'  :  3,'POR'  :  5,'ESP'  :  5,'ITA'  :  4,'MAL'  :  10,'GRE'  :  7,'CYP'  :  6,'BUL'  :  1,'ROU'  :  2,'CRO'  :  2,'SVN'  :  3, }</v>
      </c>
      <c r="CM68" t="str">
        <f>_xlfn.CONCAT("const ",CM1, " = {",CM31:CM61, " }")</f>
        <v>const Teacher_university = {'AUT'  :  10,'HUN'  :  2,'SVK'  :  3,'CZE'  :  2,'POL'  :  4,'LIT'  :  8,'LAT'  :  7,'EST'  :  8,'FIN'  :  5,'SWE'  :  10,'DAN'  :  9,'GER'  :  9,'LUX'  :  4,'HOL'  :  9,'BEL'  :  3,'IRL'  :  4,'FRA'  :  2,'POR'  :  5,'ESP'  :  6,'ITA'  :  2,'MAL'  :  10,'GRE'  :  1,'CYP'  :  6,'BUL'  :  6,'ROU'  :  2,'CRO'  :  7,'SVN'  :  7, }</v>
      </c>
      <c r="CN68" t="str">
        <f>_xlfn.CONCAT("const ",CN1, " = {",CN31:CN61, " }")</f>
        <v>const Tenant = {'AUT'  :  10,'HUN'  :  2,'SVK'  :  2,'CZE'  :  4,'POL'  :  2,'LIT'  :  2,'LAT'  :  4,'EST'  :  4,'FIN'  :  7,'SWE'  :  9,'DAN'  :  10,'GER'  :  10,'LUX'  :  9,'HOL'  :  8,'BEL'  :  7,'IRL'  :  7,'FRA'  :  9,'POR'  :  5,'ESP'  :  6,'ITA'  :  5,'MAL'  :  3,'GRE'  :  6,'CYP'  :  8,'BUL'  :  3,'ROU'  :  1,'CRO'  :  2,'SVN'  :  6, }</v>
      </c>
      <c r="CO68" t="str">
        <f>_xlfn.CONCAT("const ",CO1, " = {",CO31:CO61, " }")</f>
        <v>const Tourist = {'AUT'  :  10,'HUN'  :  2,'SVK'  :  2,'CZE'  :  4,'POL'  :  2,'LIT'  :  3,'LAT'  :  3,'EST'  :  7,'FIN'  :  6,'SWE'  :  9,'DAN'  :  2,'GER'  :  5,'LUX'  :  4,'HOL'  :  6,'BEL'  :  4,'IRL'  :  6,'FRA'  :  7,'POR'  :  7,'ESP'  :  8,'ITA'  :  5,'MAL'  :  10,'GRE'  :  9,'CYP'  :  9,'BUL'  :  2,'ROU'  :  1,'CRO'  :  10,'SVN'  :  8, }</v>
      </c>
      <c r="CP68" t="str">
        <f>_xlfn.CONCAT("const ",CP1, " = {",CP31:CP61, " }")</f>
        <v>const Urban_Rural = {'AUT'  :  5,'HUN'  :  7,'SVK'  :  2,'CZE'  :  6,'POL'  :  4,'LIT'  :  5,'LAT'  :  6,'EST'  :  7,'FIN'  :  7,'SWE'  :  2,'DAN'  :  2,'GER'  :  9,'LUX'  :  1,'HOL'  :  6,'BEL'  :  10,'IRL'  :  4,'FRA'  :  9,'POR'  :  4,'ESP'  :  9,'ITA'  :  10,'MAL'  :  10,'GRE'  :  8,'CYP'  :  2,'BUL'  :  8,'ROU'  :  3,'CRO'  :  2,'SVN'  :  3, }</v>
      </c>
      <c r="CQ68" t="str">
        <f>_xlfn.CONCAT("const ",CQ1, " = {",CQ31:CQ61, " }")</f>
        <v>const Vegetables = {'AUT'  :  4,'HUN'  :  4,'SVK'  :  5,'CZE'  :  3,'POL'  :  2,'LIT'  :  8,'LAT'  :  9,'EST'  :  9,'FIN'  :  7,'SWE'  :  3,'DAN'  :  7,'GER'  :  2,'LUX'  :  10,'HOL'  :  2,'BEL'  :  5,'IRL'  :  7,'FRA'  :  2,'POR'  :  6,'ESP'  :  2,'ITA'  :  2,'MAL'  :  10,'GRE'  :  6,'CYP'  :  10,'BUL'  :  5,'ROU'  :  4,'CRO'  :  9,'SVN'  :  8, }</v>
      </c>
      <c r="CR68" t="str">
        <f>_xlfn.CONCAT("const ",CR1, " = {",CR31:CR61, " }")</f>
        <v>const Waste_municipal = {'AUT'  :  8,'HUN'  :  2,'SVK'  :  4,'CZE'  :  6,'POL'  :  2,'LIT'  :  4,'LAT'  :  5,'EST'  :  2,'FIN'  :  8,'SWE'  :  3,'DAN'  :  10,'GER'  :  9,'LUX'  :  10,'HOL'  :  7,'BEL'  :  2,'IRL'  :  9,'FRA'  :  7,'POR'  :  6,'ESP'  :  4,'ITA'  :  6,'MAL'  :  10,'GRE'  :  7,'CYP'  :  9,'BUL'  :  2,'ROU'  :  1,'CRO'  :  3,'SVN'  :  5, }</v>
      </c>
      <c r="CS68" t="str">
        <f>_xlfn.CONCAT("const ",CS1, " = {",CS31:CS61, " }")</f>
        <v>const Water = {'AUT'  :  5,'HUN'  :  7,'SVK'  :  2,'CZE'  :  3,'POL'  :  5,'LIT'  :  2,'LAT'  :  2,'EST'  :  10,'FIN'  :  5,'SWE'  :  4,'DAN'  :  4,'GER'  :  6,'LUX'  :  1,'HOL'  :  8,'BEL'  :  7,'IRL'  :  3,'FRA'  :  7,'POR'  :  9,'ESP'  :  9,'ITA'  :  5,'MAL'  :  2,'GRE'  :  10,'CYP'  :  5,'BUL'  :  10,'ROU'  :  6,'CRO'  :  4,'SVN'  :  8, }</v>
      </c>
      <c r="CT68" t="str">
        <f>_xlfn.CONCAT("const ",CT1, " = {",CT31:CT61, " }")</f>
        <v>const Water_stress = {'AUT'  :  4,'HUN'  :  4,'SVK'  :  2,'CZE'  :  7,'POL'  :  9,'LIT'  :  2,'LAT'  :  1,'EST'  :  6,'FIN'  :  5,'SWE'  :  2,'DAN'  :  6,'GER'  :  9,'LUX'  :  3,'HOL'  :  5,'BEL'  :  10,'IRL'  :  2,'FRA'  :  7,'POR'  :  6,'ESP'  :  10,'ITA'  :  8,'MAL'  :  10,'GRE'  :  7,'CYP'  :  8,'BUL'  :  9,'ROU'  :  4,'CRO'  :  2,'SVN'  :  3, }</v>
      </c>
    </row>
    <row r="69" spans="1:98" x14ac:dyDescent="0.2">
      <c r="B69" t="s">
        <v>3336</v>
      </c>
    </row>
    <row r="70" spans="1:98" x14ac:dyDescent="0.2">
      <c r="B70" t="s">
        <v>3337</v>
      </c>
    </row>
    <row r="71" spans="1:98" x14ac:dyDescent="0.2">
      <c r="B71" t="s">
        <v>3338</v>
      </c>
    </row>
    <row r="72" spans="1:98" x14ac:dyDescent="0.2">
      <c r="B72" t="s">
        <v>3339</v>
      </c>
    </row>
    <row r="73" spans="1:98" x14ac:dyDescent="0.2">
      <c r="B73" t="s">
        <v>3340</v>
      </c>
    </row>
    <row r="74" spans="1:98" x14ac:dyDescent="0.2">
      <c r="B74" t="s">
        <v>3341</v>
      </c>
    </row>
    <row r="75" spans="1:98" x14ac:dyDescent="0.2">
      <c r="B75" t="s">
        <v>3342</v>
      </c>
    </row>
    <row r="76" spans="1:98" x14ac:dyDescent="0.2">
      <c r="B76" t="s">
        <v>3343</v>
      </c>
    </row>
    <row r="77" spans="1:98" x14ac:dyDescent="0.2">
      <c r="B77" t="s">
        <v>3344</v>
      </c>
    </row>
    <row r="78" spans="1:98" x14ac:dyDescent="0.2">
      <c r="B78" t="s">
        <v>3345</v>
      </c>
    </row>
    <row r="79" spans="1:98" x14ac:dyDescent="0.2">
      <c r="B79" t="s">
        <v>3346</v>
      </c>
    </row>
    <row r="80" spans="1:98" x14ac:dyDescent="0.2">
      <c r="B80" t="s">
        <v>3347</v>
      </c>
    </row>
    <row r="81" spans="2:2" x14ac:dyDescent="0.2">
      <c r="B81" t="s">
        <v>3348</v>
      </c>
    </row>
    <row r="82" spans="2:2" x14ac:dyDescent="0.2">
      <c r="B82" t="s">
        <v>3349</v>
      </c>
    </row>
    <row r="83" spans="2:2" x14ac:dyDescent="0.2">
      <c r="B83" t="s">
        <v>3350</v>
      </c>
    </row>
    <row r="84" spans="2:2" x14ac:dyDescent="0.2">
      <c r="B84" t="s">
        <v>3351</v>
      </c>
    </row>
    <row r="85" spans="2:2" x14ac:dyDescent="0.2">
      <c r="B85" t="s">
        <v>3352</v>
      </c>
    </row>
    <row r="86" spans="2:2" x14ac:dyDescent="0.2">
      <c r="B86" t="s">
        <v>3353</v>
      </c>
    </row>
    <row r="87" spans="2:2" x14ac:dyDescent="0.2">
      <c r="B87" t="s">
        <v>3354</v>
      </c>
    </row>
    <row r="88" spans="2:2" x14ac:dyDescent="0.2">
      <c r="B88" t="s">
        <v>3355</v>
      </c>
    </row>
    <row r="89" spans="2:2" x14ac:dyDescent="0.2">
      <c r="B89" t="s">
        <v>3356</v>
      </c>
    </row>
    <row r="90" spans="2:2" x14ac:dyDescent="0.2">
      <c r="B90" t="s">
        <v>3357</v>
      </c>
    </row>
    <row r="91" spans="2:2" x14ac:dyDescent="0.2">
      <c r="B91" t="s">
        <v>3358</v>
      </c>
    </row>
    <row r="92" spans="2:2" x14ac:dyDescent="0.2">
      <c r="B92" t="s">
        <v>3359</v>
      </c>
    </row>
    <row r="93" spans="2:2" x14ac:dyDescent="0.2">
      <c r="B93" t="s">
        <v>3360</v>
      </c>
    </row>
    <row r="94" spans="2:2" x14ac:dyDescent="0.2">
      <c r="B94" t="s">
        <v>3361</v>
      </c>
    </row>
    <row r="95" spans="2:2" x14ac:dyDescent="0.2">
      <c r="B95" t="s">
        <v>3362</v>
      </c>
    </row>
    <row r="96" spans="2:2" x14ac:dyDescent="0.2">
      <c r="B96" t="s">
        <v>3363</v>
      </c>
    </row>
    <row r="97" spans="2:2" x14ac:dyDescent="0.2">
      <c r="B97" t="s">
        <v>3364</v>
      </c>
    </row>
    <row r="98" spans="2:2" x14ac:dyDescent="0.2">
      <c r="B98" t="s">
        <v>3365</v>
      </c>
    </row>
    <row r="99" spans="2:2" x14ac:dyDescent="0.2">
      <c r="B99" t="s">
        <v>3366</v>
      </c>
    </row>
    <row r="100" spans="2:2" x14ac:dyDescent="0.2">
      <c r="B100" t="s">
        <v>3367</v>
      </c>
    </row>
    <row r="101" spans="2:2" x14ac:dyDescent="0.2">
      <c r="B101" t="s">
        <v>3368</v>
      </c>
    </row>
    <row r="102" spans="2:2" x14ac:dyDescent="0.2">
      <c r="B102" t="s">
        <v>3369</v>
      </c>
    </row>
    <row r="103" spans="2:2" x14ac:dyDescent="0.2">
      <c r="B103" t="s">
        <v>3370</v>
      </c>
    </row>
    <row r="104" spans="2:2" x14ac:dyDescent="0.2">
      <c r="B104" t="s">
        <v>3371</v>
      </c>
    </row>
    <row r="105" spans="2:2" x14ac:dyDescent="0.2">
      <c r="B105" t="s">
        <v>3372</v>
      </c>
    </row>
    <row r="106" spans="2:2" x14ac:dyDescent="0.2">
      <c r="B106" t="s">
        <v>3373</v>
      </c>
    </row>
    <row r="107" spans="2:2" x14ac:dyDescent="0.2">
      <c r="B107" t="s">
        <v>3374</v>
      </c>
    </row>
    <row r="108" spans="2:2" x14ac:dyDescent="0.2">
      <c r="B108" t="s">
        <v>3375</v>
      </c>
    </row>
    <row r="109" spans="2:2" x14ac:dyDescent="0.2">
      <c r="B109" t="s">
        <v>3376</v>
      </c>
    </row>
    <row r="110" spans="2:2" x14ac:dyDescent="0.2">
      <c r="B110" t="s">
        <v>3377</v>
      </c>
    </row>
    <row r="111" spans="2:2" x14ac:dyDescent="0.2">
      <c r="B111" t="s">
        <v>3378</v>
      </c>
    </row>
    <row r="112" spans="2:2" x14ac:dyDescent="0.2">
      <c r="B112" t="s">
        <v>3379</v>
      </c>
    </row>
    <row r="113" spans="2:2" x14ac:dyDescent="0.2">
      <c r="B113" t="s">
        <v>3380</v>
      </c>
    </row>
    <row r="114" spans="2:2" x14ac:dyDescent="0.2">
      <c r="B114" t="s">
        <v>3381</v>
      </c>
    </row>
    <row r="115" spans="2:2" x14ac:dyDescent="0.2">
      <c r="B115" t="s">
        <v>3382</v>
      </c>
    </row>
    <row r="116" spans="2:2" x14ac:dyDescent="0.2">
      <c r="B116" t="s">
        <v>3383</v>
      </c>
    </row>
    <row r="117" spans="2:2" x14ac:dyDescent="0.2">
      <c r="B117" t="s">
        <v>3384</v>
      </c>
    </row>
    <row r="118" spans="2:2" x14ac:dyDescent="0.2">
      <c r="B118" t="s">
        <v>3385</v>
      </c>
    </row>
    <row r="119" spans="2:2" x14ac:dyDescent="0.2">
      <c r="B119" t="s">
        <v>3386</v>
      </c>
    </row>
    <row r="120" spans="2:2" x14ac:dyDescent="0.2">
      <c r="B120" t="s">
        <v>3387</v>
      </c>
    </row>
    <row r="121" spans="2:2" x14ac:dyDescent="0.2">
      <c r="B121" t="s">
        <v>3388</v>
      </c>
    </row>
    <row r="122" spans="2:2" x14ac:dyDescent="0.2">
      <c r="B122" t="s">
        <v>3389</v>
      </c>
    </row>
    <row r="123" spans="2:2" x14ac:dyDescent="0.2">
      <c r="B123" t="s">
        <v>3390</v>
      </c>
    </row>
    <row r="124" spans="2:2" x14ac:dyDescent="0.2">
      <c r="B124" t="s">
        <v>3391</v>
      </c>
    </row>
    <row r="125" spans="2:2" x14ac:dyDescent="0.2">
      <c r="B125" t="s">
        <v>3392</v>
      </c>
    </row>
    <row r="126" spans="2:2" x14ac:dyDescent="0.2">
      <c r="B126" t="s">
        <v>3393</v>
      </c>
    </row>
    <row r="127" spans="2:2" x14ac:dyDescent="0.2">
      <c r="B127" t="s">
        <v>3394</v>
      </c>
    </row>
    <row r="128" spans="2:2" x14ac:dyDescent="0.2">
      <c r="B128" t="s">
        <v>3395</v>
      </c>
    </row>
    <row r="129" spans="2:2" x14ac:dyDescent="0.2">
      <c r="B129" t="s">
        <v>3396</v>
      </c>
    </row>
    <row r="130" spans="2:2" x14ac:dyDescent="0.2">
      <c r="B130" t="s">
        <v>3397</v>
      </c>
    </row>
    <row r="131" spans="2:2" x14ac:dyDescent="0.2">
      <c r="B131" t="s">
        <v>3398</v>
      </c>
    </row>
    <row r="132" spans="2:2" x14ac:dyDescent="0.2">
      <c r="B132" t="s">
        <v>3399</v>
      </c>
    </row>
    <row r="133" spans="2:2" x14ac:dyDescent="0.2">
      <c r="B133" t="s">
        <v>3400</v>
      </c>
    </row>
    <row r="134" spans="2:2" x14ac:dyDescent="0.2">
      <c r="B134" t="s">
        <v>3401</v>
      </c>
    </row>
    <row r="135" spans="2:2" x14ac:dyDescent="0.2">
      <c r="B135" t="s">
        <v>3402</v>
      </c>
    </row>
    <row r="136" spans="2:2" x14ac:dyDescent="0.2">
      <c r="B136" t="s">
        <v>3403</v>
      </c>
    </row>
    <row r="137" spans="2:2" x14ac:dyDescent="0.2">
      <c r="B137" t="s">
        <v>3404</v>
      </c>
    </row>
    <row r="138" spans="2:2" x14ac:dyDescent="0.2">
      <c r="B138" t="s">
        <v>3405</v>
      </c>
    </row>
    <row r="139" spans="2:2" x14ac:dyDescent="0.2">
      <c r="B139" t="s">
        <v>3406</v>
      </c>
    </row>
    <row r="140" spans="2:2" x14ac:dyDescent="0.2">
      <c r="B140" t="s">
        <v>3407</v>
      </c>
    </row>
    <row r="141" spans="2:2" x14ac:dyDescent="0.2">
      <c r="B141" t="s">
        <v>3408</v>
      </c>
    </row>
    <row r="142" spans="2:2" x14ac:dyDescent="0.2">
      <c r="B142" t="s">
        <v>3409</v>
      </c>
    </row>
    <row r="143" spans="2:2" x14ac:dyDescent="0.2">
      <c r="B143" t="s">
        <v>3410</v>
      </c>
    </row>
    <row r="144" spans="2:2" x14ac:dyDescent="0.2">
      <c r="B144" t="s">
        <v>3411</v>
      </c>
    </row>
    <row r="145" spans="2:2" x14ac:dyDescent="0.2">
      <c r="B145" t="s">
        <v>3412</v>
      </c>
    </row>
    <row r="146" spans="2:2" x14ac:dyDescent="0.2">
      <c r="B146" t="s">
        <v>3413</v>
      </c>
    </row>
    <row r="147" spans="2:2" x14ac:dyDescent="0.2">
      <c r="B147" t="s">
        <v>3414</v>
      </c>
    </row>
    <row r="148" spans="2:2" x14ac:dyDescent="0.2">
      <c r="B148" t="s">
        <v>3415</v>
      </c>
    </row>
    <row r="149" spans="2:2" x14ac:dyDescent="0.2">
      <c r="B149" t="s">
        <v>3416</v>
      </c>
    </row>
    <row r="150" spans="2:2" x14ac:dyDescent="0.2">
      <c r="B150" t="s">
        <v>3417</v>
      </c>
    </row>
    <row r="151" spans="2:2" x14ac:dyDescent="0.2">
      <c r="B151" t="s">
        <v>3418</v>
      </c>
    </row>
    <row r="152" spans="2:2" x14ac:dyDescent="0.2">
      <c r="B152" t="s">
        <v>3419</v>
      </c>
    </row>
    <row r="153" spans="2:2" x14ac:dyDescent="0.2">
      <c r="B153" t="s">
        <v>3420</v>
      </c>
    </row>
    <row r="154" spans="2:2" x14ac:dyDescent="0.2">
      <c r="B154" t="s">
        <v>3421</v>
      </c>
    </row>
    <row r="155" spans="2:2" x14ac:dyDescent="0.2">
      <c r="B155" t="s">
        <v>3422</v>
      </c>
    </row>
    <row r="156" spans="2:2" x14ac:dyDescent="0.2">
      <c r="B156" t="s">
        <v>3423</v>
      </c>
    </row>
    <row r="157" spans="2:2" x14ac:dyDescent="0.2">
      <c r="B157" t="s">
        <v>3424</v>
      </c>
    </row>
    <row r="158" spans="2:2" x14ac:dyDescent="0.2">
      <c r="B158" t="s">
        <v>3425</v>
      </c>
    </row>
    <row r="159" spans="2:2" x14ac:dyDescent="0.2">
      <c r="B159" t="s">
        <v>3426</v>
      </c>
    </row>
    <row r="160" spans="2:2" x14ac:dyDescent="0.2">
      <c r="B160" t="s">
        <v>3427</v>
      </c>
    </row>
    <row r="161" spans="2:98" x14ac:dyDescent="0.2">
      <c r="B161" t="s">
        <v>3428</v>
      </c>
    </row>
    <row r="162" spans="2:98" x14ac:dyDescent="0.2">
      <c r="B162" t="s">
        <v>3429</v>
      </c>
    </row>
    <row r="163" spans="2:98" x14ac:dyDescent="0.2">
      <c r="B163" t="s">
        <v>3430</v>
      </c>
    </row>
    <row r="164" spans="2:98" x14ac:dyDescent="0.2">
      <c r="B164" t="s">
        <v>3431</v>
      </c>
    </row>
    <row r="165" spans="2:98" x14ac:dyDescent="0.2">
      <c r="B165" t="s">
        <v>3432</v>
      </c>
    </row>
    <row r="171" spans="2:98" ht="18" x14ac:dyDescent="0.2">
      <c r="B171" s="30" t="s">
        <v>3012</v>
      </c>
    </row>
    <row r="172" spans="2:98" ht="18" x14ac:dyDescent="0.2">
      <c r="B172" s="29" t="s">
        <v>3013</v>
      </c>
    </row>
    <row r="173" spans="2:98" ht="18" x14ac:dyDescent="0.2">
      <c r="B173" s="31" t="s">
        <v>3014</v>
      </c>
    </row>
    <row r="174" spans="2:98" x14ac:dyDescent="0.2">
      <c r="B174" t="str">
        <f>_xlfn.CONCAT("else if (indicator== ", "'",B1, "'","){")</f>
        <v>else if (indicator== 'Active'){</v>
      </c>
      <c r="C174" t="str">
        <f>_xlfn.CONCAT("else if (indicator== ", "'",C1, "'","){")</f>
        <v>else if (indicator== 'Agri_job'){</v>
      </c>
      <c r="D174" t="str">
        <f>_xlfn.CONCAT("else if (indicator== ", "'",D1, "'","){")</f>
        <v>else if (indicator== 'Air_passenger'){</v>
      </c>
      <c r="E174" t="str">
        <f>_xlfn.CONCAT("else if (indicator== ", "'",E1, "'","){")</f>
        <v>else if (indicator== 'Alcohol_Price_Index'){</v>
      </c>
      <c r="F174" t="str">
        <f>_xlfn.CONCAT("else if (indicator== ", "'",F1, "'","){")</f>
        <v>else if (indicator== 'Alcohol_liter'){</v>
      </c>
      <c r="G174" t="str">
        <f>_xlfn.CONCAT("else if (indicator== ", "'",G1, "'","){")</f>
        <v>else if (indicator== 'All_Debts'){</v>
      </c>
      <c r="H174" t="str">
        <f>_xlfn.CONCAT("else if (indicator== ", "'",H1, "'","){")</f>
        <v>else if (indicator== 'Artists'){</v>
      </c>
      <c r="I174" t="str">
        <f>_xlfn.CONCAT("else if (indicator== ", "'",I1, "'","){")</f>
        <v>else if (indicator== 'Baby_Boomer'){</v>
      </c>
      <c r="J174" t="str">
        <f>_xlfn.CONCAT("else if (indicator== ", "'",J1, "'","){")</f>
        <v>else if (indicator== 'Beach_house'){</v>
      </c>
      <c r="K174" t="str">
        <f>_xlfn.CONCAT("else if (indicator== ", "'",K1, "'","){")</f>
        <v>else if (indicator== 'Biocapacity'){</v>
      </c>
      <c r="L174" t="str">
        <f>_xlfn.CONCAT("else if (indicator== ", "'",L1, "'","){")</f>
        <v>else if (indicator== 'Birth'){</v>
      </c>
      <c r="M174" t="str">
        <f>_xlfn.CONCAT("else if (indicator== ", "'",M1, "'","){")</f>
        <v>else if (indicator== 'Business_job'){</v>
      </c>
      <c r="N174" t="str">
        <f>_xlfn.CONCAT("else if (indicator== ", "'",N1, "'","){")</f>
        <v>else if (indicator== 'Business_number'){</v>
      </c>
      <c r="O174" t="str">
        <f>_xlfn.CONCAT("else if (indicator== ", "'",O1, "'","){")</f>
        <v>else if (indicator== 'CO2'){</v>
      </c>
      <c r="P174" t="str">
        <f>_xlfn.CONCAT("else if (indicator== ", "'",P1, "'","){")</f>
        <v>else if (indicator== 'CO2_agri'){</v>
      </c>
      <c r="Q174" t="str">
        <f>_xlfn.CONCAT("else if (indicator== ", "'",Q1, "'","){")</f>
        <v>else if (indicator== 'CO2_electricity'){</v>
      </c>
      <c r="R174" t="str">
        <f>_xlfn.CONCAT("else if (indicator== ", "'",R1, "'","){")</f>
        <v>else if (indicator== 'CO2_transport'){</v>
      </c>
      <c r="S174" t="str">
        <f>_xlfn.CONCAT("else if (indicator== ", "'",S1, "'","){")</f>
        <v>else if (indicator== 'Cancer'){</v>
      </c>
      <c r="T174" t="str">
        <f>_xlfn.CONCAT("else if (indicator== ", "'",T1, "'","){")</f>
        <v>else if (indicator== 'Centenary'){</v>
      </c>
      <c r="U174" t="str">
        <f>_xlfn.CONCAT("else if (indicator== ", "'",U1, "'","){")</f>
        <v>else if (indicator== 'Child'){</v>
      </c>
      <c r="V174" t="str">
        <f>_xlfn.CONCAT("else if (indicator== ", "'",V1, "'","){")</f>
        <v>else if (indicator== 'Climate_change_death'){</v>
      </c>
      <c r="W174" t="str">
        <f>_xlfn.CONCAT("else if (indicator== ", "'",W1, "'","){")</f>
        <v>else if (indicator== 'Cloth_Price_Index'){</v>
      </c>
      <c r="X174" t="str">
        <f>_xlfn.CONCAT("else if (indicator== ", "'",X1, "'","){")</f>
        <v>else if (indicator== 'Coastal_line'){</v>
      </c>
      <c r="Y174" t="str">
        <f>_xlfn.CONCAT("else if (indicator== ", "'",Y1, "'","){")</f>
        <v>else if (indicator== 'Consumption'){</v>
      </c>
      <c r="Z174" t="str">
        <f>_xlfn.CONCAT("else if (indicator== ", "'",Z1, "'","){")</f>
        <v>else if (indicator== 'Crimes'){</v>
      </c>
      <c r="AA174" t="str">
        <f>_xlfn.CONCAT("else if (indicator== ", "'",AA1, "'","){")</f>
        <v>else if (indicator== 'Debt_household'){</v>
      </c>
      <c r="AB174" t="str">
        <f>_xlfn.CONCAT("else if (indicator== ", "'",AB1, "'","){")</f>
        <v>else if (indicator== 'Doctor'){</v>
      </c>
      <c r="AC174" t="str">
        <f>_xlfn.CONCAT("else if (indicator== ", "'",AC1, "'","){")</f>
        <v>else if (indicator== 'Drug_use'){</v>
      </c>
      <c r="AD174" t="str">
        <f>_xlfn.CONCAT("else if (indicator== ", "'",AD1, "'","){")</f>
        <v>else if (indicator== 'Education_Price_Index'){</v>
      </c>
      <c r="AE174" t="str">
        <f>_xlfn.CONCAT("else if (indicator== ", "'",AE1, "'","){")</f>
        <v>else if (indicator== 'Electricity_renewable'){</v>
      </c>
      <c r="AF174" t="str">
        <f>_xlfn.CONCAT("else if (indicator== ", "'",AF1, "'","){")</f>
        <v>else if (indicator== 'Electricity_use'){</v>
      </c>
      <c r="AG174" t="str">
        <f>_xlfn.CONCAT("else if (indicator== ", "'",AG1, "'","){")</f>
        <v>else if (indicator== 'Energy_Price_Index'){</v>
      </c>
      <c r="AH174" t="str">
        <f>_xlfn.CONCAT("else if (indicator== ", "'",AH1, "'","){")</f>
        <v>else if (indicator== 'Family_size'){</v>
      </c>
      <c r="AI174" t="str">
        <f>_xlfn.CONCAT("else if (indicator== ", "'",AI1, "'","){")</f>
        <v>else if (indicator== 'Female'){</v>
      </c>
      <c r="AJ174" t="str">
        <f>_xlfn.CONCAT("else if (indicator== ", "'",AJ1, "'","){")</f>
        <v>else if (indicator== 'Female_Retirement_age'){</v>
      </c>
      <c r="AK174" t="str">
        <f>_xlfn.CONCAT("else if (indicator== ", "'",AK1, "'","){")</f>
        <v>else if (indicator== 'Footprint'){</v>
      </c>
      <c r="AL174" t="str">
        <f>_xlfn.CONCAT("else if (indicator== ", "'",AL1, "'","){")</f>
        <v>else if (indicator== 'GDP'){</v>
      </c>
      <c r="AM174" t="str">
        <f>_xlfn.CONCAT("else if (indicator== ", "'",AM1, "'","){")</f>
        <v>else if (indicator== 'Gini'){</v>
      </c>
      <c r="AN174" t="str">
        <f>_xlfn.CONCAT("else if (indicator== ", "'",AN1, "'","){")</f>
        <v>else if (indicator== 'Happy'){</v>
      </c>
      <c r="AO174" t="str">
        <f>_xlfn.CONCAT("else if (indicator== ", "'",AO1, "'","){")</f>
        <v>else if (indicator== 'Healthcare_expenditure'){</v>
      </c>
      <c r="AP174" t="str">
        <f>_xlfn.CONCAT("else if (indicator== ", "'",AP1, "'","){")</f>
        <v>else if (indicator== 'Homicide'){</v>
      </c>
      <c r="AQ174" t="str">
        <f>_xlfn.CONCAT("else if (indicator== ", "'",AQ1, "'","){")</f>
        <v>else if (indicator== 'Hospital_bed'){</v>
      </c>
      <c r="AR174" t="str">
        <f>_xlfn.CONCAT("else if (indicator== ", "'",AR1, "'","){")</f>
        <v>else if (indicator== 'Hospital_patient'){</v>
      </c>
      <c r="AS174" t="str">
        <f>_xlfn.CONCAT("else if (indicator== ", "'",AS1, "'","){")</f>
        <v>else if (indicator== 'House_room'){</v>
      </c>
      <c r="AT174" t="str">
        <f>_xlfn.CONCAT("else if (indicator== ", "'",AT1, "'","){")</f>
        <v>else if (indicator== 'Inactive'){</v>
      </c>
      <c r="AU174" t="str">
        <f>_xlfn.CONCAT("else if (indicator== ", "'",AU1, "'","){")</f>
        <v>else if (indicator== 'Job'){</v>
      </c>
      <c r="AV174" t="str">
        <f>_xlfn.CONCAT("else if (indicator== ", "'",AV1, "'","){")</f>
        <v>else if (indicator== 'Job_travel'){</v>
      </c>
      <c r="AW174" t="str">
        <f>_xlfn.CONCAT("else if (indicator== ", "'",AW1, "'","){")</f>
        <v>else if (indicator== 'Jobless'){</v>
      </c>
      <c r="AX174" t="str">
        <f>_xlfn.CONCAT("else if (indicator== ", "'",AX1, "'","){")</f>
        <v>else if (indicator== 'LGBT_acceptance'){</v>
      </c>
      <c r="AY174" t="str">
        <f>_xlfn.CONCAT("else if (indicator== ", "'",AY1, "'","){")</f>
        <v>else if (indicator== 'Labor_cost_annual'){</v>
      </c>
      <c r="AZ174" t="str">
        <f>_xlfn.CONCAT("else if (indicator== ", "'",AZ1, "'","){")</f>
        <v>else if (indicator== 'Land'){</v>
      </c>
      <c r="BA174" t="str">
        <f>_xlfn.CONCAT("else if (indicator== ", "'",BA1, "'","){")</f>
        <v>else if (indicator== 'Land_polluted'){</v>
      </c>
      <c r="BB174" t="str">
        <f>_xlfn.CONCAT("else if (indicator== ", "'",BB1, "'","){")</f>
        <v>else if (indicator== 'Land_protected'){</v>
      </c>
      <c r="BC174" t="str">
        <f>_xlfn.CONCAT("else if (indicator== ", "'",BC1, "'","){")</f>
        <v>else if (indicator== 'Life_expectancy'){</v>
      </c>
      <c r="BD174" t="str">
        <f>_xlfn.CONCAT("else if (indicator== ", "'",BD1, "'","){")</f>
        <v>else if (indicator== 'Malboro_Price'){</v>
      </c>
      <c r="BE174" t="str">
        <f>_xlfn.CONCAT("else if (indicator== ", "'",BE1, "'","){")</f>
        <v>else if (indicator== 'Male_Retirement_age'){</v>
      </c>
      <c r="BF174" t="str">
        <f>_xlfn.CONCAT("else if (indicator== ", "'",BF1, "'","){")</f>
        <v>else if (indicator== 'Manufacturing_job'){</v>
      </c>
      <c r="BG174" t="str">
        <f>_xlfn.CONCAT("else if (indicator== ", "'",BG1, "'","){")</f>
        <v>else if (indicator== 'Marriage'){</v>
      </c>
      <c r="BH174" t="str">
        <f>_xlfn.CONCAT("else if (indicator== ", "'",BH1, "'","){")</f>
        <v>else if (indicator== 'Math_PISA'){</v>
      </c>
      <c r="BI174" t="str">
        <f>_xlfn.CONCAT("else if (indicator== ", "'",BI1, "'","){")</f>
        <v>else if (indicator== 'Median_age'){</v>
      </c>
      <c r="BJ174" t="str">
        <f>_xlfn.CONCAT("else if (indicator== ", "'",BJ1, "'","){")</f>
        <v>else if (indicator== 'Nurse'){</v>
      </c>
      <c r="BK174" t="str">
        <f>_xlfn.CONCAT("else if (indicator== ", "'",BK1, "'","){")</f>
        <v>else if (indicator== 'Obesity'){</v>
      </c>
      <c r="BL174" t="str">
        <f>_xlfn.CONCAT("else if (indicator== ", "'",BL1, "'","){")</f>
        <v>else if (indicator== 'Pisa'){</v>
      </c>
      <c r="BM174" t="str">
        <f>_xlfn.CONCAT("else if (indicator== ", "'",BM1, "'","){")</f>
        <v>else if (indicator== 'Police_officers'){</v>
      </c>
      <c r="BN174" t="str">
        <f>_xlfn.CONCAT("else if (indicator== ", "'",BN1, "'","){")</f>
        <v>else if (indicator== 'Population'){</v>
      </c>
      <c r="BO174" t="str">
        <f>_xlfn.CONCAT("else if (indicator== ", "'",BO1, "'","){")</f>
        <v>else if (indicator== 'Poverty_risk'){</v>
      </c>
      <c r="BP174" t="str">
        <f>_xlfn.CONCAT("else if (indicator== ", "'",BP1, "'","){")</f>
        <v>else if (indicator== 'Prisoners'){</v>
      </c>
      <c r="BQ174" t="str">
        <f>_xlfn.CONCAT("else if (indicator== ", "'",BQ1, "'","){")</f>
        <v>else if (indicator== 'Railway_length'){</v>
      </c>
      <c r="BR174" t="str">
        <f>_xlfn.CONCAT("else if (indicator== ", "'",BR1, "'","){")</f>
        <v>else if (indicator== 'Reading'){</v>
      </c>
      <c r="BS174" t="str">
        <f>_xlfn.CONCAT("else if (indicator== ", "'",BS1, "'","){")</f>
        <v>else if (indicator== 'Reading_books'){</v>
      </c>
      <c r="BT174" t="str">
        <f>_xlfn.CONCAT("else if (indicator== ", "'",BT1, "'","){")</f>
        <v>else if (indicator== 'Recycling'){</v>
      </c>
      <c r="BU174" t="str">
        <f>_xlfn.CONCAT("else if (indicator== ", "'",BU1, "'","){")</f>
        <v>else if (indicator== 'Resting'){</v>
      </c>
      <c r="BV174" t="str">
        <f>_xlfn.CONCAT("else if (indicator== ", "'",BV1, "'","){")</f>
        <v>else if (indicator== 'Retail_number'){</v>
      </c>
      <c r="BW174" t="str">
        <f>_xlfn.CONCAT("else if (indicator== ", "'",BW1, "'","){")</f>
        <v>else if (indicator== 'Retired'){</v>
      </c>
      <c r="BX174" t="str">
        <f>_xlfn.CONCAT("else if (indicator== ", "'",BX1, "'","){")</f>
        <v>else if (indicator== 'Road_lenght'){</v>
      </c>
      <c r="BY174" t="str">
        <f>_xlfn.CONCAT("else if (indicator== ", "'",BY1, "'","){")</f>
        <v>else if (indicator== 'Road_passenger'){</v>
      </c>
      <c r="BZ174" t="str">
        <f>_xlfn.CONCAT("else if (indicator== ", "'",BZ1, "'","){")</f>
        <v>else if (indicator== 'Salary'){</v>
      </c>
      <c r="CA174" t="str">
        <f>_xlfn.CONCAT("else if (indicator== ", "'",CA1, "'","){")</f>
        <v>else if (indicator== 'Salary_gap_gender'){</v>
      </c>
      <c r="CB174" t="str">
        <f>_xlfn.CONCAT("else if (indicator== ", "'",CB1, "'","){")</f>
        <v>else if (indicator== 'Salary_hour'){</v>
      </c>
      <c r="CC174" t="str">
        <f>_xlfn.CONCAT("else if (indicator== ", "'",CC1, "'","){")</f>
        <v>else if (indicator== 'Savings'){</v>
      </c>
      <c r="CD174" t="str">
        <f>_xlfn.CONCAT("else if (indicator== ", "'",CD1, "'","){")</f>
        <v>else if (indicator== 'Science_job'){</v>
      </c>
      <c r="CE174" t="str">
        <f>_xlfn.CONCAT("else if (indicator== ", "'",CE1, "'","){")</f>
        <v>else if (indicator== 'Smoker'){</v>
      </c>
      <c r="CF174" t="str">
        <f>_xlfn.CONCAT("else if (indicator== ", "'",CF1, "'","){")</f>
        <v>else if (indicator== 'Sports'){</v>
      </c>
      <c r="CG174" t="str">
        <f>_xlfn.CONCAT("else if (indicator== ", "'",CG1, "'","){")</f>
        <v>else if (indicator== 'Student'){</v>
      </c>
      <c r="CH174" t="str">
        <f>_xlfn.CONCAT("else if (indicator== ", "'",CH1, "'","){")</f>
        <v>else if (indicator== 'Student_high_school_cost'){</v>
      </c>
      <c r="CI174" t="str">
        <f>_xlfn.CONCAT("else if (indicator== ", "'",CI1, "'","){")</f>
        <v>else if (indicator== 'Suicide'){</v>
      </c>
      <c r="CJ174" t="str">
        <f>_xlfn.CONCAT("else if (indicator== ", "'",CJ1, "'","){")</f>
        <v>else if (indicator== 'Teacher_college'){</v>
      </c>
      <c r="CK174" t="str">
        <f>_xlfn.CONCAT("else if (indicator== ", "'",CK1, "'","){")</f>
        <v>else if (indicator== 'Teacher_high_school'){</v>
      </c>
      <c r="CL174" t="str">
        <f>_xlfn.CONCAT("else if (indicator== ", "'",CL1, "'","){")</f>
        <v>else if (indicator== 'Teacher_primary_school'){</v>
      </c>
      <c r="CM174" t="str">
        <f>_xlfn.CONCAT("else if (indicator== ", "'",CM1, "'","){")</f>
        <v>else if (indicator== 'Teacher_university'){</v>
      </c>
      <c r="CN174" t="str">
        <f>_xlfn.CONCAT("else if (indicator== ", "'",CN1, "'","){")</f>
        <v>else if (indicator== 'Tenant'){</v>
      </c>
      <c r="CO174" t="str">
        <f>_xlfn.CONCAT("else if (indicator== ", "'",CO1, "'","){")</f>
        <v>else if (indicator== 'Tourist'){</v>
      </c>
      <c r="CP174" t="str">
        <f>_xlfn.CONCAT("else if (indicator== ", "'",CP1, "'","){")</f>
        <v>else if (indicator== 'Urban_Rural'){</v>
      </c>
      <c r="CQ174" t="str">
        <f>_xlfn.CONCAT("else if (indicator== ", "'",CQ1, "'","){")</f>
        <v>else if (indicator== 'Vegetables'){</v>
      </c>
      <c r="CR174" t="str">
        <f>_xlfn.CONCAT("else if (indicator== ", "'",CR1, "'","){")</f>
        <v>else if (indicator== 'Waste_municipal'){</v>
      </c>
      <c r="CS174" t="str">
        <f>_xlfn.CONCAT("else if (indicator== ", "'",CS1, "'","){")</f>
        <v>else if (indicator== 'Water'){</v>
      </c>
      <c r="CT174" t="str">
        <f>_xlfn.CONCAT("else if (indicator== ", "'",CT1, "'","){")</f>
        <v>else if (indicator== 'Water_stress'){</v>
      </c>
    </row>
    <row r="175" spans="2:98" x14ac:dyDescent="0.2">
      <c r="B175" t="str">
        <f>_xlfn.CONCAT("newIndic =", B1, ";")</f>
        <v>newIndic =Active;</v>
      </c>
      <c r="C175" t="str">
        <f>_xlfn.CONCAT("newIndic =", C1, ";")</f>
        <v>newIndic =Agri_job;</v>
      </c>
      <c r="D175" t="str">
        <f>_xlfn.CONCAT("newIndic =", D1, ";")</f>
        <v>newIndic =Air_passenger;</v>
      </c>
      <c r="E175" t="str">
        <f>_xlfn.CONCAT("newIndic =", E1, ";")</f>
        <v>newIndic =Alcohol_Price_Index;</v>
      </c>
      <c r="F175" t="str">
        <f>_xlfn.CONCAT("newIndic =", F1, ";")</f>
        <v>newIndic =Alcohol_liter;</v>
      </c>
      <c r="G175" t="str">
        <f>_xlfn.CONCAT("newIndic =", G1, ";")</f>
        <v>newIndic =All_Debts;</v>
      </c>
      <c r="H175" t="str">
        <f>_xlfn.CONCAT("newIndic =", H1, ";")</f>
        <v>newIndic =Artists;</v>
      </c>
      <c r="I175" t="str">
        <f>_xlfn.CONCAT("newIndic =", I1, ";")</f>
        <v>newIndic =Baby_Boomer;</v>
      </c>
      <c r="J175" t="str">
        <f>_xlfn.CONCAT("newIndic =", J1, ";")</f>
        <v>newIndic =Beach_house;</v>
      </c>
      <c r="K175" t="str">
        <f>_xlfn.CONCAT("newIndic =", K1, ";")</f>
        <v>newIndic =Biocapacity;</v>
      </c>
      <c r="L175" t="str">
        <f>_xlfn.CONCAT("newIndic =", L1, ";")</f>
        <v>newIndic =Birth;</v>
      </c>
      <c r="M175" t="str">
        <f>_xlfn.CONCAT("newIndic =", M1, ";")</f>
        <v>newIndic =Business_job;</v>
      </c>
      <c r="N175" t="str">
        <f>_xlfn.CONCAT("newIndic =", N1, ";")</f>
        <v>newIndic =Business_number;</v>
      </c>
      <c r="O175" t="str">
        <f>_xlfn.CONCAT("newIndic =", O1, ";")</f>
        <v>newIndic =CO2;</v>
      </c>
      <c r="P175" t="str">
        <f>_xlfn.CONCAT("newIndic =", P1, ";")</f>
        <v>newIndic =CO2_agri;</v>
      </c>
      <c r="Q175" t="str">
        <f>_xlfn.CONCAT("newIndic =", Q1, ";")</f>
        <v>newIndic =CO2_electricity;</v>
      </c>
      <c r="R175" t="str">
        <f>_xlfn.CONCAT("newIndic =", R1, ";")</f>
        <v>newIndic =CO2_transport;</v>
      </c>
      <c r="S175" t="str">
        <f>_xlfn.CONCAT("newIndic =", S1, ";")</f>
        <v>newIndic =Cancer;</v>
      </c>
      <c r="T175" t="str">
        <f>_xlfn.CONCAT("newIndic =", T1, ";")</f>
        <v>newIndic =Centenary;</v>
      </c>
      <c r="U175" t="str">
        <f>_xlfn.CONCAT("newIndic =", U1, ";")</f>
        <v>newIndic =Child;</v>
      </c>
      <c r="V175" t="str">
        <f>_xlfn.CONCAT("newIndic =", V1, ";")</f>
        <v>newIndic =Climate_change_death;</v>
      </c>
      <c r="W175" t="str">
        <f>_xlfn.CONCAT("newIndic =", W1, ";")</f>
        <v>newIndic =Cloth_Price_Index;</v>
      </c>
      <c r="X175" t="str">
        <f>_xlfn.CONCAT("newIndic =", X1, ";")</f>
        <v>newIndic =Coastal_line;</v>
      </c>
      <c r="Y175" t="str">
        <f>_xlfn.CONCAT("newIndic =", Y1, ";")</f>
        <v>newIndic =Consumption;</v>
      </c>
      <c r="Z175" t="str">
        <f>_xlfn.CONCAT("newIndic =", Z1, ";")</f>
        <v>newIndic =Crimes;</v>
      </c>
      <c r="AA175" t="str">
        <f>_xlfn.CONCAT("newIndic =", AA1, ";")</f>
        <v>newIndic =Debt_household;</v>
      </c>
      <c r="AB175" t="str">
        <f>_xlfn.CONCAT("newIndic =", AB1, ";")</f>
        <v>newIndic =Doctor;</v>
      </c>
      <c r="AC175" t="str">
        <f>_xlfn.CONCAT("newIndic =", AC1, ";")</f>
        <v>newIndic =Drug_use;</v>
      </c>
      <c r="AD175" t="str">
        <f>_xlfn.CONCAT("newIndic =", AD1, ";")</f>
        <v>newIndic =Education_Price_Index;</v>
      </c>
      <c r="AE175" t="str">
        <f>_xlfn.CONCAT("newIndic =", AE1, ";")</f>
        <v>newIndic =Electricity_renewable;</v>
      </c>
      <c r="AF175" t="str">
        <f>_xlfn.CONCAT("newIndic =", AF1, ";")</f>
        <v>newIndic =Electricity_use;</v>
      </c>
      <c r="AG175" t="str">
        <f>_xlfn.CONCAT("newIndic =", AG1, ";")</f>
        <v>newIndic =Energy_Price_Index;</v>
      </c>
      <c r="AH175" t="str">
        <f>_xlfn.CONCAT("newIndic =", AH1, ";")</f>
        <v>newIndic =Family_size;</v>
      </c>
      <c r="AI175" t="str">
        <f>_xlfn.CONCAT("newIndic =", AI1, ";")</f>
        <v>newIndic =Female;</v>
      </c>
      <c r="AJ175" t="str">
        <f>_xlfn.CONCAT("newIndic =", AJ1, ";")</f>
        <v>newIndic =Female_Retirement_age;</v>
      </c>
      <c r="AK175" t="str">
        <f>_xlfn.CONCAT("newIndic =", AK1, ";")</f>
        <v>newIndic =Footprint;</v>
      </c>
      <c r="AL175" t="str">
        <f>_xlfn.CONCAT("newIndic =", AL1, ";")</f>
        <v>newIndic =GDP;</v>
      </c>
      <c r="AM175" t="str">
        <f>_xlfn.CONCAT("newIndic =", AM1, ";")</f>
        <v>newIndic =Gini;</v>
      </c>
      <c r="AN175" t="str">
        <f>_xlfn.CONCAT("newIndic =", AN1, ";")</f>
        <v>newIndic =Happy;</v>
      </c>
      <c r="AO175" t="str">
        <f>_xlfn.CONCAT("newIndic =", AO1, ";")</f>
        <v>newIndic =Healthcare_expenditure;</v>
      </c>
      <c r="AP175" t="str">
        <f>_xlfn.CONCAT("newIndic =", AP1, ";")</f>
        <v>newIndic =Homicide;</v>
      </c>
      <c r="AQ175" t="str">
        <f>_xlfn.CONCAT("newIndic =", AQ1, ";")</f>
        <v>newIndic =Hospital_bed;</v>
      </c>
      <c r="AR175" t="str">
        <f>_xlfn.CONCAT("newIndic =", AR1, ";")</f>
        <v>newIndic =Hospital_patient;</v>
      </c>
      <c r="AS175" t="str">
        <f>_xlfn.CONCAT("newIndic =", AS1, ";")</f>
        <v>newIndic =House_room;</v>
      </c>
      <c r="AT175" t="str">
        <f>_xlfn.CONCAT("newIndic =", AT1, ";")</f>
        <v>newIndic =Inactive;</v>
      </c>
      <c r="AU175" t="str">
        <f>_xlfn.CONCAT("newIndic =", AU1, ";")</f>
        <v>newIndic =Job;</v>
      </c>
      <c r="AV175" t="str">
        <f>_xlfn.CONCAT("newIndic =", AV1, ";")</f>
        <v>newIndic =Job_travel;</v>
      </c>
      <c r="AW175" t="str">
        <f>_xlfn.CONCAT("newIndic =", AW1, ";")</f>
        <v>newIndic =Jobless;</v>
      </c>
      <c r="AX175" t="str">
        <f>_xlfn.CONCAT("newIndic =", AX1, ";")</f>
        <v>newIndic =LGBT_acceptance;</v>
      </c>
      <c r="AY175" t="str">
        <f>_xlfn.CONCAT("newIndic =", AY1, ";")</f>
        <v>newIndic =Labor_cost_annual;</v>
      </c>
      <c r="AZ175" t="str">
        <f>_xlfn.CONCAT("newIndic =", AZ1, ";")</f>
        <v>newIndic =Land;</v>
      </c>
      <c r="BA175" t="str">
        <f>_xlfn.CONCAT("newIndic =", BA1, ";")</f>
        <v>newIndic =Land_polluted;</v>
      </c>
      <c r="BB175" t="str">
        <f>_xlfn.CONCAT("newIndic =", BB1, ";")</f>
        <v>newIndic =Land_protected;</v>
      </c>
      <c r="BC175" t="str">
        <f>_xlfn.CONCAT("newIndic =", BC1, ";")</f>
        <v>newIndic =Life_expectancy;</v>
      </c>
      <c r="BD175" t="str">
        <f>_xlfn.CONCAT("newIndic =", BD1, ";")</f>
        <v>newIndic =Malboro_Price;</v>
      </c>
      <c r="BE175" t="str">
        <f>_xlfn.CONCAT("newIndic =", BE1, ";")</f>
        <v>newIndic =Male_Retirement_age;</v>
      </c>
      <c r="BF175" t="str">
        <f>_xlfn.CONCAT("newIndic =", BF1, ";")</f>
        <v>newIndic =Manufacturing_job;</v>
      </c>
      <c r="BG175" t="str">
        <f>_xlfn.CONCAT("newIndic =", BG1, ";")</f>
        <v>newIndic =Marriage;</v>
      </c>
      <c r="BH175" t="str">
        <f>_xlfn.CONCAT("newIndic =", BH1, ";")</f>
        <v>newIndic =Math_PISA;</v>
      </c>
      <c r="BI175" t="str">
        <f>_xlfn.CONCAT("newIndic =", BI1, ";")</f>
        <v>newIndic =Median_age;</v>
      </c>
      <c r="BJ175" t="str">
        <f>_xlfn.CONCAT("newIndic =", BJ1, ";")</f>
        <v>newIndic =Nurse;</v>
      </c>
      <c r="BK175" t="str">
        <f>_xlfn.CONCAT("newIndic =", BK1, ";")</f>
        <v>newIndic =Obesity;</v>
      </c>
      <c r="BL175" t="str">
        <f>_xlfn.CONCAT("newIndic =", BL1, ";")</f>
        <v>newIndic =Pisa;</v>
      </c>
      <c r="BM175" t="str">
        <f>_xlfn.CONCAT("newIndic =", BM1, ";")</f>
        <v>newIndic =Police_officers;</v>
      </c>
      <c r="BN175" t="str">
        <f>_xlfn.CONCAT("newIndic =", BN1, ";")</f>
        <v>newIndic =Population;</v>
      </c>
      <c r="BO175" t="str">
        <f>_xlfn.CONCAT("newIndic =", BO1, ";")</f>
        <v>newIndic =Poverty_risk;</v>
      </c>
      <c r="BP175" t="str">
        <f>_xlfn.CONCAT("newIndic =", BP1, ";")</f>
        <v>newIndic =Prisoners;</v>
      </c>
      <c r="BQ175" t="str">
        <f>_xlfn.CONCAT("newIndic =", BQ1, ";")</f>
        <v>newIndic =Railway_length;</v>
      </c>
      <c r="BR175" t="str">
        <f>_xlfn.CONCAT("newIndic =", BR1, ";")</f>
        <v>newIndic =Reading;</v>
      </c>
      <c r="BS175" t="str">
        <f>_xlfn.CONCAT("newIndic =", BS1, ";")</f>
        <v>newIndic =Reading_books;</v>
      </c>
      <c r="BT175" t="str">
        <f>_xlfn.CONCAT("newIndic =", BT1, ";")</f>
        <v>newIndic =Recycling;</v>
      </c>
      <c r="BU175" t="str">
        <f>_xlfn.CONCAT("newIndic =", BU1, ";")</f>
        <v>newIndic =Resting;</v>
      </c>
      <c r="BV175" t="str">
        <f>_xlfn.CONCAT("newIndic =", BV1, ";")</f>
        <v>newIndic =Retail_number;</v>
      </c>
      <c r="BW175" t="str">
        <f>_xlfn.CONCAT("newIndic =", BW1, ";")</f>
        <v>newIndic =Retired;</v>
      </c>
      <c r="BX175" t="str">
        <f>_xlfn.CONCAT("newIndic =", BX1, ";")</f>
        <v>newIndic =Road_lenght;</v>
      </c>
      <c r="BY175" t="str">
        <f>_xlfn.CONCAT("newIndic =", BY1, ";")</f>
        <v>newIndic =Road_passenger;</v>
      </c>
      <c r="BZ175" t="str">
        <f>_xlfn.CONCAT("newIndic =", BZ1, ";")</f>
        <v>newIndic =Salary;</v>
      </c>
      <c r="CA175" t="str">
        <f>_xlfn.CONCAT("newIndic =", CA1, ";")</f>
        <v>newIndic =Salary_gap_gender;</v>
      </c>
      <c r="CB175" t="str">
        <f>_xlfn.CONCAT("newIndic =", CB1, ";")</f>
        <v>newIndic =Salary_hour;</v>
      </c>
      <c r="CC175" t="str">
        <f>_xlfn.CONCAT("newIndic =", CC1, ";")</f>
        <v>newIndic =Savings;</v>
      </c>
      <c r="CD175" t="str">
        <f>_xlfn.CONCAT("newIndic =", CD1, ";")</f>
        <v>newIndic =Science_job;</v>
      </c>
      <c r="CE175" t="str">
        <f>_xlfn.CONCAT("newIndic =", CE1, ";")</f>
        <v>newIndic =Smoker;</v>
      </c>
      <c r="CF175" t="str">
        <f>_xlfn.CONCAT("newIndic =", CF1, ";")</f>
        <v>newIndic =Sports;</v>
      </c>
      <c r="CG175" t="str">
        <f>_xlfn.CONCAT("newIndic =", CG1, ";")</f>
        <v>newIndic =Student;</v>
      </c>
      <c r="CH175" t="str">
        <f>_xlfn.CONCAT("newIndic =", CH1, ";")</f>
        <v>newIndic =Student_high_school_cost;</v>
      </c>
      <c r="CI175" t="str">
        <f>_xlfn.CONCAT("newIndic =", CI1, ";")</f>
        <v>newIndic =Suicide;</v>
      </c>
      <c r="CJ175" t="str">
        <f>_xlfn.CONCAT("newIndic =", CJ1, ";")</f>
        <v>newIndic =Teacher_college;</v>
      </c>
      <c r="CK175" t="str">
        <f>_xlfn.CONCAT("newIndic =", CK1, ";")</f>
        <v>newIndic =Teacher_high_school;</v>
      </c>
      <c r="CL175" t="str">
        <f>_xlfn.CONCAT("newIndic =", CL1, ";")</f>
        <v>newIndic =Teacher_primary_school;</v>
      </c>
      <c r="CM175" t="str">
        <f>_xlfn.CONCAT("newIndic =", CM1, ";")</f>
        <v>newIndic =Teacher_university;</v>
      </c>
      <c r="CN175" t="str">
        <f>_xlfn.CONCAT("newIndic =", CN1, ";")</f>
        <v>newIndic =Tenant;</v>
      </c>
      <c r="CO175" t="str">
        <f>_xlfn.CONCAT("newIndic =", CO1, ";")</f>
        <v>newIndic =Tourist;</v>
      </c>
      <c r="CP175" t="str">
        <f>_xlfn.CONCAT("newIndic =", CP1, ";")</f>
        <v>newIndic =Urban_Rural;</v>
      </c>
      <c r="CQ175" t="str">
        <f>_xlfn.CONCAT("newIndic =", CQ1, ";")</f>
        <v>newIndic =Vegetables;</v>
      </c>
      <c r="CR175" t="str">
        <f>_xlfn.CONCAT("newIndic =", CR1, ";")</f>
        <v>newIndic =Waste_municipal;</v>
      </c>
      <c r="CS175" t="str">
        <f>_xlfn.CONCAT("newIndic =", CS1, ";")</f>
        <v>newIndic =Water;</v>
      </c>
      <c r="CT175" t="str">
        <f>_xlfn.CONCAT("newIndic =", CT1, ";")</f>
        <v>newIndic =Water_stress;</v>
      </c>
    </row>
    <row r="176" spans="2:98" x14ac:dyDescent="0.2">
      <c r="B176" t="s">
        <v>3014</v>
      </c>
      <c r="C176" t="s">
        <v>3014</v>
      </c>
      <c r="D176" t="s">
        <v>3014</v>
      </c>
      <c r="E176" t="s">
        <v>3014</v>
      </c>
      <c r="F176" t="s">
        <v>3014</v>
      </c>
      <c r="G176" t="s">
        <v>3014</v>
      </c>
      <c r="H176" t="s">
        <v>3014</v>
      </c>
      <c r="I176" t="s">
        <v>3014</v>
      </c>
      <c r="J176" t="s">
        <v>3014</v>
      </c>
      <c r="K176" t="s">
        <v>3014</v>
      </c>
      <c r="L176" t="s">
        <v>3014</v>
      </c>
      <c r="M176" t="s">
        <v>3014</v>
      </c>
      <c r="N176" t="s">
        <v>3014</v>
      </c>
      <c r="O176" t="s">
        <v>3014</v>
      </c>
      <c r="P176" t="s">
        <v>3014</v>
      </c>
      <c r="Q176" t="s">
        <v>3014</v>
      </c>
      <c r="R176" t="s">
        <v>3014</v>
      </c>
      <c r="S176" t="s">
        <v>3014</v>
      </c>
      <c r="T176" t="s">
        <v>3014</v>
      </c>
      <c r="U176" t="s">
        <v>3014</v>
      </c>
      <c r="V176" t="s">
        <v>3014</v>
      </c>
      <c r="W176" t="s">
        <v>3014</v>
      </c>
      <c r="X176" t="s">
        <v>3014</v>
      </c>
      <c r="Y176" t="s">
        <v>3014</v>
      </c>
      <c r="Z176" t="s">
        <v>3014</v>
      </c>
      <c r="AA176" t="s">
        <v>3014</v>
      </c>
      <c r="AB176" t="s">
        <v>3014</v>
      </c>
      <c r="AC176" t="s">
        <v>3014</v>
      </c>
      <c r="AD176" t="s">
        <v>3014</v>
      </c>
      <c r="AE176" t="s">
        <v>3014</v>
      </c>
      <c r="AF176" t="s">
        <v>3014</v>
      </c>
      <c r="AG176" t="s">
        <v>3014</v>
      </c>
      <c r="AH176" t="s">
        <v>3014</v>
      </c>
      <c r="AI176" t="s">
        <v>3014</v>
      </c>
      <c r="AJ176" t="s">
        <v>3014</v>
      </c>
      <c r="AK176" t="s">
        <v>3014</v>
      </c>
      <c r="AL176" t="s">
        <v>3014</v>
      </c>
      <c r="AM176" t="s">
        <v>3014</v>
      </c>
      <c r="AN176" t="s">
        <v>3014</v>
      </c>
      <c r="AO176" t="s">
        <v>3014</v>
      </c>
      <c r="AP176" t="s">
        <v>3014</v>
      </c>
      <c r="AQ176" t="s">
        <v>3014</v>
      </c>
      <c r="AR176" t="s">
        <v>3014</v>
      </c>
      <c r="AS176" t="s">
        <v>3014</v>
      </c>
      <c r="AT176" t="s">
        <v>3014</v>
      </c>
      <c r="AU176" t="s">
        <v>3014</v>
      </c>
      <c r="AV176" t="s">
        <v>3014</v>
      </c>
      <c r="AW176" t="s">
        <v>3014</v>
      </c>
      <c r="AX176" t="s">
        <v>3014</v>
      </c>
      <c r="AY176" t="s">
        <v>3014</v>
      </c>
      <c r="AZ176" t="s">
        <v>3014</v>
      </c>
      <c r="BA176" t="s">
        <v>3014</v>
      </c>
      <c r="BB176" t="s">
        <v>3014</v>
      </c>
      <c r="BC176" t="s">
        <v>3014</v>
      </c>
      <c r="BD176" t="s">
        <v>3014</v>
      </c>
      <c r="BE176" t="s">
        <v>3014</v>
      </c>
      <c r="BF176" t="s">
        <v>3014</v>
      </c>
      <c r="BG176" t="s">
        <v>3014</v>
      </c>
      <c r="BH176" t="s">
        <v>3014</v>
      </c>
      <c r="BI176" t="s">
        <v>3014</v>
      </c>
      <c r="BJ176" t="s">
        <v>3014</v>
      </c>
      <c r="BK176" t="s">
        <v>3014</v>
      </c>
      <c r="BL176" t="s">
        <v>3014</v>
      </c>
      <c r="BM176" t="s">
        <v>3014</v>
      </c>
      <c r="BN176" t="s">
        <v>3014</v>
      </c>
      <c r="BO176" t="s">
        <v>3014</v>
      </c>
      <c r="BP176" t="s">
        <v>3014</v>
      </c>
      <c r="BQ176" t="s">
        <v>3014</v>
      </c>
      <c r="BR176" t="s">
        <v>3014</v>
      </c>
      <c r="BS176" t="s">
        <v>3014</v>
      </c>
      <c r="BT176" t="s">
        <v>3014</v>
      </c>
      <c r="BU176" t="s">
        <v>3014</v>
      </c>
      <c r="BV176" t="s">
        <v>3014</v>
      </c>
      <c r="BW176" t="s">
        <v>3014</v>
      </c>
      <c r="BX176" t="s">
        <v>3014</v>
      </c>
      <c r="BY176" t="s">
        <v>3014</v>
      </c>
      <c r="BZ176" t="s">
        <v>3014</v>
      </c>
      <c r="CA176" t="s">
        <v>3014</v>
      </c>
      <c r="CB176" t="s">
        <v>3014</v>
      </c>
      <c r="CC176" t="s">
        <v>3014</v>
      </c>
      <c r="CD176" t="s">
        <v>3014</v>
      </c>
      <c r="CE176" t="s">
        <v>3014</v>
      </c>
      <c r="CF176" t="s">
        <v>3014</v>
      </c>
      <c r="CG176" t="s">
        <v>3014</v>
      </c>
      <c r="CH176" t="s">
        <v>3014</v>
      </c>
      <c r="CI176" t="s">
        <v>3014</v>
      </c>
      <c r="CJ176" t="s">
        <v>3014</v>
      </c>
      <c r="CK176" t="s">
        <v>3014</v>
      </c>
      <c r="CL176" t="s">
        <v>3014</v>
      </c>
      <c r="CM176" t="s">
        <v>3014</v>
      </c>
      <c r="CN176" t="s">
        <v>3014</v>
      </c>
      <c r="CO176" t="s">
        <v>3014</v>
      </c>
      <c r="CP176" t="s">
        <v>3014</v>
      </c>
      <c r="CQ176" t="s">
        <v>3014</v>
      </c>
      <c r="CR176" t="s">
        <v>3014</v>
      </c>
      <c r="CS176" t="s">
        <v>3014</v>
      </c>
      <c r="CT176" t="s">
        <v>3014</v>
      </c>
    </row>
    <row r="178" spans="2:105" ht="18" x14ac:dyDescent="0.2">
      <c r="B178" t="s">
        <v>3015</v>
      </c>
      <c r="C178" t="s">
        <v>3016</v>
      </c>
      <c r="D178" t="s">
        <v>3014</v>
      </c>
      <c r="E178" t="str">
        <f>_xlfn.CONCAT(F178, " : '",F178,"' ,")</f>
        <v>Active : 'Active' ,</v>
      </c>
      <c r="F178" s="29" t="s">
        <v>279</v>
      </c>
      <c r="G178" t="str">
        <f>_xlfn.CONCAT( " '",F178,"' ,")</f>
        <v xml:space="preserve"> 'Active' ,</v>
      </c>
      <c r="I178" t="s">
        <v>3207</v>
      </c>
      <c r="J178" t="s">
        <v>3208</v>
      </c>
      <c r="K178" t="s">
        <v>3209</v>
      </c>
      <c r="L178" t="s">
        <v>3210</v>
      </c>
      <c r="M178" t="s">
        <v>3211</v>
      </c>
      <c r="N178" t="s">
        <v>3212</v>
      </c>
      <c r="O178" t="s">
        <v>3213</v>
      </c>
      <c r="P178" t="s">
        <v>3214</v>
      </c>
      <c r="Q178" t="s">
        <v>3215</v>
      </c>
      <c r="R178" t="s">
        <v>3216</v>
      </c>
      <c r="S178" t="s">
        <v>3217</v>
      </c>
      <c r="T178" t="s">
        <v>3218</v>
      </c>
      <c r="U178" t="s">
        <v>3219</v>
      </c>
      <c r="V178" t="s">
        <v>3220</v>
      </c>
      <c r="W178" t="s">
        <v>3221</v>
      </c>
      <c r="X178" t="s">
        <v>3222</v>
      </c>
      <c r="Y178" t="s">
        <v>3223</v>
      </c>
      <c r="Z178" t="s">
        <v>3224</v>
      </c>
      <c r="AA178" t="s">
        <v>3225</v>
      </c>
      <c r="AB178" t="s">
        <v>3226</v>
      </c>
      <c r="AC178" t="s">
        <v>3227</v>
      </c>
      <c r="AD178" t="s">
        <v>3228</v>
      </c>
      <c r="AE178" t="s">
        <v>3229</v>
      </c>
      <c r="AF178" t="s">
        <v>3230</v>
      </c>
      <c r="AG178" t="s">
        <v>3231</v>
      </c>
      <c r="AH178" t="s">
        <v>3232</v>
      </c>
      <c r="AI178" t="s">
        <v>3233</v>
      </c>
      <c r="AJ178" t="s">
        <v>3234</v>
      </c>
      <c r="AK178" t="s">
        <v>3235</v>
      </c>
      <c r="AL178" t="s">
        <v>3236</v>
      </c>
      <c r="AM178" t="s">
        <v>3237</v>
      </c>
      <c r="AN178" t="s">
        <v>3238</v>
      </c>
      <c r="AO178" t="s">
        <v>3239</v>
      </c>
      <c r="AP178" t="s">
        <v>3240</v>
      </c>
      <c r="AQ178" t="s">
        <v>3241</v>
      </c>
      <c r="AR178" t="s">
        <v>3242</v>
      </c>
      <c r="AS178" t="s">
        <v>3243</v>
      </c>
      <c r="AT178" t="s">
        <v>3244</v>
      </c>
      <c r="AU178" t="s">
        <v>3245</v>
      </c>
      <c r="AV178" t="s">
        <v>3246</v>
      </c>
      <c r="AW178" t="s">
        <v>3247</v>
      </c>
      <c r="AX178" t="s">
        <v>3248</v>
      </c>
      <c r="AY178" t="s">
        <v>3249</v>
      </c>
      <c r="AZ178" t="s">
        <v>3250</v>
      </c>
      <c r="BA178" t="s">
        <v>3251</v>
      </c>
      <c r="BB178" t="s">
        <v>3252</v>
      </c>
      <c r="BC178" t="s">
        <v>3253</v>
      </c>
      <c r="BD178" t="s">
        <v>3254</v>
      </c>
      <c r="BE178" t="s">
        <v>3255</v>
      </c>
      <c r="BF178" t="s">
        <v>3256</v>
      </c>
      <c r="BG178" t="s">
        <v>3257</v>
      </c>
      <c r="BH178" t="s">
        <v>3258</v>
      </c>
      <c r="BI178" t="s">
        <v>3259</v>
      </c>
      <c r="BJ178" t="s">
        <v>3260</v>
      </c>
      <c r="BK178" t="s">
        <v>3261</v>
      </c>
      <c r="BL178" t="s">
        <v>3262</v>
      </c>
      <c r="BM178" t="s">
        <v>3263</v>
      </c>
      <c r="BN178" t="s">
        <v>3264</v>
      </c>
      <c r="BO178" t="s">
        <v>3333</v>
      </c>
      <c r="BP178" t="s">
        <v>3265</v>
      </c>
      <c r="BQ178" t="s">
        <v>3266</v>
      </c>
      <c r="BR178" t="s">
        <v>3267</v>
      </c>
      <c r="BS178" t="s">
        <v>3268</v>
      </c>
      <c r="BT178" t="s">
        <v>3269</v>
      </c>
      <c r="BU178" t="s">
        <v>3270</v>
      </c>
      <c r="BV178" t="s">
        <v>3271</v>
      </c>
      <c r="BW178" t="s">
        <v>3272</v>
      </c>
      <c r="BX178" t="s">
        <v>3273</v>
      </c>
      <c r="BY178" t="s">
        <v>3274</v>
      </c>
      <c r="BZ178" t="s">
        <v>3275</v>
      </c>
      <c r="CA178" t="s">
        <v>3276</v>
      </c>
      <c r="CB178" t="s">
        <v>3277</v>
      </c>
      <c r="CC178" t="s">
        <v>3278</v>
      </c>
      <c r="CD178" t="s">
        <v>3279</v>
      </c>
      <c r="CE178" t="s">
        <v>3280</v>
      </c>
      <c r="CF178" t="s">
        <v>3281</v>
      </c>
      <c r="CG178" t="s">
        <v>3282</v>
      </c>
      <c r="CH178" t="s">
        <v>3283</v>
      </c>
      <c r="CI178" t="s">
        <v>3284</v>
      </c>
      <c r="CJ178" t="s">
        <v>3285</v>
      </c>
      <c r="CK178" t="s">
        <v>3286</v>
      </c>
      <c r="CL178" t="s">
        <v>3287</v>
      </c>
      <c r="CM178" t="s">
        <v>3288</v>
      </c>
      <c r="CN178" t="s">
        <v>3289</v>
      </c>
      <c r="CO178" t="s">
        <v>3290</v>
      </c>
      <c r="CP178" t="s">
        <v>3291</v>
      </c>
      <c r="CQ178" t="s">
        <v>3292</v>
      </c>
      <c r="CR178" t="s">
        <v>3293</v>
      </c>
      <c r="CS178" t="s">
        <v>3294</v>
      </c>
      <c r="CT178" t="s">
        <v>3295</v>
      </c>
      <c r="CU178" t="s">
        <v>3296</v>
      </c>
      <c r="CV178" t="s">
        <v>3297</v>
      </c>
      <c r="CW178" t="s">
        <v>3298</v>
      </c>
      <c r="CX178" t="s">
        <v>3299</v>
      </c>
      <c r="CY178" t="s">
        <v>3300</v>
      </c>
      <c r="CZ178" t="s">
        <v>3301</v>
      </c>
      <c r="DA178" t="s">
        <v>3302</v>
      </c>
    </row>
    <row r="179" spans="2:105" x14ac:dyDescent="0.2">
      <c r="B179" t="s">
        <v>3017</v>
      </c>
      <c r="C179" t="s">
        <v>3018</v>
      </c>
      <c r="D179" t="s">
        <v>3014</v>
      </c>
      <c r="E179" t="str">
        <f t="shared" ref="E179:E242" si="0">_xlfn.CONCAT(F179, " : '",F179,"' ,")</f>
        <v>Agri_job : 'Agri_job' ,</v>
      </c>
      <c r="F179" t="s">
        <v>328</v>
      </c>
      <c r="G179" t="str">
        <f t="shared" ref="G179:I242" si="1">_xlfn.CONCAT( " '",F179,"' ,")</f>
        <v xml:space="preserve"> 'Agri_job' ,</v>
      </c>
    </row>
    <row r="180" spans="2:105" x14ac:dyDescent="0.2">
      <c r="B180" t="s">
        <v>3019</v>
      </c>
      <c r="C180" t="s">
        <v>3020</v>
      </c>
      <c r="D180" t="s">
        <v>3014</v>
      </c>
      <c r="E180" t="str">
        <f t="shared" si="0"/>
        <v>Air_passenger : 'Air_passenger' ,</v>
      </c>
      <c r="F180" t="s">
        <v>353</v>
      </c>
      <c r="G180" t="str">
        <f t="shared" si="1"/>
        <v xml:space="preserve"> 'Air_passenger' ,</v>
      </c>
    </row>
    <row r="181" spans="2:105" x14ac:dyDescent="0.2">
      <c r="B181" t="s">
        <v>3021</v>
      </c>
      <c r="C181" t="s">
        <v>3022</v>
      </c>
      <c r="D181" t="s">
        <v>3014</v>
      </c>
      <c r="E181" t="str">
        <f t="shared" si="0"/>
        <v>Alcohol_Price_Index : 'Alcohol_Price_Index' ,</v>
      </c>
      <c r="F181" t="s">
        <v>373</v>
      </c>
      <c r="G181" t="str">
        <f t="shared" si="1"/>
        <v xml:space="preserve"> 'Alcohol_Price_Index' ,</v>
      </c>
    </row>
    <row r="182" spans="2:105" x14ac:dyDescent="0.2">
      <c r="B182" t="s">
        <v>3023</v>
      </c>
      <c r="C182" t="s">
        <v>3024</v>
      </c>
      <c r="D182" t="s">
        <v>3014</v>
      </c>
      <c r="E182" t="str">
        <f t="shared" si="0"/>
        <v>Alcohol_liter : 'Alcohol_liter' ,</v>
      </c>
      <c r="F182" t="s">
        <v>363</v>
      </c>
      <c r="G182" t="str">
        <f t="shared" si="1"/>
        <v xml:space="preserve"> 'Alcohol_liter' ,</v>
      </c>
    </row>
    <row r="183" spans="2:105" x14ac:dyDescent="0.2">
      <c r="B183" t="s">
        <v>3025</v>
      </c>
      <c r="C183" t="s">
        <v>3026</v>
      </c>
      <c r="D183" t="s">
        <v>3014</v>
      </c>
      <c r="E183" t="str">
        <f t="shared" si="0"/>
        <v>All_Debts : 'All_Debts' ,</v>
      </c>
      <c r="F183" t="s">
        <v>383</v>
      </c>
      <c r="G183" t="str">
        <f t="shared" si="1"/>
        <v xml:space="preserve"> 'All_Debts' ,</v>
      </c>
    </row>
    <row r="184" spans="2:105" x14ac:dyDescent="0.2">
      <c r="B184" t="s">
        <v>3027</v>
      </c>
      <c r="C184" t="s">
        <v>3028</v>
      </c>
      <c r="D184" t="s">
        <v>3014</v>
      </c>
      <c r="E184" t="str">
        <f t="shared" si="0"/>
        <v>Artists : 'Artists' ,</v>
      </c>
      <c r="F184" t="s">
        <v>2847</v>
      </c>
      <c r="G184" t="str">
        <f t="shared" si="1"/>
        <v xml:space="preserve"> 'Artists' ,</v>
      </c>
    </row>
    <row r="185" spans="2:105" x14ac:dyDescent="0.2">
      <c r="B185" t="s">
        <v>3029</v>
      </c>
      <c r="C185" t="s">
        <v>3030</v>
      </c>
      <c r="D185" t="s">
        <v>3014</v>
      </c>
      <c r="E185" t="str">
        <f t="shared" si="0"/>
        <v>Baby_Boomer : 'Baby_Boomer' ,</v>
      </c>
      <c r="F185" t="s">
        <v>405</v>
      </c>
      <c r="G185" t="str">
        <f t="shared" si="1"/>
        <v xml:space="preserve"> 'Baby_Boomer' ,</v>
      </c>
    </row>
    <row r="186" spans="2:105" x14ac:dyDescent="0.2">
      <c r="B186" t="s">
        <v>3031</v>
      </c>
      <c r="C186" t="s">
        <v>3032</v>
      </c>
      <c r="D186" t="s">
        <v>3014</v>
      </c>
      <c r="E186" t="str">
        <f t="shared" si="0"/>
        <v>Beach_house : 'Beach_house' ,</v>
      </c>
      <c r="F186" t="s">
        <v>419</v>
      </c>
      <c r="G186" t="str">
        <f t="shared" si="1"/>
        <v xml:space="preserve"> 'Beach_house' ,</v>
      </c>
    </row>
    <row r="187" spans="2:105" x14ac:dyDescent="0.2">
      <c r="B187" t="s">
        <v>3033</v>
      </c>
      <c r="C187" t="s">
        <v>3034</v>
      </c>
      <c r="D187" t="s">
        <v>3014</v>
      </c>
      <c r="E187" t="str">
        <f t="shared" si="0"/>
        <v>Biocapacity : 'Biocapacity' ,</v>
      </c>
      <c r="F187" t="s">
        <v>422</v>
      </c>
      <c r="G187" t="str">
        <f t="shared" si="1"/>
        <v xml:space="preserve"> 'Biocapacity' ,</v>
      </c>
    </row>
    <row r="188" spans="2:105" x14ac:dyDescent="0.2">
      <c r="B188" t="s">
        <v>3035</v>
      </c>
      <c r="C188" t="s">
        <v>3036</v>
      </c>
      <c r="D188" t="s">
        <v>3014</v>
      </c>
      <c r="E188" t="str">
        <f t="shared" si="0"/>
        <v>Birth : 'Birth' ,</v>
      </c>
      <c r="F188" t="s">
        <v>447</v>
      </c>
      <c r="G188" t="str">
        <f t="shared" si="1"/>
        <v xml:space="preserve"> 'Birth' ,</v>
      </c>
    </row>
    <row r="189" spans="2:105" x14ac:dyDescent="0.2">
      <c r="B189" t="s">
        <v>3037</v>
      </c>
      <c r="C189" t="s">
        <v>3038</v>
      </c>
      <c r="D189" t="s">
        <v>3014</v>
      </c>
      <c r="E189" t="str">
        <f t="shared" si="0"/>
        <v>Business_job : 'Business_job' ,</v>
      </c>
      <c r="F189" t="s">
        <v>471</v>
      </c>
      <c r="G189" t="str">
        <f t="shared" si="1"/>
        <v xml:space="preserve"> 'Business_job' ,</v>
      </c>
    </row>
    <row r="190" spans="2:105" x14ac:dyDescent="0.2">
      <c r="B190" t="s">
        <v>3039</v>
      </c>
      <c r="C190" t="s">
        <v>3040</v>
      </c>
      <c r="D190" t="s">
        <v>3014</v>
      </c>
      <c r="E190" t="str">
        <f t="shared" si="0"/>
        <v>Business_number : 'Business_number' ,</v>
      </c>
      <c r="F190" t="s">
        <v>478</v>
      </c>
      <c r="G190" t="str">
        <f t="shared" si="1"/>
        <v xml:space="preserve"> 'Business_number' ,</v>
      </c>
    </row>
    <row r="191" spans="2:105" x14ac:dyDescent="0.2">
      <c r="B191" t="s">
        <v>3041</v>
      </c>
      <c r="C191" t="s">
        <v>3042</v>
      </c>
      <c r="D191" t="s">
        <v>3014</v>
      </c>
      <c r="E191" t="str">
        <f t="shared" si="0"/>
        <v>CO2 : 'CO2' ,</v>
      </c>
      <c r="F191" t="s">
        <v>575</v>
      </c>
      <c r="G191" t="str">
        <f t="shared" si="1"/>
        <v xml:space="preserve"> 'CO2' ,</v>
      </c>
    </row>
    <row r="192" spans="2:105" x14ac:dyDescent="0.2">
      <c r="B192" t="s">
        <v>3043</v>
      </c>
      <c r="C192" t="s">
        <v>3044</v>
      </c>
      <c r="D192" t="s">
        <v>3014</v>
      </c>
      <c r="E192" t="str">
        <f t="shared" si="0"/>
        <v>CO2_agri : 'CO2_agri' ,</v>
      </c>
      <c r="F192" t="s">
        <v>583</v>
      </c>
      <c r="G192" t="str">
        <f t="shared" si="1"/>
        <v xml:space="preserve"> 'CO2_agri' ,</v>
      </c>
    </row>
    <row r="193" spans="2:7" x14ac:dyDescent="0.2">
      <c r="B193" t="s">
        <v>3045</v>
      </c>
      <c r="C193" t="s">
        <v>3046</v>
      </c>
      <c r="D193" t="s">
        <v>3014</v>
      </c>
      <c r="E193" t="str">
        <f t="shared" si="0"/>
        <v>CO2_electricity : 'CO2_electricity' ,</v>
      </c>
      <c r="F193" t="s">
        <v>596</v>
      </c>
      <c r="G193" t="str">
        <f t="shared" si="1"/>
        <v xml:space="preserve"> 'CO2_electricity' ,</v>
      </c>
    </row>
    <row r="194" spans="2:7" x14ac:dyDescent="0.2">
      <c r="B194" t="s">
        <v>3047</v>
      </c>
      <c r="C194" t="s">
        <v>3048</v>
      </c>
      <c r="D194" t="s">
        <v>3014</v>
      </c>
      <c r="E194" t="str">
        <f t="shared" si="0"/>
        <v>CO2_transport : 'CO2_transport' ,</v>
      </c>
      <c r="F194" t="s">
        <v>637</v>
      </c>
      <c r="G194" t="str">
        <f t="shared" si="1"/>
        <v xml:space="preserve"> 'CO2_transport' ,</v>
      </c>
    </row>
    <row r="195" spans="2:7" x14ac:dyDescent="0.2">
      <c r="B195" t="s">
        <v>3049</v>
      </c>
      <c r="C195" t="s">
        <v>3050</v>
      </c>
      <c r="D195" t="s">
        <v>3014</v>
      </c>
      <c r="E195" t="str">
        <f t="shared" si="0"/>
        <v>Cancer : 'Cancer' ,</v>
      </c>
      <c r="F195" t="s">
        <v>487</v>
      </c>
      <c r="G195" t="str">
        <f t="shared" si="1"/>
        <v xml:space="preserve"> 'Cancer' ,</v>
      </c>
    </row>
    <row r="196" spans="2:7" x14ac:dyDescent="0.2">
      <c r="B196" t="s">
        <v>3051</v>
      </c>
      <c r="C196" t="s">
        <v>3052</v>
      </c>
      <c r="D196" t="s">
        <v>3014</v>
      </c>
      <c r="E196" t="str">
        <f t="shared" si="0"/>
        <v>Centenary : 'Centenary' ,</v>
      </c>
      <c r="F196" t="s">
        <v>511</v>
      </c>
      <c r="G196" t="str">
        <f t="shared" si="1"/>
        <v xml:space="preserve"> 'Centenary' ,</v>
      </c>
    </row>
    <row r="197" spans="2:7" x14ac:dyDescent="0.2">
      <c r="B197" t="s">
        <v>3053</v>
      </c>
      <c r="C197" t="s">
        <v>3054</v>
      </c>
      <c r="D197" t="s">
        <v>3014</v>
      </c>
      <c r="E197" t="str">
        <f t="shared" si="0"/>
        <v>Child : 'Child' ,</v>
      </c>
      <c r="F197" t="s">
        <v>531</v>
      </c>
      <c r="G197" t="str">
        <f t="shared" si="1"/>
        <v xml:space="preserve"> 'Child' ,</v>
      </c>
    </row>
    <row r="198" spans="2:7" x14ac:dyDescent="0.2">
      <c r="B198" t="s">
        <v>3055</v>
      </c>
      <c r="C198" t="s">
        <v>3056</v>
      </c>
      <c r="D198" t="s">
        <v>3014</v>
      </c>
      <c r="E198" t="str">
        <f t="shared" si="0"/>
        <v>Climate_change_death : 'Climate_change_death' ,</v>
      </c>
      <c r="F198" t="s">
        <v>562</v>
      </c>
      <c r="G198" t="str">
        <f t="shared" si="1"/>
        <v xml:space="preserve"> 'Climate_change_death' ,</v>
      </c>
    </row>
    <row r="199" spans="2:7" x14ac:dyDescent="0.2">
      <c r="B199" t="s">
        <v>3057</v>
      </c>
      <c r="C199" t="s">
        <v>3058</v>
      </c>
      <c r="D199" t="s">
        <v>3014</v>
      </c>
      <c r="E199" t="str">
        <f t="shared" si="0"/>
        <v>Cloth_Price_Index : 'Cloth_Price_Index' ,</v>
      </c>
      <c r="F199" t="s">
        <v>570</v>
      </c>
      <c r="G199" t="str">
        <f t="shared" si="1"/>
        <v xml:space="preserve"> 'Cloth_Price_Index' ,</v>
      </c>
    </row>
    <row r="200" spans="2:7" x14ac:dyDescent="0.2">
      <c r="B200" t="s">
        <v>3059</v>
      </c>
      <c r="C200" t="s">
        <v>3060</v>
      </c>
      <c r="D200" t="s">
        <v>3014</v>
      </c>
      <c r="E200" t="str">
        <f t="shared" si="0"/>
        <v>Coastal_line : 'Coastal_line' ,</v>
      </c>
      <c r="F200" t="s">
        <v>652</v>
      </c>
      <c r="G200" t="str">
        <f t="shared" si="1"/>
        <v xml:space="preserve"> 'Coastal_line' ,</v>
      </c>
    </row>
    <row r="201" spans="2:7" x14ac:dyDescent="0.2">
      <c r="B201" t="s">
        <v>3061</v>
      </c>
      <c r="C201" t="s">
        <v>3062</v>
      </c>
      <c r="D201" t="s">
        <v>3014</v>
      </c>
      <c r="E201" t="str">
        <f t="shared" si="0"/>
        <v>Consumption : 'Consumption' ,</v>
      </c>
      <c r="F201" t="s">
        <v>492</v>
      </c>
      <c r="G201" t="str">
        <f t="shared" si="1"/>
        <v xml:space="preserve"> 'Consumption' ,</v>
      </c>
    </row>
    <row r="202" spans="2:7" x14ac:dyDescent="0.2">
      <c r="B202" t="s">
        <v>3063</v>
      </c>
      <c r="C202" t="s">
        <v>3064</v>
      </c>
      <c r="D202" t="s">
        <v>3014</v>
      </c>
      <c r="E202" t="str">
        <f t="shared" si="0"/>
        <v>Crimes : 'Crimes' ,</v>
      </c>
      <c r="F202" t="s">
        <v>758</v>
      </c>
      <c r="G202" t="str">
        <f t="shared" si="1"/>
        <v xml:space="preserve"> 'Crimes' ,</v>
      </c>
    </row>
    <row r="203" spans="2:7" x14ac:dyDescent="0.2">
      <c r="B203" t="s">
        <v>3065</v>
      </c>
      <c r="C203" t="s">
        <v>3066</v>
      </c>
      <c r="D203" t="s">
        <v>3014</v>
      </c>
      <c r="E203" t="str">
        <f t="shared" si="0"/>
        <v>Debt_household : 'Debt_household' ,</v>
      </c>
      <c r="F203" t="s">
        <v>810</v>
      </c>
      <c r="G203" t="str">
        <f t="shared" si="1"/>
        <v xml:space="preserve"> 'Debt_household' ,</v>
      </c>
    </row>
    <row r="204" spans="2:7" x14ac:dyDescent="0.2">
      <c r="B204" t="s">
        <v>3067</v>
      </c>
      <c r="C204" t="s">
        <v>3068</v>
      </c>
      <c r="D204" t="s">
        <v>3014</v>
      </c>
      <c r="E204" t="str">
        <f t="shared" si="0"/>
        <v>Doctor : 'Doctor' ,</v>
      </c>
      <c r="F204" t="s">
        <v>852</v>
      </c>
      <c r="G204" t="str">
        <f t="shared" si="1"/>
        <v xml:space="preserve"> 'Doctor' ,</v>
      </c>
    </row>
    <row r="205" spans="2:7" x14ac:dyDescent="0.2">
      <c r="B205" t="s">
        <v>3069</v>
      </c>
      <c r="C205" t="s">
        <v>3070</v>
      </c>
      <c r="D205" t="s">
        <v>3014</v>
      </c>
      <c r="E205" t="str">
        <f t="shared" si="0"/>
        <v>Drug_use : 'Drug_use' ,</v>
      </c>
      <c r="F205" t="s">
        <v>859</v>
      </c>
      <c r="G205" t="str">
        <f t="shared" si="1"/>
        <v xml:space="preserve"> 'Drug_use' ,</v>
      </c>
    </row>
    <row r="206" spans="2:7" x14ac:dyDescent="0.2">
      <c r="B206" t="s">
        <v>3071</v>
      </c>
      <c r="C206" t="s">
        <v>3072</v>
      </c>
      <c r="D206" t="s">
        <v>3014</v>
      </c>
      <c r="E206" t="str">
        <f t="shared" si="0"/>
        <v>Education_Price_Index : 'Education_Price_Index' ,</v>
      </c>
      <c r="F206" t="s">
        <v>903</v>
      </c>
      <c r="G206" t="str">
        <f t="shared" si="1"/>
        <v xml:space="preserve"> 'Education_Price_Index' ,</v>
      </c>
    </row>
    <row r="207" spans="2:7" x14ac:dyDescent="0.2">
      <c r="B207" t="s">
        <v>3073</v>
      </c>
      <c r="C207" t="s">
        <v>3074</v>
      </c>
      <c r="D207" t="s">
        <v>3014</v>
      </c>
      <c r="E207" t="str">
        <f t="shared" si="0"/>
        <v>Electricity_renewable : 'Electricity_renewable' ,</v>
      </c>
      <c r="F207" t="s">
        <v>928</v>
      </c>
      <c r="G207" t="str">
        <f t="shared" si="1"/>
        <v xml:space="preserve"> 'Electricity_renewable' ,</v>
      </c>
    </row>
    <row r="208" spans="2:7" x14ac:dyDescent="0.2">
      <c r="B208" t="s">
        <v>3075</v>
      </c>
      <c r="C208" t="s">
        <v>3076</v>
      </c>
      <c r="D208" t="s">
        <v>3014</v>
      </c>
      <c r="E208" t="str">
        <f t="shared" si="0"/>
        <v>Electricity_use : 'Electricity_use' ,</v>
      </c>
      <c r="F208" t="s">
        <v>934</v>
      </c>
      <c r="G208" t="str">
        <f t="shared" si="1"/>
        <v xml:space="preserve"> 'Electricity_use' ,</v>
      </c>
    </row>
    <row r="209" spans="2:7" x14ac:dyDescent="0.2">
      <c r="B209" t="s">
        <v>3077</v>
      </c>
      <c r="C209" t="s">
        <v>3078</v>
      </c>
      <c r="D209" t="s">
        <v>3014</v>
      </c>
      <c r="E209" t="str">
        <f t="shared" si="0"/>
        <v>Energy_Price_Index : 'Energy_Price_Index' ,</v>
      </c>
      <c r="F209" t="s">
        <v>969</v>
      </c>
      <c r="G209" t="str">
        <f t="shared" si="1"/>
        <v xml:space="preserve"> 'Energy_Price_Index' ,</v>
      </c>
    </row>
    <row r="210" spans="2:7" x14ac:dyDescent="0.2">
      <c r="B210" t="s">
        <v>3079</v>
      </c>
      <c r="C210" t="s">
        <v>3080</v>
      </c>
      <c r="D210" t="s">
        <v>3014</v>
      </c>
      <c r="E210" t="str">
        <f t="shared" si="0"/>
        <v>Family_size : 'Family_size' ,</v>
      </c>
      <c r="F210" t="s">
        <v>1048</v>
      </c>
      <c r="G210" t="str">
        <f t="shared" si="1"/>
        <v xml:space="preserve"> 'Family_size' ,</v>
      </c>
    </row>
    <row r="211" spans="2:7" x14ac:dyDescent="0.2">
      <c r="B211" t="s">
        <v>3081</v>
      </c>
      <c r="C211" t="s">
        <v>3082</v>
      </c>
      <c r="D211" t="s">
        <v>3014</v>
      </c>
      <c r="E211" t="str">
        <f t="shared" si="0"/>
        <v>Female : 'Female' ,</v>
      </c>
      <c r="F211" t="s">
        <v>1076</v>
      </c>
      <c r="G211" t="str">
        <f t="shared" si="1"/>
        <v xml:space="preserve"> 'Female' ,</v>
      </c>
    </row>
    <row r="212" spans="2:7" x14ac:dyDescent="0.2">
      <c r="B212" t="s">
        <v>3083</v>
      </c>
      <c r="C212" t="s">
        <v>3084</v>
      </c>
      <c r="D212" t="s">
        <v>3014</v>
      </c>
      <c r="E212" t="str">
        <f t="shared" si="0"/>
        <v>Female_Retirement_age : 'Female_Retirement_age' ,</v>
      </c>
      <c r="F212" t="s">
        <v>1223</v>
      </c>
      <c r="G212" t="str">
        <f t="shared" si="1"/>
        <v xml:space="preserve"> 'Female_Retirement_age' ,</v>
      </c>
    </row>
    <row r="213" spans="2:7" x14ac:dyDescent="0.2">
      <c r="B213" t="s">
        <v>3085</v>
      </c>
      <c r="C213" t="s">
        <v>3086</v>
      </c>
      <c r="D213" t="s">
        <v>3014</v>
      </c>
      <c r="E213" t="str">
        <f t="shared" si="0"/>
        <v>Footprint : 'Footprint' ,</v>
      </c>
      <c r="F213" t="s">
        <v>423</v>
      </c>
      <c r="G213" t="str">
        <f t="shared" si="1"/>
        <v xml:space="preserve"> 'Footprint' ,</v>
      </c>
    </row>
    <row r="214" spans="2:7" x14ac:dyDescent="0.2">
      <c r="B214" t="s">
        <v>3087</v>
      </c>
      <c r="C214" t="s">
        <v>3088</v>
      </c>
      <c r="D214" t="s">
        <v>3014</v>
      </c>
      <c r="E214" t="str">
        <f t="shared" si="0"/>
        <v>GDP : 'GDP' ,</v>
      </c>
      <c r="F214" t="s">
        <v>129</v>
      </c>
      <c r="G214" t="str">
        <f t="shared" si="1"/>
        <v xml:space="preserve"> 'GDP' ,</v>
      </c>
    </row>
    <row r="215" spans="2:7" x14ac:dyDescent="0.2">
      <c r="B215" t="s">
        <v>3089</v>
      </c>
      <c r="C215" t="s">
        <v>3090</v>
      </c>
      <c r="D215" t="s">
        <v>3014</v>
      </c>
      <c r="E215" t="str">
        <f t="shared" si="0"/>
        <v>Gini : 'Gini' ,</v>
      </c>
      <c r="F215" t="s">
        <v>1339</v>
      </c>
      <c r="G215" t="str">
        <f t="shared" si="1"/>
        <v xml:space="preserve"> 'Gini' ,</v>
      </c>
    </row>
    <row r="216" spans="2:7" x14ac:dyDescent="0.2">
      <c r="B216" t="s">
        <v>3091</v>
      </c>
      <c r="C216" t="s">
        <v>3092</v>
      </c>
      <c r="D216" t="s">
        <v>3014</v>
      </c>
      <c r="E216" t="str">
        <f t="shared" si="0"/>
        <v>Happy : 'Happy' ,</v>
      </c>
      <c r="F216" t="s">
        <v>1391</v>
      </c>
      <c r="G216" t="str">
        <f t="shared" si="1"/>
        <v xml:space="preserve"> 'Happy' ,</v>
      </c>
    </row>
    <row r="217" spans="2:7" x14ac:dyDescent="0.2">
      <c r="B217" t="s">
        <v>3093</v>
      </c>
      <c r="C217" t="s">
        <v>3094</v>
      </c>
      <c r="D217" t="s">
        <v>3014</v>
      </c>
      <c r="E217" t="str">
        <f t="shared" si="0"/>
        <v>Healthcare_expenditure : 'Healthcare_expenditure' ,</v>
      </c>
      <c r="F217" t="s">
        <v>1418</v>
      </c>
      <c r="G217" t="str">
        <f t="shared" si="1"/>
        <v xml:space="preserve"> 'Healthcare_expenditure' ,</v>
      </c>
    </row>
    <row r="218" spans="2:7" x14ac:dyDescent="0.2">
      <c r="B218" t="s">
        <v>3095</v>
      </c>
      <c r="C218" t="s">
        <v>3096</v>
      </c>
      <c r="D218" t="s">
        <v>3014</v>
      </c>
      <c r="E218" t="str">
        <f t="shared" si="0"/>
        <v>Homicide : 'Homicide' ,</v>
      </c>
      <c r="F218" t="s">
        <v>1458</v>
      </c>
      <c r="G218" t="str">
        <f t="shared" si="1"/>
        <v xml:space="preserve"> 'Homicide' ,</v>
      </c>
    </row>
    <row r="219" spans="2:7" x14ac:dyDescent="0.2">
      <c r="B219" t="s">
        <v>3097</v>
      </c>
      <c r="C219" t="s">
        <v>3098</v>
      </c>
      <c r="D219" t="s">
        <v>3014</v>
      </c>
      <c r="E219" t="str">
        <f t="shared" si="0"/>
        <v>Hospital_bed : 'Hospital_bed' ,</v>
      </c>
      <c r="F219" t="s">
        <v>1483</v>
      </c>
      <c r="G219" t="str">
        <f t="shared" si="1"/>
        <v xml:space="preserve"> 'Hospital_bed' ,</v>
      </c>
    </row>
    <row r="220" spans="2:7" x14ac:dyDescent="0.2">
      <c r="B220" t="s">
        <v>3099</v>
      </c>
      <c r="C220" t="s">
        <v>3100</v>
      </c>
      <c r="D220" t="s">
        <v>3014</v>
      </c>
      <c r="E220" t="str">
        <f t="shared" si="0"/>
        <v>Hospital_patient : 'Hospital_patient' ,</v>
      </c>
      <c r="F220" t="s">
        <v>1488</v>
      </c>
      <c r="G220" t="str">
        <f t="shared" si="1"/>
        <v xml:space="preserve"> 'Hospital_patient' ,</v>
      </c>
    </row>
    <row r="221" spans="2:7" x14ac:dyDescent="0.2">
      <c r="B221" t="s">
        <v>3101</v>
      </c>
      <c r="C221" t="s">
        <v>3102</v>
      </c>
      <c r="D221" t="s">
        <v>3014</v>
      </c>
      <c r="E221" t="str">
        <f t="shared" si="0"/>
        <v>House_room : 'House_room' ,</v>
      </c>
      <c r="F221" t="s">
        <v>1497</v>
      </c>
      <c r="G221" t="str">
        <f t="shared" si="1"/>
        <v xml:space="preserve"> 'House_room' ,</v>
      </c>
    </row>
    <row r="222" spans="2:7" x14ac:dyDescent="0.2">
      <c r="B222" t="s">
        <v>3103</v>
      </c>
      <c r="C222" t="s">
        <v>3104</v>
      </c>
      <c r="D222" t="s">
        <v>3014</v>
      </c>
      <c r="E222" t="str">
        <f t="shared" si="0"/>
        <v>Inactive : 'Inactive' ,</v>
      </c>
      <c r="F222" t="s">
        <v>1545</v>
      </c>
      <c r="G222" t="str">
        <f t="shared" si="1"/>
        <v xml:space="preserve"> 'Inactive' ,</v>
      </c>
    </row>
    <row r="223" spans="2:7" x14ac:dyDescent="0.2">
      <c r="B223" t="s">
        <v>3105</v>
      </c>
      <c r="C223" t="s">
        <v>3106</v>
      </c>
      <c r="D223" t="s">
        <v>3014</v>
      </c>
      <c r="E223" t="str">
        <f t="shared" si="0"/>
        <v>Job : 'Job' ,</v>
      </c>
      <c r="F223" t="s">
        <v>1081</v>
      </c>
      <c r="G223" t="str">
        <f t="shared" si="1"/>
        <v xml:space="preserve"> 'Job' ,</v>
      </c>
    </row>
    <row r="224" spans="2:7" x14ac:dyDescent="0.2">
      <c r="B224" t="s">
        <v>3107</v>
      </c>
      <c r="C224" t="s">
        <v>3108</v>
      </c>
      <c r="D224" t="s">
        <v>3014</v>
      </c>
      <c r="E224" t="str">
        <f t="shared" si="0"/>
        <v>Job_travel : 'Job_travel' ,</v>
      </c>
      <c r="F224" t="s">
        <v>1625</v>
      </c>
      <c r="G224" t="str">
        <f t="shared" si="1"/>
        <v xml:space="preserve"> 'Job_travel' ,</v>
      </c>
    </row>
    <row r="225" spans="2:7" x14ac:dyDescent="0.2">
      <c r="B225" t="s">
        <v>3109</v>
      </c>
      <c r="C225" t="s">
        <v>3110</v>
      </c>
      <c r="D225" t="s">
        <v>3014</v>
      </c>
      <c r="E225" t="str">
        <f t="shared" si="0"/>
        <v>Jobless : 'Jobless' ,</v>
      </c>
      <c r="F225" t="s">
        <v>1628</v>
      </c>
      <c r="G225" t="str">
        <f t="shared" si="1"/>
        <v xml:space="preserve"> 'Jobless' ,</v>
      </c>
    </row>
    <row r="226" spans="2:7" x14ac:dyDescent="0.2">
      <c r="B226" t="s">
        <v>3111</v>
      </c>
      <c r="C226" t="s">
        <v>3112</v>
      </c>
      <c r="D226" t="s">
        <v>3014</v>
      </c>
      <c r="E226" t="str">
        <f t="shared" si="0"/>
        <v>LGBT_acceptance : 'LGBT_acceptance' ,</v>
      </c>
      <c r="F226" t="s">
        <v>1724</v>
      </c>
      <c r="G226" t="str">
        <f t="shared" si="1"/>
        <v xml:space="preserve"> 'LGBT_acceptance' ,</v>
      </c>
    </row>
    <row r="227" spans="2:7" x14ac:dyDescent="0.2">
      <c r="B227" t="s">
        <v>3113</v>
      </c>
      <c r="C227" t="s">
        <v>3114</v>
      </c>
      <c r="D227" t="s">
        <v>3014</v>
      </c>
      <c r="E227" t="str">
        <f t="shared" si="0"/>
        <v>Labor_cost_annual : 'Labor_cost_annual' ,</v>
      </c>
      <c r="F227" t="s">
        <v>1661</v>
      </c>
      <c r="G227" t="str">
        <f t="shared" si="1"/>
        <v xml:space="preserve"> 'Labor_cost_annual' ,</v>
      </c>
    </row>
    <row r="228" spans="2:7" x14ac:dyDescent="0.2">
      <c r="B228" t="s">
        <v>3115</v>
      </c>
      <c r="C228" t="s">
        <v>3116</v>
      </c>
      <c r="D228" t="s">
        <v>3014</v>
      </c>
      <c r="E228" t="str">
        <f t="shared" si="0"/>
        <v>Land : 'Land' ,</v>
      </c>
      <c r="F228" t="s">
        <v>332</v>
      </c>
      <c r="G228" t="str">
        <f t="shared" si="1"/>
        <v xml:space="preserve"> 'Land' ,</v>
      </c>
    </row>
    <row r="229" spans="2:7" x14ac:dyDescent="0.2">
      <c r="B229" t="s">
        <v>3117</v>
      </c>
      <c r="C229" t="s">
        <v>3118</v>
      </c>
      <c r="D229" t="s">
        <v>3014</v>
      </c>
      <c r="E229" t="str">
        <f t="shared" si="0"/>
        <v>Land_polluted : 'Land_polluted' ,</v>
      </c>
      <c r="F229" t="s">
        <v>1674</v>
      </c>
      <c r="G229" t="str">
        <f t="shared" si="1"/>
        <v xml:space="preserve"> 'Land_polluted' ,</v>
      </c>
    </row>
    <row r="230" spans="2:7" x14ac:dyDescent="0.2">
      <c r="B230" t="s">
        <v>3119</v>
      </c>
      <c r="C230" t="s">
        <v>3120</v>
      </c>
      <c r="D230" t="s">
        <v>3014</v>
      </c>
      <c r="E230" t="str">
        <f t="shared" si="0"/>
        <v>Land_protected : 'Land_protected' ,</v>
      </c>
      <c r="F230" t="s">
        <v>1683</v>
      </c>
      <c r="G230" t="str">
        <f t="shared" si="1"/>
        <v xml:space="preserve"> 'Land_protected' ,</v>
      </c>
    </row>
    <row r="231" spans="2:7" x14ac:dyDescent="0.2">
      <c r="B231" t="s">
        <v>3121</v>
      </c>
      <c r="C231" t="s">
        <v>3122</v>
      </c>
      <c r="D231" t="s">
        <v>3014</v>
      </c>
      <c r="E231" t="str">
        <f t="shared" si="0"/>
        <v>Life_expectancy : 'Life_expectancy' ,</v>
      </c>
      <c r="F231" t="s">
        <v>1729</v>
      </c>
      <c r="G231" t="str">
        <f t="shared" si="1"/>
        <v xml:space="preserve"> 'Life_expectancy' ,</v>
      </c>
    </row>
    <row r="232" spans="2:7" x14ac:dyDescent="0.2">
      <c r="B232" t="s">
        <v>3123</v>
      </c>
      <c r="C232" t="s">
        <v>3124</v>
      </c>
      <c r="D232" t="s">
        <v>3014</v>
      </c>
      <c r="E232" t="str">
        <f t="shared" si="0"/>
        <v>Malboro_Price : 'Malboro_Price' ,</v>
      </c>
      <c r="F232" t="s">
        <v>1748</v>
      </c>
      <c r="G232" t="str">
        <f t="shared" si="1"/>
        <v xml:space="preserve"> 'Malboro_Price' ,</v>
      </c>
    </row>
    <row r="233" spans="2:7" x14ac:dyDescent="0.2">
      <c r="B233" t="s">
        <v>3125</v>
      </c>
      <c r="C233" t="s">
        <v>3126</v>
      </c>
      <c r="D233" t="s">
        <v>3014</v>
      </c>
      <c r="E233" t="str">
        <f t="shared" si="0"/>
        <v>Male_Retirement_age : 'Male_Retirement_age' ,</v>
      </c>
      <c r="F233" t="s">
        <v>1880</v>
      </c>
      <c r="G233" t="str">
        <f t="shared" si="1"/>
        <v xml:space="preserve"> 'Male_Retirement_age' ,</v>
      </c>
    </row>
    <row r="234" spans="2:7" x14ac:dyDescent="0.2">
      <c r="B234" t="s">
        <v>3127</v>
      </c>
      <c r="C234" t="s">
        <v>3128</v>
      </c>
      <c r="D234" t="s">
        <v>3014</v>
      </c>
      <c r="E234" t="str">
        <f t="shared" si="0"/>
        <v>Manufacturing_job : 'Manufacturing_job' ,</v>
      </c>
      <c r="F234" t="s">
        <v>1891</v>
      </c>
      <c r="G234" t="str">
        <f t="shared" si="1"/>
        <v xml:space="preserve"> 'Manufacturing_job' ,</v>
      </c>
    </row>
    <row r="235" spans="2:7" x14ac:dyDescent="0.2">
      <c r="B235" t="s">
        <v>3129</v>
      </c>
      <c r="C235" t="s">
        <v>3130</v>
      </c>
      <c r="D235" t="s">
        <v>3014</v>
      </c>
      <c r="E235" t="str">
        <f t="shared" si="0"/>
        <v>Marriage : 'Marriage' ,</v>
      </c>
      <c r="F235" t="s">
        <v>1904</v>
      </c>
      <c r="G235" t="str">
        <f t="shared" si="1"/>
        <v xml:space="preserve"> 'Marriage' ,</v>
      </c>
    </row>
    <row r="236" spans="2:7" x14ac:dyDescent="0.2">
      <c r="B236" t="s">
        <v>3334</v>
      </c>
      <c r="C236" t="s">
        <v>3335</v>
      </c>
      <c r="D236" t="s">
        <v>3014</v>
      </c>
      <c r="E236" t="str">
        <f t="shared" si="0"/>
        <v>Math_PISA : 'Math_PISA' ,</v>
      </c>
      <c r="F236" t="s">
        <v>3332</v>
      </c>
      <c r="G236" t="str">
        <f t="shared" si="1"/>
        <v xml:space="preserve"> 'Math_PISA' ,</v>
      </c>
    </row>
    <row r="237" spans="2:7" x14ac:dyDescent="0.2">
      <c r="B237" t="s">
        <v>3131</v>
      </c>
      <c r="C237" t="s">
        <v>3132</v>
      </c>
      <c r="D237" t="s">
        <v>3014</v>
      </c>
      <c r="E237" t="str">
        <f t="shared" si="0"/>
        <v>Median_age : 'Median_age' ,</v>
      </c>
      <c r="F237" t="s">
        <v>1923</v>
      </c>
      <c r="G237" t="str">
        <f t="shared" si="1"/>
        <v xml:space="preserve"> 'Median_age' ,</v>
      </c>
    </row>
    <row r="238" spans="2:7" x14ac:dyDescent="0.2">
      <c r="B238" t="s">
        <v>3133</v>
      </c>
      <c r="C238" t="s">
        <v>3134</v>
      </c>
      <c r="D238" t="s">
        <v>3014</v>
      </c>
      <c r="E238" t="str">
        <f t="shared" si="0"/>
        <v>Nurse : 'Nurse' ,</v>
      </c>
      <c r="F238" t="s">
        <v>2972</v>
      </c>
      <c r="G238" t="str">
        <f t="shared" si="1"/>
        <v xml:space="preserve"> 'Nurse' ,</v>
      </c>
    </row>
    <row r="239" spans="2:7" x14ac:dyDescent="0.2">
      <c r="B239" t="s">
        <v>3135</v>
      </c>
      <c r="C239" t="s">
        <v>3136</v>
      </c>
      <c r="D239" t="s">
        <v>3014</v>
      </c>
      <c r="E239" t="str">
        <f t="shared" si="0"/>
        <v>Obesity : 'Obesity' ,</v>
      </c>
      <c r="F239" t="s">
        <v>2027</v>
      </c>
      <c r="G239" t="str">
        <f t="shared" si="1"/>
        <v xml:space="preserve"> 'Obesity' ,</v>
      </c>
    </row>
    <row r="240" spans="2:7" x14ac:dyDescent="0.2">
      <c r="B240" t="s">
        <v>3137</v>
      </c>
      <c r="C240" t="s">
        <v>3138</v>
      </c>
      <c r="D240" t="s">
        <v>3014</v>
      </c>
      <c r="E240" t="str">
        <f t="shared" si="0"/>
        <v>Pisa : 'Pisa' ,</v>
      </c>
      <c r="F240" t="s">
        <v>1909</v>
      </c>
      <c r="G240" t="str">
        <f t="shared" si="1"/>
        <v xml:space="preserve"> 'Pisa' ,</v>
      </c>
    </row>
    <row r="241" spans="2:7" x14ac:dyDescent="0.2">
      <c r="B241" t="s">
        <v>3139</v>
      </c>
      <c r="C241" t="s">
        <v>3140</v>
      </c>
      <c r="D241" t="s">
        <v>3014</v>
      </c>
      <c r="E241" t="str">
        <f t="shared" si="0"/>
        <v>Police_officers : 'Police_officers' ,</v>
      </c>
      <c r="F241" t="s">
        <v>2168</v>
      </c>
      <c r="G241" t="str">
        <f t="shared" si="1"/>
        <v xml:space="preserve"> 'Police_officers' ,</v>
      </c>
    </row>
    <row r="242" spans="2:7" x14ac:dyDescent="0.2">
      <c r="B242" t="s">
        <v>3141</v>
      </c>
      <c r="C242" t="s">
        <v>3142</v>
      </c>
      <c r="D242" t="s">
        <v>3014</v>
      </c>
      <c r="E242" t="str">
        <f t="shared" si="0"/>
        <v>Population : 'Population' ,</v>
      </c>
      <c r="F242" t="s">
        <v>19</v>
      </c>
      <c r="G242" t="str">
        <f t="shared" si="1"/>
        <v xml:space="preserve"> 'Population' ,</v>
      </c>
    </row>
    <row r="243" spans="2:7" x14ac:dyDescent="0.2">
      <c r="B243" t="s">
        <v>3143</v>
      </c>
      <c r="C243" t="s">
        <v>3144</v>
      </c>
      <c r="D243" t="s">
        <v>3014</v>
      </c>
      <c r="E243" t="str">
        <f t="shared" ref="E243:E274" si="2">_xlfn.CONCAT(F243, " : '",F243,"' ,")</f>
        <v>Poverty_risk : 'Poverty_risk' ,</v>
      </c>
      <c r="F243" t="s">
        <v>2203</v>
      </c>
      <c r="G243" t="str">
        <f t="shared" ref="G243:I274" si="3">_xlfn.CONCAT( " '",F243,"' ,")</f>
        <v xml:space="preserve"> 'Poverty_risk' ,</v>
      </c>
    </row>
    <row r="244" spans="2:7" x14ac:dyDescent="0.2">
      <c r="B244" t="s">
        <v>3145</v>
      </c>
      <c r="C244" t="s">
        <v>3146</v>
      </c>
      <c r="D244" t="s">
        <v>3014</v>
      </c>
      <c r="E244" t="str">
        <f t="shared" si="2"/>
        <v>Prisoners : 'Prisoners' ,</v>
      </c>
      <c r="F244" t="s">
        <v>2222</v>
      </c>
      <c r="G244" t="str">
        <f t="shared" si="3"/>
        <v xml:space="preserve"> 'Prisoners' ,</v>
      </c>
    </row>
    <row r="245" spans="2:7" x14ac:dyDescent="0.2">
      <c r="B245" t="s">
        <v>3147</v>
      </c>
      <c r="C245" t="s">
        <v>3148</v>
      </c>
      <c r="D245" t="s">
        <v>3014</v>
      </c>
      <c r="E245" t="str">
        <f t="shared" si="2"/>
        <v>Railway_length : 'Railway_length' ,</v>
      </c>
      <c r="F245" t="s">
        <v>2278</v>
      </c>
      <c r="G245" t="str">
        <f t="shared" si="3"/>
        <v xml:space="preserve"> 'Railway_length' ,</v>
      </c>
    </row>
    <row r="246" spans="2:7" x14ac:dyDescent="0.2">
      <c r="B246" t="s">
        <v>3149</v>
      </c>
      <c r="C246" t="s">
        <v>3150</v>
      </c>
      <c r="D246" t="s">
        <v>3014</v>
      </c>
      <c r="E246" t="str">
        <f t="shared" si="2"/>
        <v>Reading : 'Reading' ,</v>
      </c>
      <c r="F246" t="s">
        <v>2285</v>
      </c>
      <c r="G246" t="str">
        <f t="shared" si="3"/>
        <v xml:space="preserve"> 'Reading' ,</v>
      </c>
    </row>
    <row r="247" spans="2:7" x14ac:dyDescent="0.2">
      <c r="B247" t="s">
        <v>3151</v>
      </c>
      <c r="C247" t="s">
        <v>3152</v>
      </c>
      <c r="D247" t="s">
        <v>3014</v>
      </c>
      <c r="E247" t="str">
        <f t="shared" si="2"/>
        <v>Reading_books : 'Reading_books' ,</v>
      </c>
      <c r="F247" t="s">
        <v>2294</v>
      </c>
      <c r="G247" t="str">
        <f t="shared" si="3"/>
        <v xml:space="preserve"> 'Reading_books' ,</v>
      </c>
    </row>
    <row r="248" spans="2:7" x14ac:dyDescent="0.2">
      <c r="B248" t="s">
        <v>3153</v>
      </c>
      <c r="C248" t="s">
        <v>3154</v>
      </c>
      <c r="D248" t="s">
        <v>3014</v>
      </c>
      <c r="E248" t="str">
        <f t="shared" si="2"/>
        <v>Recycling : 'Recycling' ,</v>
      </c>
      <c r="F248" t="s">
        <v>2310</v>
      </c>
      <c r="G248" t="str">
        <f t="shared" si="3"/>
        <v xml:space="preserve"> 'Recycling' ,</v>
      </c>
    </row>
    <row r="249" spans="2:7" x14ac:dyDescent="0.2">
      <c r="B249" t="s">
        <v>3155</v>
      </c>
      <c r="C249" t="s">
        <v>3156</v>
      </c>
      <c r="D249" t="s">
        <v>3014</v>
      </c>
      <c r="E249" t="str">
        <f t="shared" si="2"/>
        <v>Resting : 'Resting' ,</v>
      </c>
      <c r="F249" t="s">
        <v>2321</v>
      </c>
      <c r="G249" t="str">
        <f t="shared" si="3"/>
        <v xml:space="preserve"> 'Resting' ,</v>
      </c>
    </row>
    <row r="250" spans="2:7" x14ac:dyDescent="0.2">
      <c r="B250" t="s">
        <v>3157</v>
      </c>
      <c r="C250" t="s">
        <v>3158</v>
      </c>
      <c r="D250" t="s">
        <v>3014</v>
      </c>
      <c r="E250" t="str">
        <f t="shared" si="2"/>
        <v>Retail_number : 'Retail_number' ,</v>
      </c>
      <c r="F250" t="s">
        <v>2327</v>
      </c>
      <c r="G250" t="str">
        <f t="shared" si="3"/>
        <v xml:space="preserve"> 'Retail_number' ,</v>
      </c>
    </row>
    <row r="251" spans="2:7" x14ac:dyDescent="0.2">
      <c r="B251" t="s">
        <v>3159</v>
      </c>
      <c r="C251" t="s">
        <v>3160</v>
      </c>
      <c r="D251" t="s">
        <v>3014</v>
      </c>
      <c r="E251" t="str">
        <f t="shared" si="2"/>
        <v>Retired : 'Retired' ,</v>
      </c>
      <c r="F251" t="s">
        <v>2119</v>
      </c>
      <c r="G251" t="str">
        <f t="shared" si="3"/>
        <v xml:space="preserve"> 'Retired' ,</v>
      </c>
    </row>
    <row r="252" spans="2:7" x14ac:dyDescent="0.2">
      <c r="B252" t="s">
        <v>3161</v>
      </c>
      <c r="C252" t="s">
        <v>3162</v>
      </c>
      <c r="D252" t="s">
        <v>3014</v>
      </c>
      <c r="E252" t="str">
        <f t="shared" si="2"/>
        <v>Road_lenght : 'Road_lenght' ,</v>
      </c>
      <c r="F252" t="s">
        <v>2366</v>
      </c>
      <c r="G252" t="str">
        <f t="shared" si="3"/>
        <v xml:space="preserve"> 'Road_lenght' ,</v>
      </c>
    </row>
    <row r="253" spans="2:7" x14ac:dyDescent="0.2">
      <c r="B253" t="s">
        <v>3163</v>
      </c>
      <c r="C253" t="s">
        <v>3164</v>
      </c>
      <c r="D253" t="s">
        <v>3014</v>
      </c>
      <c r="E253" t="str">
        <f t="shared" si="2"/>
        <v>Road_passenger : 'Road_passenger' ,</v>
      </c>
      <c r="F253" t="s">
        <v>2373</v>
      </c>
      <c r="G253" t="str">
        <f t="shared" si="3"/>
        <v xml:space="preserve"> 'Road_passenger' ,</v>
      </c>
    </row>
    <row r="254" spans="2:7" x14ac:dyDescent="0.2">
      <c r="B254" t="s">
        <v>3165</v>
      </c>
      <c r="C254" t="s">
        <v>3166</v>
      </c>
      <c r="D254" t="s">
        <v>3014</v>
      </c>
      <c r="E254" t="str">
        <f t="shared" si="2"/>
        <v>Salary : 'Salary' ,</v>
      </c>
      <c r="F254" t="s">
        <v>133</v>
      </c>
      <c r="G254" t="str">
        <f t="shared" si="3"/>
        <v xml:space="preserve"> 'Salary' ,</v>
      </c>
    </row>
    <row r="255" spans="2:7" x14ac:dyDescent="0.2">
      <c r="B255" t="s">
        <v>3167</v>
      </c>
      <c r="C255" t="s">
        <v>3168</v>
      </c>
      <c r="D255" t="s">
        <v>3014</v>
      </c>
      <c r="E255" t="str">
        <f t="shared" si="2"/>
        <v>Salary_gap_gender : 'Salary_gap_gender' ,</v>
      </c>
      <c r="F255" t="s">
        <v>2397</v>
      </c>
      <c r="G255" t="str">
        <f t="shared" si="3"/>
        <v xml:space="preserve"> 'Salary_gap_gender' ,</v>
      </c>
    </row>
    <row r="256" spans="2:7" x14ac:dyDescent="0.2">
      <c r="B256" t="s">
        <v>3169</v>
      </c>
      <c r="C256" t="s">
        <v>3170</v>
      </c>
      <c r="D256" t="s">
        <v>3014</v>
      </c>
      <c r="E256" t="str">
        <f t="shared" si="2"/>
        <v>Salary_hour : 'Salary_hour' ,</v>
      </c>
      <c r="F256" t="s">
        <v>2406</v>
      </c>
      <c r="G256" t="str">
        <f t="shared" si="3"/>
        <v xml:space="preserve"> 'Salary_hour' ,</v>
      </c>
    </row>
    <row r="257" spans="2:7" x14ac:dyDescent="0.2">
      <c r="B257" t="s">
        <v>3171</v>
      </c>
      <c r="C257" t="s">
        <v>3172</v>
      </c>
      <c r="D257" t="s">
        <v>3014</v>
      </c>
      <c r="E257" t="str">
        <f t="shared" si="2"/>
        <v>Savings : 'Savings' ,</v>
      </c>
      <c r="F257" t="s">
        <v>122</v>
      </c>
      <c r="G257" t="str">
        <f t="shared" si="3"/>
        <v xml:space="preserve"> 'Savings' ,</v>
      </c>
    </row>
    <row r="258" spans="2:7" x14ac:dyDescent="0.2">
      <c r="B258" t="s">
        <v>3173</v>
      </c>
      <c r="C258" t="s">
        <v>3174</v>
      </c>
      <c r="D258" t="s">
        <v>3014</v>
      </c>
      <c r="E258" t="str">
        <f t="shared" si="2"/>
        <v>Science_job : 'Science_job' ,</v>
      </c>
      <c r="F258" t="s">
        <v>2430</v>
      </c>
      <c r="G258" t="str">
        <f t="shared" si="3"/>
        <v xml:space="preserve"> 'Science_job' ,</v>
      </c>
    </row>
    <row r="259" spans="2:7" x14ac:dyDescent="0.2">
      <c r="B259" t="s">
        <v>3175</v>
      </c>
      <c r="C259" t="s">
        <v>3176</v>
      </c>
      <c r="D259" t="s">
        <v>3014</v>
      </c>
      <c r="E259" t="str">
        <f t="shared" si="2"/>
        <v>Smoker : 'Smoker' ,</v>
      </c>
      <c r="F259" t="s">
        <v>2479</v>
      </c>
      <c r="G259" t="str">
        <f t="shared" si="3"/>
        <v xml:space="preserve"> 'Smoker' ,</v>
      </c>
    </row>
    <row r="260" spans="2:7" x14ac:dyDescent="0.2">
      <c r="B260" t="s">
        <v>3177</v>
      </c>
      <c r="C260" t="s">
        <v>3178</v>
      </c>
      <c r="D260" t="s">
        <v>3014</v>
      </c>
      <c r="E260" t="str">
        <f t="shared" si="2"/>
        <v>Sports : 'Sports' ,</v>
      </c>
      <c r="F260" t="s">
        <v>2514</v>
      </c>
      <c r="G260" t="str">
        <f t="shared" si="3"/>
        <v xml:space="preserve"> 'Sports' ,</v>
      </c>
    </row>
    <row r="261" spans="2:7" x14ac:dyDescent="0.2">
      <c r="B261" t="s">
        <v>3179</v>
      </c>
      <c r="C261" t="s">
        <v>3180</v>
      </c>
      <c r="D261" t="s">
        <v>3014</v>
      </c>
      <c r="E261" t="str">
        <f t="shared" si="2"/>
        <v>Student : 'Student' ,</v>
      </c>
      <c r="F261" t="s">
        <v>660</v>
      </c>
      <c r="G261" t="str">
        <f t="shared" si="3"/>
        <v xml:space="preserve"> 'Student' ,</v>
      </c>
    </row>
    <row r="262" spans="2:7" x14ac:dyDescent="0.2">
      <c r="B262" t="s">
        <v>3181</v>
      </c>
      <c r="C262" t="s">
        <v>3182</v>
      </c>
      <c r="D262" t="s">
        <v>3014</v>
      </c>
      <c r="E262" t="str">
        <f t="shared" si="2"/>
        <v>Student_high_school_cost : 'Student_high_school_cost' ,</v>
      </c>
      <c r="F262" t="s">
        <v>2526</v>
      </c>
      <c r="G262" t="str">
        <f t="shared" si="3"/>
        <v xml:space="preserve"> 'Student_high_school_cost' ,</v>
      </c>
    </row>
    <row r="263" spans="2:7" x14ac:dyDescent="0.2">
      <c r="B263" t="s">
        <v>3183</v>
      </c>
      <c r="C263" t="s">
        <v>3184</v>
      </c>
      <c r="D263" t="s">
        <v>3014</v>
      </c>
      <c r="E263" t="str">
        <f t="shared" si="2"/>
        <v>Suicide : 'Suicide' ,</v>
      </c>
      <c r="F263" t="s">
        <v>2571</v>
      </c>
      <c r="G263" t="str">
        <f t="shared" si="3"/>
        <v xml:space="preserve"> 'Suicide' ,</v>
      </c>
    </row>
    <row r="264" spans="2:7" x14ac:dyDescent="0.2">
      <c r="B264" t="s">
        <v>3185</v>
      </c>
      <c r="C264" t="s">
        <v>3186</v>
      </c>
      <c r="D264" t="s">
        <v>3014</v>
      </c>
      <c r="E264" t="str">
        <f t="shared" si="2"/>
        <v>Teacher_college : 'Teacher_college' ,</v>
      </c>
      <c r="F264" t="s">
        <v>2522</v>
      </c>
      <c r="G264" t="str">
        <f t="shared" si="3"/>
        <v xml:space="preserve"> 'Teacher_college' ,</v>
      </c>
    </row>
    <row r="265" spans="2:7" x14ac:dyDescent="0.2">
      <c r="B265" t="s">
        <v>3187</v>
      </c>
      <c r="C265" t="s">
        <v>3188</v>
      </c>
      <c r="D265" t="s">
        <v>3014</v>
      </c>
      <c r="E265" t="str">
        <f t="shared" si="2"/>
        <v>Teacher_high_school : 'Teacher_high_school' ,</v>
      </c>
      <c r="F265" t="s">
        <v>2535</v>
      </c>
      <c r="G265" t="str">
        <f t="shared" si="3"/>
        <v xml:space="preserve"> 'Teacher_high_school' ,</v>
      </c>
    </row>
    <row r="266" spans="2:7" x14ac:dyDescent="0.2">
      <c r="B266" t="s">
        <v>3189</v>
      </c>
      <c r="C266" t="s">
        <v>3190</v>
      </c>
      <c r="D266" t="s">
        <v>3014</v>
      </c>
      <c r="E266" t="str">
        <f t="shared" si="2"/>
        <v>Teacher_primary_school : 'Teacher_primary_school' ,</v>
      </c>
      <c r="F266" t="s">
        <v>2539</v>
      </c>
      <c r="G266" t="str">
        <f t="shared" si="3"/>
        <v xml:space="preserve"> 'Teacher_primary_school' ,</v>
      </c>
    </row>
    <row r="267" spans="2:7" x14ac:dyDescent="0.2">
      <c r="B267" t="s">
        <v>3191</v>
      </c>
      <c r="C267" t="s">
        <v>3192</v>
      </c>
      <c r="D267" t="s">
        <v>3014</v>
      </c>
      <c r="E267" t="str">
        <f t="shared" si="2"/>
        <v>Teacher_university : 'Teacher_university' ,</v>
      </c>
      <c r="F267" t="s">
        <v>2593</v>
      </c>
      <c r="G267" t="str">
        <f t="shared" si="3"/>
        <v xml:space="preserve"> 'Teacher_university' ,</v>
      </c>
    </row>
    <row r="268" spans="2:7" x14ac:dyDescent="0.2">
      <c r="B268" t="s">
        <v>3193</v>
      </c>
      <c r="C268" t="s">
        <v>3194</v>
      </c>
      <c r="D268" t="s">
        <v>3014</v>
      </c>
      <c r="E268" t="str">
        <f t="shared" si="2"/>
        <v>Tenant : 'Tenant' ,</v>
      </c>
      <c r="F268" t="s">
        <v>2596</v>
      </c>
      <c r="G268" t="str">
        <f t="shared" si="3"/>
        <v xml:space="preserve"> 'Tenant' ,</v>
      </c>
    </row>
    <row r="269" spans="2:7" x14ac:dyDescent="0.2">
      <c r="B269" t="s">
        <v>3195</v>
      </c>
      <c r="C269" t="s">
        <v>3196</v>
      </c>
      <c r="D269" t="s">
        <v>3014</v>
      </c>
      <c r="E269" t="str">
        <f t="shared" si="2"/>
        <v>Tourist : 'Tourist' ,</v>
      </c>
      <c r="F269" t="s">
        <v>2609</v>
      </c>
      <c r="G269" t="str">
        <f t="shared" si="3"/>
        <v xml:space="preserve"> 'Tourist' ,</v>
      </c>
    </row>
    <row r="270" spans="2:7" x14ac:dyDescent="0.2">
      <c r="B270" t="s">
        <v>3197</v>
      </c>
      <c r="C270" t="s">
        <v>3198</v>
      </c>
      <c r="D270" t="s">
        <v>3014</v>
      </c>
      <c r="E270" t="str">
        <f t="shared" si="2"/>
        <v>Urban_Rural : 'Urban_Rural' ,</v>
      </c>
      <c r="F270" t="s">
        <v>2677</v>
      </c>
      <c r="G270" t="str">
        <f t="shared" si="3"/>
        <v xml:space="preserve"> 'Urban_Rural' ,</v>
      </c>
    </row>
    <row r="271" spans="2:7" x14ac:dyDescent="0.2">
      <c r="B271" t="s">
        <v>3199</v>
      </c>
      <c r="C271" t="s">
        <v>3200</v>
      </c>
      <c r="D271" t="s">
        <v>3014</v>
      </c>
      <c r="E271" t="str">
        <f t="shared" si="2"/>
        <v>Vegetables : 'Vegetables' ,</v>
      </c>
      <c r="F271" t="s">
        <v>2693</v>
      </c>
      <c r="G271" t="str">
        <f t="shared" si="3"/>
        <v xml:space="preserve"> 'Vegetables' ,</v>
      </c>
    </row>
    <row r="272" spans="2:7" x14ac:dyDescent="0.2">
      <c r="B272" t="s">
        <v>3201</v>
      </c>
      <c r="C272" t="s">
        <v>3202</v>
      </c>
      <c r="D272" t="s">
        <v>3014</v>
      </c>
      <c r="E272" t="str">
        <f t="shared" si="2"/>
        <v>Waste_municipal : 'Waste_municipal' ,</v>
      </c>
      <c r="F272" t="s">
        <v>2722</v>
      </c>
      <c r="G272" t="str">
        <f t="shared" si="3"/>
        <v xml:space="preserve"> 'Waste_municipal' ,</v>
      </c>
    </row>
    <row r="273" spans="2:7" x14ac:dyDescent="0.2">
      <c r="B273" t="s">
        <v>3203</v>
      </c>
      <c r="C273" t="s">
        <v>3204</v>
      </c>
      <c r="D273" t="s">
        <v>3014</v>
      </c>
      <c r="E273" t="str">
        <f t="shared" si="2"/>
        <v>Water : 'Water' ,</v>
      </c>
      <c r="F273" t="s">
        <v>2353</v>
      </c>
      <c r="G273" t="str">
        <f t="shared" si="3"/>
        <v xml:space="preserve"> 'Water' ,</v>
      </c>
    </row>
    <row r="274" spans="2:7" x14ac:dyDescent="0.2">
      <c r="B274" t="s">
        <v>3205</v>
      </c>
      <c r="C274" t="s">
        <v>3206</v>
      </c>
      <c r="D274" t="s">
        <v>3014</v>
      </c>
      <c r="E274" t="str">
        <f t="shared" si="2"/>
        <v>Water_stress : 'Water_stress' ,</v>
      </c>
      <c r="F274" t="s">
        <v>2768</v>
      </c>
      <c r="G274" t="str">
        <f t="shared" si="3"/>
        <v xml:space="preserve"> 'Water_stress' ,</v>
      </c>
    </row>
  </sheetData>
  <sortState xmlns:xlrd2="http://schemas.microsoft.com/office/spreadsheetml/2017/richdata2" ref="A31:CT63">
    <sortCondition ref="A31:A6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80FC0-AE52-9E42-B2BD-22F5536778E7}">
  <dimension ref="A1:C28"/>
  <sheetViews>
    <sheetView topLeftCell="A2" workbookViewId="0">
      <selection activeCell="E25" sqref="E25"/>
    </sheetView>
  </sheetViews>
  <sheetFormatPr baseColWidth="10" defaultRowHeight="16" x14ac:dyDescent="0.2"/>
  <sheetData>
    <row r="1" spans="1:3" x14ac:dyDescent="0.2">
      <c r="A1" s="32" t="s">
        <v>2974</v>
      </c>
      <c r="B1" s="32" t="s">
        <v>3303</v>
      </c>
      <c r="C1" s="32" t="s">
        <v>3304</v>
      </c>
    </row>
    <row r="2" spans="1:3" x14ac:dyDescent="0.2">
      <c r="A2" t="s">
        <v>2975</v>
      </c>
      <c r="B2" t="s">
        <v>3305</v>
      </c>
      <c r="C2">
        <v>1</v>
      </c>
    </row>
    <row r="3" spans="1:3" x14ac:dyDescent="0.2">
      <c r="A3" t="s">
        <v>2988</v>
      </c>
      <c r="B3" t="s">
        <v>3306</v>
      </c>
      <c r="C3">
        <v>2</v>
      </c>
    </row>
    <row r="4" spans="1:3" x14ac:dyDescent="0.2">
      <c r="A4" t="s">
        <v>2999</v>
      </c>
      <c r="B4" t="s">
        <v>3307</v>
      </c>
      <c r="C4">
        <v>3</v>
      </c>
    </row>
    <row r="5" spans="1:3" x14ac:dyDescent="0.2">
      <c r="A5" t="s">
        <v>2979</v>
      </c>
      <c r="B5" t="s">
        <v>3308</v>
      </c>
      <c r="C5">
        <v>4</v>
      </c>
    </row>
    <row r="6" spans="1:3" x14ac:dyDescent="0.2">
      <c r="A6" t="s">
        <v>2996</v>
      </c>
      <c r="B6" t="s">
        <v>3309</v>
      </c>
      <c r="C6">
        <v>5</v>
      </c>
    </row>
    <row r="7" spans="1:3" x14ac:dyDescent="0.2">
      <c r="A7" t="s">
        <v>2991</v>
      </c>
      <c r="B7" t="s">
        <v>3310</v>
      </c>
      <c r="C7">
        <v>6</v>
      </c>
    </row>
    <row r="8" spans="1:3" x14ac:dyDescent="0.2">
      <c r="A8" t="s">
        <v>2993</v>
      </c>
      <c r="B8" t="s">
        <v>3311</v>
      </c>
      <c r="C8">
        <v>7</v>
      </c>
    </row>
    <row r="9" spans="1:3" x14ac:dyDescent="0.2">
      <c r="A9" t="s">
        <v>2983</v>
      </c>
      <c r="B9" t="s">
        <v>3312</v>
      </c>
      <c r="C9">
        <v>8</v>
      </c>
    </row>
    <row r="10" spans="1:3" x14ac:dyDescent="0.2">
      <c r="A10" t="s">
        <v>2984</v>
      </c>
      <c r="B10" t="s">
        <v>3313</v>
      </c>
      <c r="C10">
        <v>9</v>
      </c>
    </row>
    <row r="11" spans="1:3" x14ac:dyDescent="0.2">
      <c r="A11" t="s">
        <v>3001</v>
      </c>
      <c r="B11" t="s">
        <v>3314</v>
      </c>
      <c r="C11">
        <v>10</v>
      </c>
    </row>
    <row r="12" spans="1:3" x14ac:dyDescent="0.2">
      <c r="A12" t="s">
        <v>2981</v>
      </c>
      <c r="B12" t="s">
        <v>3315</v>
      </c>
      <c r="C12">
        <v>11</v>
      </c>
    </row>
    <row r="13" spans="1:3" x14ac:dyDescent="0.2">
      <c r="A13" t="s">
        <v>2980</v>
      </c>
      <c r="B13" t="s">
        <v>3316</v>
      </c>
      <c r="C13">
        <v>12</v>
      </c>
    </row>
    <row r="14" spans="1:3" x14ac:dyDescent="0.2">
      <c r="A14" t="s">
        <v>2992</v>
      </c>
      <c r="B14" t="s">
        <v>3317</v>
      </c>
      <c r="C14">
        <v>13</v>
      </c>
    </row>
    <row r="15" spans="1:3" x14ac:dyDescent="0.2">
      <c r="A15" t="s">
        <v>2995</v>
      </c>
      <c r="B15" t="s">
        <v>3318</v>
      </c>
      <c r="C15">
        <v>14</v>
      </c>
    </row>
    <row r="16" spans="1:3" x14ac:dyDescent="0.2">
      <c r="A16" t="s">
        <v>2976</v>
      </c>
      <c r="B16" t="s">
        <v>3319</v>
      </c>
      <c r="C16">
        <v>15</v>
      </c>
    </row>
    <row r="17" spans="1:3" x14ac:dyDescent="0.2">
      <c r="A17" t="s">
        <v>2989</v>
      </c>
      <c r="B17" t="s">
        <v>3320</v>
      </c>
      <c r="C17">
        <v>16</v>
      </c>
    </row>
    <row r="18" spans="1:3" x14ac:dyDescent="0.2">
      <c r="A18" t="s">
        <v>2985</v>
      </c>
      <c r="B18" t="s">
        <v>3321</v>
      </c>
      <c r="C18">
        <v>17</v>
      </c>
    </row>
    <row r="19" spans="1:3" x14ac:dyDescent="0.2">
      <c r="A19" t="s">
        <v>2997</v>
      </c>
      <c r="B19" t="s">
        <v>3322</v>
      </c>
      <c r="C19">
        <v>18</v>
      </c>
    </row>
    <row r="20" spans="1:3" x14ac:dyDescent="0.2">
      <c r="A20" t="s">
        <v>2982</v>
      </c>
      <c r="B20" t="s">
        <v>3323</v>
      </c>
      <c r="C20">
        <v>19</v>
      </c>
    </row>
    <row r="21" spans="1:3" x14ac:dyDescent="0.2">
      <c r="A21" t="s">
        <v>2990</v>
      </c>
      <c r="B21" t="s">
        <v>3324</v>
      </c>
      <c r="C21">
        <v>20</v>
      </c>
    </row>
    <row r="22" spans="1:3" x14ac:dyDescent="0.2">
      <c r="A22" t="s">
        <v>2994</v>
      </c>
      <c r="B22" t="s">
        <v>3325</v>
      </c>
      <c r="C22">
        <v>21</v>
      </c>
    </row>
    <row r="23" spans="1:3" x14ac:dyDescent="0.2">
      <c r="A23" t="s">
        <v>2986</v>
      </c>
      <c r="B23" t="s">
        <v>3326</v>
      </c>
      <c r="C23">
        <v>22</v>
      </c>
    </row>
    <row r="24" spans="1:3" x14ac:dyDescent="0.2">
      <c r="A24" t="s">
        <v>2978</v>
      </c>
      <c r="B24" t="s">
        <v>3327</v>
      </c>
      <c r="C24">
        <v>23</v>
      </c>
    </row>
    <row r="25" spans="1:3" x14ac:dyDescent="0.2">
      <c r="A25" t="s">
        <v>2977</v>
      </c>
      <c r="B25" t="s">
        <v>3328</v>
      </c>
      <c r="C25">
        <v>24</v>
      </c>
    </row>
    <row r="26" spans="1:3" x14ac:dyDescent="0.2">
      <c r="A26" t="s">
        <v>2998</v>
      </c>
      <c r="B26" t="s">
        <v>3329</v>
      </c>
      <c r="C26">
        <v>25</v>
      </c>
    </row>
    <row r="27" spans="1:3" x14ac:dyDescent="0.2">
      <c r="A27" t="s">
        <v>2987</v>
      </c>
      <c r="B27" t="s">
        <v>3330</v>
      </c>
      <c r="C27">
        <v>26</v>
      </c>
    </row>
    <row r="28" spans="1:3" x14ac:dyDescent="0.2">
      <c r="A28" t="s">
        <v>3000</v>
      </c>
      <c r="B28" t="s">
        <v>3331</v>
      </c>
      <c r="C28">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4A2F-5485-074D-B719-EE9211549B87}">
  <dimension ref="B1:CZ97"/>
  <sheetViews>
    <sheetView workbookViewId="0">
      <selection activeCell="B15" sqref="B15"/>
    </sheetView>
  </sheetViews>
  <sheetFormatPr baseColWidth="10" defaultRowHeight="16" x14ac:dyDescent="0.2"/>
  <cols>
    <col min="2" max="2" width="39.6640625" bestFit="1" customWidth="1"/>
    <col min="3" max="3" width="39.6640625" customWidth="1"/>
    <col min="4" max="4" width="27.6640625" customWidth="1"/>
    <col min="5" max="5" width="20.6640625" customWidth="1"/>
  </cols>
  <sheetData>
    <row r="1" spans="2:104" x14ac:dyDescent="0.2">
      <c r="B1" s="6" t="s">
        <v>281</v>
      </c>
      <c r="C1" s="6" t="str">
        <f>VLOOKUP(B1,selection!D:E,2, FALSE)</f>
        <v>Active</v>
      </c>
      <c r="D1" t="str">
        <f>_xlfn.CONCAT("'",B1,"',")</f>
        <v>'Active#Per#Population',</v>
      </c>
      <c r="E1" t="str">
        <f>_xlfn.CONCAT(C1,": 5,")</f>
        <v>Active: 5,</v>
      </c>
      <c r="F1" t="s">
        <v>281</v>
      </c>
      <c r="G1" t="str">
        <f>VLOOKUP(F1,B:C,2,FALSE)</f>
        <v>Active</v>
      </c>
      <c r="H1" t="s">
        <v>279</v>
      </c>
      <c r="I1" t="s">
        <v>328</v>
      </c>
      <c r="J1" t="s">
        <v>353</v>
      </c>
      <c r="K1" t="s">
        <v>373</v>
      </c>
      <c r="L1" t="s">
        <v>363</v>
      </c>
      <c r="M1" t="s">
        <v>383</v>
      </c>
      <c r="N1" t="s">
        <v>2847</v>
      </c>
      <c r="O1" t="s">
        <v>405</v>
      </c>
      <c r="P1" t="s">
        <v>419</v>
      </c>
      <c r="Q1" t="s">
        <v>422</v>
      </c>
      <c r="R1" t="s">
        <v>447</v>
      </c>
      <c r="S1" t="s">
        <v>471</v>
      </c>
      <c r="T1" t="s">
        <v>478</v>
      </c>
      <c r="U1" t="s">
        <v>575</v>
      </c>
      <c r="V1" t="s">
        <v>583</v>
      </c>
      <c r="W1" t="s">
        <v>596</v>
      </c>
      <c r="X1" t="s">
        <v>637</v>
      </c>
      <c r="Y1" t="s">
        <v>487</v>
      </c>
      <c r="Z1" t="s">
        <v>511</v>
      </c>
      <c r="AA1" t="s">
        <v>531</v>
      </c>
      <c r="AB1" t="s">
        <v>562</v>
      </c>
      <c r="AC1" t="s">
        <v>570</v>
      </c>
      <c r="AD1" t="s">
        <v>652</v>
      </c>
      <c r="AE1" t="s">
        <v>492</v>
      </c>
      <c r="AF1" t="s">
        <v>758</v>
      </c>
      <c r="AG1" t="s">
        <v>810</v>
      </c>
      <c r="AH1" t="s">
        <v>852</v>
      </c>
      <c r="AI1" t="s">
        <v>859</v>
      </c>
      <c r="AJ1" t="s">
        <v>903</v>
      </c>
      <c r="AK1" t="s">
        <v>928</v>
      </c>
      <c r="AL1" t="s">
        <v>934</v>
      </c>
      <c r="AM1" t="s">
        <v>969</v>
      </c>
      <c r="AN1" t="s">
        <v>1048</v>
      </c>
      <c r="AO1" t="s">
        <v>1076</v>
      </c>
      <c r="AP1" t="s">
        <v>1223</v>
      </c>
      <c r="AQ1" t="s">
        <v>423</v>
      </c>
      <c r="AR1" t="s">
        <v>129</v>
      </c>
      <c r="AS1" t="s">
        <v>1339</v>
      </c>
      <c r="AT1" t="s">
        <v>1391</v>
      </c>
      <c r="AU1" t="s">
        <v>1418</v>
      </c>
      <c r="AV1" t="s">
        <v>1458</v>
      </c>
      <c r="AW1" t="s">
        <v>1483</v>
      </c>
      <c r="AX1" t="s">
        <v>1488</v>
      </c>
      <c r="AY1" t="s">
        <v>1497</v>
      </c>
      <c r="AZ1" t="s">
        <v>1545</v>
      </c>
      <c r="BA1" t="s">
        <v>1081</v>
      </c>
      <c r="BB1" t="s">
        <v>1625</v>
      </c>
      <c r="BC1" t="s">
        <v>1628</v>
      </c>
      <c r="BD1" t="s">
        <v>1724</v>
      </c>
      <c r="BE1" t="s">
        <v>1661</v>
      </c>
      <c r="BF1" t="s">
        <v>332</v>
      </c>
      <c r="BG1" t="s">
        <v>1674</v>
      </c>
      <c r="BH1" t="s">
        <v>1683</v>
      </c>
      <c r="BI1" t="s">
        <v>1729</v>
      </c>
      <c r="BJ1" t="s">
        <v>1748</v>
      </c>
      <c r="BK1" t="s">
        <v>1880</v>
      </c>
      <c r="BL1" t="s">
        <v>1891</v>
      </c>
      <c r="BM1" t="s">
        <v>1904</v>
      </c>
      <c r="BN1" t="s">
        <v>1911</v>
      </c>
      <c r="BO1" t="s">
        <v>1923</v>
      </c>
      <c r="BP1" t="s">
        <v>2972</v>
      </c>
      <c r="BQ1" t="s">
        <v>2027</v>
      </c>
      <c r="BR1" t="s">
        <v>1909</v>
      </c>
      <c r="BS1" t="s">
        <v>2168</v>
      </c>
      <c r="BT1" t="s">
        <v>19</v>
      </c>
      <c r="BU1" t="s">
        <v>2203</v>
      </c>
      <c r="BV1" t="s">
        <v>2222</v>
      </c>
      <c r="BW1" t="s">
        <v>2278</v>
      </c>
      <c r="BX1" t="s">
        <v>2285</v>
      </c>
      <c r="BY1" t="s">
        <v>2294</v>
      </c>
      <c r="BZ1" t="s">
        <v>2310</v>
      </c>
      <c r="CA1" t="s">
        <v>2321</v>
      </c>
      <c r="CB1" t="s">
        <v>2327</v>
      </c>
      <c r="CC1" t="s">
        <v>2119</v>
      </c>
      <c r="CD1" t="s">
        <v>2366</v>
      </c>
      <c r="CE1" t="s">
        <v>2373</v>
      </c>
      <c r="CF1" t="s">
        <v>133</v>
      </c>
      <c r="CG1" t="s">
        <v>2397</v>
      </c>
      <c r="CH1" t="s">
        <v>2406</v>
      </c>
      <c r="CI1" t="s">
        <v>122</v>
      </c>
      <c r="CJ1" t="s">
        <v>2430</v>
      </c>
      <c r="CK1" t="s">
        <v>2479</v>
      </c>
      <c r="CL1" t="s">
        <v>2514</v>
      </c>
      <c r="CM1" t="s">
        <v>660</v>
      </c>
      <c r="CN1" t="s">
        <v>2526</v>
      </c>
      <c r="CO1" t="s">
        <v>2571</v>
      </c>
      <c r="CP1" t="s">
        <v>2522</v>
      </c>
      <c r="CQ1" t="s">
        <v>2535</v>
      </c>
      <c r="CR1" t="s">
        <v>2539</v>
      </c>
      <c r="CS1" t="s">
        <v>2593</v>
      </c>
      <c r="CT1" t="s">
        <v>2596</v>
      </c>
      <c r="CU1" t="s">
        <v>2609</v>
      </c>
      <c r="CV1" t="s">
        <v>2677</v>
      </c>
      <c r="CW1" t="s">
        <v>2693</v>
      </c>
      <c r="CX1" t="s">
        <v>2722</v>
      </c>
      <c r="CY1" t="s">
        <v>2353</v>
      </c>
      <c r="CZ1" t="s">
        <v>2768</v>
      </c>
    </row>
    <row r="2" spans="2:104" x14ac:dyDescent="0.2">
      <c r="B2" s="6" t="s">
        <v>330</v>
      </c>
      <c r="C2" s="6" t="str">
        <f>VLOOKUP(B2,selection!D:E,2, FALSE)</f>
        <v>Agri_job</v>
      </c>
      <c r="D2" t="str">
        <f t="shared" ref="D2:D58" si="0">_xlfn.CONCAT("'",B2,"',")</f>
        <v>'Agri_job#Per#Population',</v>
      </c>
      <c r="E2" t="str">
        <f t="shared" ref="E2:E58" si="1">_xlfn.CONCAT(C2,": 5,")</f>
        <v>Agri_job: 5,</v>
      </c>
      <c r="F2" t="s">
        <v>330</v>
      </c>
      <c r="G2" t="str">
        <f t="shared" ref="G2:G65" si="2">VLOOKUP(F2,B:C,2,FALSE)</f>
        <v>Agri_job</v>
      </c>
    </row>
    <row r="3" spans="2:104" x14ac:dyDescent="0.2">
      <c r="B3" t="s">
        <v>356</v>
      </c>
      <c r="C3" s="6" t="str">
        <f>VLOOKUP(B3,selection!D:E,2, FALSE)</f>
        <v>Air_passenger</v>
      </c>
      <c r="D3" t="str">
        <f t="shared" si="0"/>
        <v>'Air_passenger#Per#Population',</v>
      </c>
      <c r="E3" t="str">
        <f t="shared" si="1"/>
        <v>Air_passenger: 5,</v>
      </c>
      <c r="F3" t="s">
        <v>356</v>
      </c>
      <c r="G3" t="str">
        <f t="shared" si="2"/>
        <v>Air_passenger</v>
      </c>
    </row>
    <row r="4" spans="2:104" x14ac:dyDescent="0.2">
      <c r="B4" s="6" t="s">
        <v>367</v>
      </c>
      <c r="C4" s="6" t="str">
        <f>VLOOKUP(B4,selection!D:E,2, FALSE)</f>
        <v>Alcohol_liter</v>
      </c>
      <c r="D4" t="str">
        <f t="shared" si="0"/>
        <v>'Alcohol_liter#Per#Adult',</v>
      </c>
      <c r="E4" t="str">
        <f t="shared" si="1"/>
        <v>Alcohol_liter: 5,</v>
      </c>
      <c r="F4" t="s">
        <v>372</v>
      </c>
      <c r="G4" t="str">
        <f t="shared" si="2"/>
        <v>Alcohol_Price_Index</v>
      </c>
    </row>
    <row r="5" spans="2:104" x14ac:dyDescent="0.2">
      <c r="B5" s="6" t="s">
        <v>372</v>
      </c>
      <c r="C5" s="6" t="str">
        <f>VLOOKUP(B5,selection!D:E,2, FALSE)</f>
        <v>Alcohol_Price_Index</v>
      </c>
      <c r="D5" t="str">
        <f t="shared" si="0"/>
        <v>'Alcohol_Price_Index#Ratio#Price',</v>
      </c>
      <c r="E5" t="str">
        <f t="shared" si="1"/>
        <v>Alcohol_Price_Index: 5,</v>
      </c>
      <c r="F5" t="s">
        <v>367</v>
      </c>
      <c r="G5" t="str">
        <f t="shared" si="2"/>
        <v>Alcohol_liter</v>
      </c>
    </row>
    <row r="6" spans="2:104" x14ac:dyDescent="0.2">
      <c r="B6" s="6" t="s">
        <v>382</v>
      </c>
      <c r="C6" s="6" t="str">
        <f>VLOOKUP(B6,selection!D:E,2, FALSE)</f>
        <v>All_Debts</v>
      </c>
      <c r="D6" t="str">
        <f t="shared" si="0"/>
        <v>'All_Debts#Per#Population',</v>
      </c>
      <c r="E6" t="str">
        <f t="shared" si="1"/>
        <v>All_Debts: 5,</v>
      </c>
      <c r="F6" t="s">
        <v>382</v>
      </c>
      <c r="G6" t="str">
        <f t="shared" si="2"/>
        <v>All_Debts</v>
      </c>
    </row>
    <row r="7" spans="2:104" x14ac:dyDescent="0.2">
      <c r="B7" t="s">
        <v>2953</v>
      </c>
      <c r="C7" s="6" t="str">
        <f>VLOOKUP(B7,selection!D:E,2, FALSE)</f>
        <v>Artists</v>
      </c>
      <c r="D7" t="str">
        <f t="shared" si="0"/>
        <v>'Artists#Per#Population',</v>
      </c>
      <c r="E7" t="str">
        <f t="shared" si="1"/>
        <v>Artists: 5,</v>
      </c>
      <c r="F7" t="s">
        <v>2953</v>
      </c>
      <c r="G7" t="str">
        <f t="shared" si="2"/>
        <v>Artists</v>
      </c>
    </row>
    <row r="8" spans="2:104" x14ac:dyDescent="0.2">
      <c r="B8" s="6" t="s">
        <v>406</v>
      </c>
      <c r="C8" s="6" t="str">
        <f>VLOOKUP(B8,selection!D:E,2, FALSE)</f>
        <v>Baby_Boomer</v>
      </c>
      <c r="D8" t="str">
        <f t="shared" si="0"/>
        <v>'Baby_Boomer#Per#Population',</v>
      </c>
      <c r="E8" t="str">
        <f t="shared" si="1"/>
        <v>Baby_Boomer: 5,</v>
      </c>
      <c r="F8" t="s">
        <v>406</v>
      </c>
      <c r="G8" t="str">
        <f t="shared" si="2"/>
        <v>Baby_Boomer</v>
      </c>
    </row>
    <row r="9" spans="2:104" x14ac:dyDescent="0.2">
      <c r="B9" t="s">
        <v>421</v>
      </c>
      <c r="C9" s="6" t="str">
        <f>VLOOKUP(B9,selection!D:E,2, FALSE)</f>
        <v>Beach_house</v>
      </c>
      <c r="D9" t="str">
        <f t="shared" si="0"/>
        <v>'Beach_house#Per#Population',</v>
      </c>
      <c r="E9" t="str">
        <f t="shared" si="1"/>
        <v>Beach_house: 5,</v>
      </c>
      <c r="F9" t="s">
        <v>421</v>
      </c>
      <c r="G9" t="str">
        <f t="shared" si="2"/>
        <v>Beach_house</v>
      </c>
    </row>
    <row r="10" spans="2:104" x14ac:dyDescent="0.2">
      <c r="B10" s="6" t="s">
        <v>426</v>
      </c>
      <c r="C10" s="6" t="str">
        <f>VLOOKUP(B10,selection!D:E,2, FALSE)</f>
        <v>Biocapacity</v>
      </c>
      <c r="D10" t="str">
        <f t="shared" si="0"/>
        <v>'Biocapacity#Per#Population',</v>
      </c>
      <c r="E10" t="str">
        <f t="shared" si="1"/>
        <v>Biocapacity: 5,</v>
      </c>
      <c r="F10" t="s">
        <v>426</v>
      </c>
      <c r="G10" t="str">
        <f t="shared" si="2"/>
        <v>Biocapacity</v>
      </c>
    </row>
    <row r="11" spans="2:104" x14ac:dyDescent="0.2">
      <c r="B11" s="6" t="s">
        <v>449</v>
      </c>
      <c r="C11" s="6" t="str">
        <f>VLOOKUP(B11,selection!D:E,2, FALSE)</f>
        <v>Birth</v>
      </c>
      <c r="D11" t="str">
        <f t="shared" si="0"/>
        <v>'Birth#Per#Population',</v>
      </c>
      <c r="E11" t="str">
        <f t="shared" si="1"/>
        <v>Birth: 5,</v>
      </c>
      <c r="F11" t="s">
        <v>449</v>
      </c>
      <c r="G11" t="str">
        <f t="shared" si="2"/>
        <v>Birth</v>
      </c>
    </row>
    <row r="12" spans="2:104" x14ac:dyDescent="0.2">
      <c r="B12" s="6" t="s">
        <v>473</v>
      </c>
      <c r="C12" s="6" t="str">
        <f>VLOOKUP(B12,selection!D:E,2, FALSE)</f>
        <v>Business_job</v>
      </c>
      <c r="D12" t="str">
        <f t="shared" si="0"/>
        <v>'Business_job#Per#Population',</v>
      </c>
      <c r="E12" t="str">
        <f t="shared" si="1"/>
        <v>Business_job: 5,</v>
      </c>
      <c r="F12" t="s">
        <v>473</v>
      </c>
      <c r="G12" t="str">
        <f t="shared" si="2"/>
        <v>Business_job</v>
      </c>
    </row>
    <row r="13" spans="2:104" x14ac:dyDescent="0.2">
      <c r="B13" t="s">
        <v>480</v>
      </c>
      <c r="C13" s="6" t="str">
        <f>VLOOKUP(B13,selection!D:E,2, FALSE)</f>
        <v>Business_number</v>
      </c>
      <c r="D13" t="str">
        <f t="shared" si="0"/>
        <v>'Business_number#Per#Population',</v>
      </c>
      <c r="E13" t="str">
        <f t="shared" si="1"/>
        <v>Business_number: 5,</v>
      </c>
      <c r="F13" t="s">
        <v>480</v>
      </c>
      <c r="G13" t="str">
        <f t="shared" si="2"/>
        <v>Business_number</v>
      </c>
    </row>
    <row r="14" spans="2:104" x14ac:dyDescent="0.2">
      <c r="B14" s="6" t="s">
        <v>488</v>
      </c>
      <c r="C14" s="6" t="str">
        <f>VLOOKUP(B14,selection!D:E,2, FALSE)</f>
        <v>Cancer</v>
      </c>
      <c r="D14" t="str">
        <f t="shared" si="0"/>
        <v>'Cancer#Per#Population',</v>
      </c>
      <c r="E14" t="str">
        <f t="shared" si="1"/>
        <v>Cancer: 5,</v>
      </c>
      <c r="F14" t="s">
        <v>580</v>
      </c>
      <c r="G14" t="str">
        <f t="shared" si="2"/>
        <v>CO2</v>
      </c>
    </row>
    <row r="15" spans="2:104" x14ac:dyDescent="0.2">
      <c r="B15" s="6" t="s">
        <v>512</v>
      </c>
      <c r="C15" s="6" t="str">
        <f>VLOOKUP(B15,selection!D:E,2, FALSE)</f>
        <v>Centenary</v>
      </c>
      <c r="D15" t="str">
        <f t="shared" si="0"/>
        <v>'Centenary#Per#Population',</v>
      </c>
      <c r="E15" t="str">
        <f t="shared" si="1"/>
        <v>Centenary: 5,</v>
      </c>
      <c r="F15" t="s">
        <v>585</v>
      </c>
      <c r="G15" t="str">
        <f t="shared" si="2"/>
        <v>CO2_agri</v>
      </c>
    </row>
    <row r="16" spans="2:104" x14ac:dyDescent="0.2">
      <c r="B16" s="6" t="s">
        <v>533</v>
      </c>
      <c r="C16" s="6" t="str">
        <f>VLOOKUP(B16,selection!D:E,2, FALSE)</f>
        <v>Child</v>
      </c>
      <c r="D16" t="str">
        <f t="shared" si="0"/>
        <v>'Child#Per#Population',</v>
      </c>
      <c r="E16" t="str">
        <f t="shared" si="1"/>
        <v>Child: 5,</v>
      </c>
      <c r="F16" t="s">
        <v>598</v>
      </c>
      <c r="G16" t="str">
        <f t="shared" si="2"/>
        <v>CO2_electricity</v>
      </c>
    </row>
    <row r="17" spans="2:7" x14ac:dyDescent="0.2">
      <c r="B17" s="6" t="s">
        <v>563</v>
      </c>
      <c r="C17" s="6" t="str">
        <f>VLOOKUP(B17,selection!D:E,2, FALSE)</f>
        <v>Climate_change_death</v>
      </c>
      <c r="D17" t="str">
        <f t="shared" si="0"/>
        <v>'Climate_change_death#Per#Population',</v>
      </c>
      <c r="E17" t="str">
        <f t="shared" si="1"/>
        <v>Climate_change_death: 5,</v>
      </c>
      <c r="F17" t="s">
        <v>639</v>
      </c>
      <c r="G17" t="str">
        <f t="shared" si="2"/>
        <v>CO2_transport</v>
      </c>
    </row>
    <row r="18" spans="2:7" x14ac:dyDescent="0.2">
      <c r="B18" s="6" t="s">
        <v>569</v>
      </c>
      <c r="C18" s="6" t="str">
        <f>VLOOKUP(B18,selection!D:E,2, FALSE)</f>
        <v>Cloth_Price_Index</v>
      </c>
      <c r="D18" t="str">
        <f t="shared" si="0"/>
        <v>'Cloth_Price_Index#Ratio#Price',</v>
      </c>
      <c r="E18" t="str">
        <f t="shared" si="1"/>
        <v>Cloth_Price_Index: 5,</v>
      </c>
      <c r="F18" t="s">
        <v>488</v>
      </c>
      <c r="G18" t="str">
        <f t="shared" si="2"/>
        <v>Cancer</v>
      </c>
    </row>
    <row r="19" spans="2:7" x14ac:dyDescent="0.2">
      <c r="B19" t="s">
        <v>580</v>
      </c>
      <c r="C19" s="6" t="str">
        <f>VLOOKUP(B19,selection!D:E,2, FALSE)</f>
        <v>CO2</v>
      </c>
      <c r="D19" t="str">
        <f t="shared" si="0"/>
        <v>'CO2#Per#Population',</v>
      </c>
      <c r="E19" t="str">
        <f t="shared" si="1"/>
        <v>CO2: 5,</v>
      </c>
      <c r="F19" t="s">
        <v>512</v>
      </c>
      <c r="G19" t="str">
        <f t="shared" si="2"/>
        <v>Centenary</v>
      </c>
    </row>
    <row r="20" spans="2:7" x14ac:dyDescent="0.2">
      <c r="B20" t="s">
        <v>585</v>
      </c>
      <c r="C20" s="6" t="str">
        <f>VLOOKUP(B20,selection!D:E,2, FALSE)</f>
        <v>CO2_agri</v>
      </c>
      <c r="D20" t="str">
        <f t="shared" si="0"/>
        <v>'CO2_agri#Per#Population',</v>
      </c>
      <c r="E20" t="str">
        <f t="shared" si="1"/>
        <v>CO2_agri: 5,</v>
      </c>
      <c r="F20" t="s">
        <v>533</v>
      </c>
      <c r="G20" t="str">
        <f t="shared" si="2"/>
        <v>Child</v>
      </c>
    </row>
    <row r="21" spans="2:7" x14ac:dyDescent="0.2">
      <c r="B21" t="s">
        <v>598</v>
      </c>
      <c r="C21" s="6" t="str">
        <f>VLOOKUP(B21,selection!D:E,2, FALSE)</f>
        <v>CO2_electricity</v>
      </c>
      <c r="D21" t="str">
        <f t="shared" si="0"/>
        <v>'CO2_electricity#Per#Population',</v>
      </c>
      <c r="E21" t="str">
        <f t="shared" si="1"/>
        <v>CO2_electricity: 5,</v>
      </c>
      <c r="F21" t="s">
        <v>563</v>
      </c>
      <c r="G21" t="str">
        <f t="shared" si="2"/>
        <v>Climate_change_death</v>
      </c>
    </row>
    <row r="22" spans="2:7" x14ac:dyDescent="0.2">
      <c r="B22" t="s">
        <v>639</v>
      </c>
      <c r="C22" s="6" t="str">
        <f>VLOOKUP(B22,selection!D:E,2, FALSE)</f>
        <v>CO2_transport</v>
      </c>
      <c r="D22" t="str">
        <f t="shared" si="0"/>
        <v>'CO2_transport#Per#Population',</v>
      </c>
      <c r="E22" t="str">
        <f t="shared" si="1"/>
        <v>CO2_transport: 5,</v>
      </c>
      <c r="F22" t="s">
        <v>569</v>
      </c>
      <c r="G22" t="str">
        <f t="shared" si="2"/>
        <v>Cloth_Price_Index</v>
      </c>
    </row>
    <row r="23" spans="2:7" x14ac:dyDescent="0.2">
      <c r="B23" s="6" t="s">
        <v>651</v>
      </c>
      <c r="C23" s="6" t="str">
        <f>VLOOKUP(B23,selection!D:E,2, FALSE)</f>
        <v>Coastal_line</v>
      </c>
      <c r="D23" t="str">
        <f t="shared" si="0"/>
        <v>'Coastal_line#Abs#Coastal_line',</v>
      </c>
      <c r="E23" t="str">
        <f t="shared" si="1"/>
        <v>Coastal_line: 5,</v>
      </c>
      <c r="F23" t="s">
        <v>651</v>
      </c>
      <c r="G23" t="str">
        <f t="shared" si="2"/>
        <v>Coastal_line</v>
      </c>
    </row>
    <row r="24" spans="2:7" x14ac:dyDescent="0.2">
      <c r="B24" t="s">
        <v>709</v>
      </c>
      <c r="C24" s="6" t="str">
        <f>VLOOKUP(B24,selection!D:E,2, FALSE)</f>
        <v>Consumption</v>
      </c>
      <c r="D24" t="str">
        <f t="shared" si="0"/>
        <v>'Consumption#Per#Population',</v>
      </c>
      <c r="E24" t="str">
        <f t="shared" si="1"/>
        <v>Consumption: 5,</v>
      </c>
      <c r="F24" t="s">
        <v>709</v>
      </c>
      <c r="G24" t="str">
        <f t="shared" si="2"/>
        <v>Consumption</v>
      </c>
    </row>
    <row r="25" spans="2:7" x14ac:dyDescent="0.2">
      <c r="B25" s="6" t="s">
        <v>759</v>
      </c>
      <c r="C25" s="6" t="str">
        <f>VLOOKUP(B25,selection!D:E,2, FALSE)</f>
        <v>Crimes</v>
      </c>
      <c r="D25" t="str">
        <f t="shared" si="0"/>
        <v>'Crimes#Per#Population',</v>
      </c>
      <c r="E25" t="str">
        <f t="shared" si="1"/>
        <v>Crimes: 5,</v>
      </c>
      <c r="F25" t="s">
        <v>759</v>
      </c>
      <c r="G25" t="str">
        <f t="shared" si="2"/>
        <v>Crimes</v>
      </c>
    </row>
    <row r="26" spans="2:7" x14ac:dyDescent="0.2">
      <c r="B26" s="6" t="s">
        <v>816</v>
      </c>
      <c r="C26" s="6" t="str">
        <f>VLOOKUP(B26,selection!D:E,2, FALSE)</f>
        <v>Debt_household</v>
      </c>
      <c r="D26" t="str">
        <f t="shared" si="0"/>
        <v>'Debt_household#Percent#Salary',</v>
      </c>
      <c r="E26" t="str">
        <f t="shared" si="1"/>
        <v>Debt_household: 5,</v>
      </c>
      <c r="F26" t="s">
        <v>816</v>
      </c>
      <c r="G26" t="str">
        <f t="shared" si="2"/>
        <v>Debt_household</v>
      </c>
    </row>
    <row r="27" spans="2:7" x14ac:dyDescent="0.2">
      <c r="B27" s="6" t="s">
        <v>853</v>
      </c>
      <c r="C27" s="6" t="str">
        <f>VLOOKUP(B27,selection!D:E,2, FALSE)</f>
        <v>Doctor</v>
      </c>
      <c r="D27" t="str">
        <f t="shared" si="0"/>
        <v>'Doctor#Per#Population',</v>
      </c>
      <c r="E27" t="str">
        <f t="shared" si="1"/>
        <v>Doctor: 5,</v>
      </c>
      <c r="F27" t="s">
        <v>853</v>
      </c>
      <c r="G27" t="str">
        <f t="shared" si="2"/>
        <v>Doctor</v>
      </c>
    </row>
    <row r="28" spans="2:7" x14ac:dyDescent="0.2">
      <c r="B28" s="6" t="s">
        <v>860</v>
      </c>
      <c r="C28" s="6" t="str">
        <f>VLOOKUP(B28,selection!D:E,2, FALSE)</f>
        <v>Drug_use</v>
      </c>
      <c r="D28" t="str">
        <f t="shared" si="0"/>
        <v>'Drug_use#Per#Population',</v>
      </c>
      <c r="E28" t="str">
        <f t="shared" si="1"/>
        <v>Drug_use: 5,</v>
      </c>
      <c r="F28" t="s">
        <v>860</v>
      </c>
      <c r="G28" t="str">
        <f t="shared" si="2"/>
        <v>Drug_use</v>
      </c>
    </row>
    <row r="29" spans="2:7" x14ac:dyDescent="0.2">
      <c r="B29" s="6" t="s">
        <v>904</v>
      </c>
      <c r="C29" s="6" t="str">
        <f>VLOOKUP(B29,selection!D:E,2, FALSE)</f>
        <v>Education_Price_Index</v>
      </c>
      <c r="D29" t="str">
        <f t="shared" si="0"/>
        <v>'Education_Price_Index#Ratio#Price',</v>
      </c>
      <c r="E29" t="str">
        <f t="shared" si="1"/>
        <v>Education_Price_Index: 5,</v>
      </c>
      <c r="F29" t="s">
        <v>904</v>
      </c>
      <c r="G29" t="str">
        <f t="shared" si="2"/>
        <v>Education_Price_Index</v>
      </c>
    </row>
    <row r="30" spans="2:7" x14ac:dyDescent="0.2">
      <c r="B30" s="6" t="s">
        <v>933</v>
      </c>
      <c r="C30" s="6" t="str">
        <f>VLOOKUP(B30,selection!D:E,2, FALSE)</f>
        <v>Electricity_renewable</v>
      </c>
      <c r="D30" t="str">
        <f t="shared" si="0"/>
        <v>'Electricity_renewable#Percent#Electricity_use',</v>
      </c>
      <c r="E30" t="str">
        <f t="shared" si="1"/>
        <v>Electricity_renewable: 5,</v>
      </c>
      <c r="F30" t="s">
        <v>933</v>
      </c>
      <c r="G30" t="str">
        <f t="shared" si="2"/>
        <v>Electricity_renewable</v>
      </c>
    </row>
    <row r="31" spans="2:7" x14ac:dyDescent="0.2">
      <c r="B31" t="s">
        <v>938</v>
      </c>
      <c r="C31" s="6" t="str">
        <f>VLOOKUP(B31,selection!D:E,2, FALSE)</f>
        <v>Electricity_use</v>
      </c>
      <c r="D31" t="str">
        <f t="shared" si="0"/>
        <v>'Electricity_use#Per#Population',</v>
      </c>
      <c r="E31" t="str">
        <f t="shared" si="1"/>
        <v>Electricity_use: 5,</v>
      </c>
      <c r="F31" t="s">
        <v>938</v>
      </c>
      <c r="G31" t="str">
        <f t="shared" si="2"/>
        <v>Electricity_use</v>
      </c>
    </row>
    <row r="32" spans="2:7" x14ac:dyDescent="0.2">
      <c r="B32" s="6" t="s">
        <v>968</v>
      </c>
      <c r="C32" s="6" t="str">
        <f>VLOOKUP(B32,selection!D:E,2, FALSE)</f>
        <v>Energy_Price_Index</v>
      </c>
      <c r="D32" t="str">
        <f t="shared" si="0"/>
        <v>'Energy_Price_Index#Ratio#Price',</v>
      </c>
      <c r="E32" t="str">
        <f t="shared" si="1"/>
        <v>Energy_Price_Index: 5,</v>
      </c>
      <c r="F32" t="s">
        <v>968</v>
      </c>
      <c r="G32" t="str">
        <f t="shared" si="2"/>
        <v>Energy_Price_Index</v>
      </c>
    </row>
    <row r="33" spans="2:7" x14ac:dyDescent="0.2">
      <c r="B33" s="6" t="s">
        <v>1050</v>
      </c>
      <c r="C33" s="6" t="str">
        <f>VLOOKUP(B33,selection!D:E,2, FALSE)</f>
        <v>Family_size</v>
      </c>
      <c r="D33" t="str">
        <f t="shared" si="0"/>
        <v>'Family_size#Per#Household',</v>
      </c>
      <c r="E33" t="str">
        <f t="shared" si="1"/>
        <v>Family_size: 5,</v>
      </c>
      <c r="F33" t="s">
        <v>1050</v>
      </c>
      <c r="G33" t="str">
        <f t="shared" si="2"/>
        <v>Family_size</v>
      </c>
    </row>
    <row r="34" spans="2:7" x14ac:dyDescent="0.2">
      <c r="B34" s="6" t="s">
        <v>1077</v>
      </c>
      <c r="C34" s="6" t="str">
        <f>VLOOKUP(B34,selection!D:E,2, FALSE)</f>
        <v>Female</v>
      </c>
      <c r="D34" t="str">
        <f t="shared" si="0"/>
        <v>'Female#Per#Population',</v>
      </c>
      <c r="E34" t="str">
        <f t="shared" si="1"/>
        <v>Female: 5,</v>
      </c>
      <c r="F34" t="s">
        <v>1077</v>
      </c>
      <c r="G34" t="str">
        <f t="shared" si="2"/>
        <v>Female</v>
      </c>
    </row>
    <row r="35" spans="2:7" x14ac:dyDescent="0.2">
      <c r="B35" s="6" t="s">
        <v>1222</v>
      </c>
      <c r="C35" s="6" t="str">
        <f>VLOOKUP(B35,selection!D:E,2, FALSE)</f>
        <v>Female_Retirement_age</v>
      </c>
      <c r="D35" t="str">
        <f t="shared" si="0"/>
        <v>'Female_Retirement_age#Ratio#Year',</v>
      </c>
      <c r="E35" t="str">
        <f t="shared" si="1"/>
        <v>Female_Retirement_age: 5,</v>
      </c>
      <c r="F35" t="s">
        <v>1222</v>
      </c>
      <c r="G35" t="str">
        <f t="shared" si="2"/>
        <v>Female_Retirement_age</v>
      </c>
    </row>
    <row r="36" spans="2:7" x14ac:dyDescent="0.2">
      <c r="B36" s="6" t="s">
        <v>1256</v>
      </c>
      <c r="C36" s="6" t="str">
        <f>VLOOKUP(B36,selection!D:E,2, FALSE)</f>
        <v>Footprint</v>
      </c>
      <c r="D36" t="str">
        <f t="shared" si="0"/>
        <v>'Footprint#Per#Population',</v>
      </c>
      <c r="E36" t="str">
        <f t="shared" si="1"/>
        <v>Footprint: 5,</v>
      </c>
      <c r="F36" t="s">
        <v>1256</v>
      </c>
      <c r="G36" t="str">
        <f t="shared" si="2"/>
        <v>Footprint</v>
      </c>
    </row>
    <row r="37" spans="2:7" x14ac:dyDescent="0.2">
      <c r="B37" t="s">
        <v>1324</v>
      </c>
      <c r="C37" s="6" t="str">
        <f>VLOOKUP(B37,selection!D:E,2, FALSE)</f>
        <v>GDP</v>
      </c>
      <c r="D37" t="str">
        <f t="shared" si="0"/>
        <v>'GDP#Per#Population',</v>
      </c>
      <c r="E37" t="str">
        <f t="shared" si="1"/>
        <v>GDP: 5,</v>
      </c>
      <c r="F37" t="s">
        <v>1324</v>
      </c>
      <c r="G37" t="str">
        <f t="shared" si="2"/>
        <v>GDP</v>
      </c>
    </row>
    <row r="38" spans="2:7" x14ac:dyDescent="0.2">
      <c r="B38" s="6" t="s">
        <v>1338</v>
      </c>
      <c r="C38" s="6" t="str">
        <f>VLOOKUP(B38,selection!D:E,2, FALSE)</f>
        <v>Gini</v>
      </c>
      <c r="D38" t="str">
        <f t="shared" si="0"/>
        <v>'Gini#Ratio#Population',</v>
      </c>
      <c r="E38" t="str">
        <f t="shared" si="1"/>
        <v>Gini: 5,</v>
      </c>
      <c r="F38" t="s">
        <v>1338</v>
      </c>
      <c r="G38" t="str">
        <f t="shared" si="2"/>
        <v>Gini</v>
      </c>
    </row>
    <row r="39" spans="2:7" x14ac:dyDescent="0.2">
      <c r="B39" s="6" t="s">
        <v>1390</v>
      </c>
      <c r="C39" s="6" t="str">
        <f>VLOOKUP(B39,selection!D:E,2, FALSE)</f>
        <v>Happy</v>
      </c>
      <c r="D39" t="str">
        <f t="shared" si="0"/>
        <v>'Happy#Ratio#Population',</v>
      </c>
      <c r="E39" t="str">
        <f t="shared" si="1"/>
        <v>Happy: 5,</v>
      </c>
      <c r="F39" t="s">
        <v>1390</v>
      </c>
      <c r="G39" t="str">
        <f t="shared" si="2"/>
        <v>Happy</v>
      </c>
    </row>
    <row r="40" spans="2:7" x14ac:dyDescent="0.2">
      <c r="B40" t="s">
        <v>1420</v>
      </c>
      <c r="C40" s="6" t="str">
        <f>VLOOKUP(B40,selection!D:E,2, FALSE)</f>
        <v>Healthcare_expenditure</v>
      </c>
      <c r="D40" t="str">
        <f t="shared" si="0"/>
        <v>'Healthcare_expenditure#Per#Population',</v>
      </c>
      <c r="E40" t="str">
        <f t="shared" si="1"/>
        <v>Healthcare_expenditure: 5,</v>
      </c>
      <c r="F40" t="s">
        <v>1420</v>
      </c>
      <c r="G40" t="str">
        <f t="shared" si="2"/>
        <v>Healthcare_expenditure</v>
      </c>
    </row>
    <row r="41" spans="2:7" x14ac:dyDescent="0.2">
      <c r="B41" s="6" t="s">
        <v>1460</v>
      </c>
      <c r="C41" s="6" t="str">
        <f>VLOOKUP(B41,selection!D:E,2, FALSE)</f>
        <v>Homicide</v>
      </c>
      <c r="D41" t="str">
        <f t="shared" si="0"/>
        <v>'Homicide#Per#Population',</v>
      </c>
      <c r="E41" t="str">
        <f t="shared" si="1"/>
        <v>Homicide: 5,</v>
      </c>
      <c r="F41" t="s">
        <v>1460</v>
      </c>
      <c r="G41" t="str">
        <f t="shared" si="2"/>
        <v>Homicide</v>
      </c>
    </row>
    <row r="42" spans="2:7" x14ac:dyDescent="0.2">
      <c r="B42" s="6" t="s">
        <v>1484</v>
      </c>
      <c r="C42" s="6" t="str">
        <f>VLOOKUP(B42,selection!D:E,2, FALSE)</f>
        <v>Hospital_bed</v>
      </c>
      <c r="D42" t="str">
        <f t="shared" si="0"/>
        <v>'Hospital_bed#Per#Population',</v>
      </c>
      <c r="E42" t="str">
        <f t="shared" si="1"/>
        <v>Hospital_bed: 5,</v>
      </c>
      <c r="F42" t="s">
        <v>1484</v>
      </c>
      <c r="G42" t="str">
        <f t="shared" si="2"/>
        <v>Hospital_bed</v>
      </c>
    </row>
    <row r="43" spans="2:7" x14ac:dyDescent="0.2">
      <c r="B43" s="6" t="s">
        <v>1491</v>
      </c>
      <c r="C43" s="6" t="str">
        <f>VLOOKUP(B43,selection!D:E,2, FALSE)</f>
        <v>Hospital_patient</v>
      </c>
      <c r="D43" t="str">
        <f t="shared" si="0"/>
        <v>'Hospital_patient#Per#Population',</v>
      </c>
      <c r="E43" t="str">
        <f t="shared" si="1"/>
        <v>Hospital_patient: 5,</v>
      </c>
      <c r="F43" t="s">
        <v>1491</v>
      </c>
      <c r="G43" t="str">
        <f t="shared" si="2"/>
        <v>Hospital_patient</v>
      </c>
    </row>
    <row r="44" spans="2:7" x14ac:dyDescent="0.2">
      <c r="B44" t="s">
        <v>1496</v>
      </c>
      <c r="C44" s="6" t="str">
        <f>VLOOKUP(B44,selection!D:E,2, FALSE)</f>
        <v>House_room</v>
      </c>
      <c r="D44" t="str">
        <f t="shared" si="0"/>
        <v>'House_room#Abs#House_room',</v>
      </c>
      <c r="E44" t="str">
        <f t="shared" si="1"/>
        <v>House_room: 5,</v>
      </c>
      <c r="F44" t="s">
        <v>1496</v>
      </c>
      <c r="G44" t="str">
        <f t="shared" si="2"/>
        <v>House_room</v>
      </c>
    </row>
    <row r="45" spans="2:7" x14ac:dyDescent="0.2">
      <c r="B45" s="6" t="s">
        <v>1546</v>
      </c>
      <c r="C45" s="6" t="str">
        <f>VLOOKUP(B45,selection!D:E,2, FALSE)</f>
        <v>Inactive</v>
      </c>
      <c r="D45" t="str">
        <f t="shared" si="0"/>
        <v>'Inactive#Per#Population',</v>
      </c>
      <c r="E45" t="str">
        <f t="shared" si="1"/>
        <v>Inactive: 5,</v>
      </c>
      <c r="F45" t="s">
        <v>1546</v>
      </c>
      <c r="G45" t="str">
        <f t="shared" si="2"/>
        <v>Inactive</v>
      </c>
    </row>
    <row r="46" spans="2:7" x14ac:dyDescent="0.2">
      <c r="B46" s="6" t="s">
        <v>1621</v>
      </c>
      <c r="C46" s="6" t="str">
        <f>VLOOKUP(B46,selection!D:E,2, FALSE)</f>
        <v>Job</v>
      </c>
      <c r="D46" t="str">
        <f t="shared" si="0"/>
        <v>'Job#Percent#Adult',</v>
      </c>
      <c r="E46" t="str">
        <f t="shared" si="1"/>
        <v>Job: 5,</v>
      </c>
      <c r="F46" t="s">
        <v>1621</v>
      </c>
      <c r="G46" t="str">
        <f t="shared" si="2"/>
        <v>Job</v>
      </c>
    </row>
    <row r="47" spans="2:7" x14ac:dyDescent="0.2">
      <c r="B47" s="6" t="s">
        <v>1624</v>
      </c>
      <c r="C47" s="6" t="str">
        <f>VLOOKUP(B47,selection!D:E,2, FALSE)</f>
        <v>Job_travel</v>
      </c>
      <c r="D47" t="str">
        <f t="shared" si="0"/>
        <v>'Job_travel#Ratio#Time',</v>
      </c>
      <c r="E47" t="str">
        <f t="shared" si="1"/>
        <v>Job_travel: 5,</v>
      </c>
      <c r="F47" t="s">
        <v>1624</v>
      </c>
      <c r="G47" t="str">
        <f t="shared" si="2"/>
        <v>Job_travel</v>
      </c>
    </row>
    <row r="48" spans="2:7" x14ac:dyDescent="0.2">
      <c r="B48" s="6" t="s">
        <v>1631</v>
      </c>
      <c r="C48" s="6" t="str">
        <f>VLOOKUP(B48,selection!D:E,2, FALSE)</f>
        <v>Jobless</v>
      </c>
      <c r="D48" t="str">
        <f t="shared" si="0"/>
        <v>'Jobless#Per#Population',</v>
      </c>
      <c r="E48" t="str">
        <f t="shared" si="1"/>
        <v>Jobless: 5,</v>
      </c>
      <c r="F48" t="s">
        <v>1631</v>
      </c>
      <c r="G48" t="str">
        <f t="shared" si="2"/>
        <v>Jobless</v>
      </c>
    </row>
    <row r="49" spans="2:7" x14ac:dyDescent="0.2">
      <c r="B49" s="6" t="s">
        <v>1660</v>
      </c>
      <c r="C49" s="6" t="str">
        <f>VLOOKUP(B49,selection!D:E,2, FALSE)</f>
        <v>Labor_cost_annual</v>
      </c>
      <c r="D49" t="str">
        <f t="shared" si="0"/>
        <v>'Labor_cost_annual#Abs#Euro',</v>
      </c>
      <c r="E49" t="str">
        <f t="shared" si="1"/>
        <v>Labor_cost_annual: 5,</v>
      </c>
      <c r="F49" t="s">
        <v>1723</v>
      </c>
      <c r="G49" t="str">
        <f t="shared" si="2"/>
        <v>LGBT_acceptance</v>
      </c>
    </row>
    <row r="50" spans="2:7" x14ac:dyDescent="0.2">
      <c r="B50" s="6" t="s">
        <v>1669</v>
      </c>
      <c r="C50" s="6" t="str">
        <f>VLOOKUP(B50,selection!D:E,2, FALSE)</f>
        <v>Land</v>
      </c>
      <c r="D50" t="str">
        <f t="shared" si="0"/>
        <v>'Land#Abs#Land',</v>
      </c>
      <c r="E50" t="str">
        <f t="shared" si="1"/>
        <v>Land: 5,</v>
      </c>
      <c r="F50" t="s">
        <v>1660</v>
      </c>
      <c r="G50" t="str">
        <f t="shared" si="2"/>
        <v>Labor_cost_annual</v>
      </c>
    </row>
    <row r="51" spans="2:7" x14ac:dyDescent="0.2">
      <c r="B51" s="6" t="s">
        <v>1678</v>
      </c>
      <c r="C51" s="6" t="str">
        <f>VLOOKUP(B51,selection!D:E,2, FALSE)</f>
        <v>Land_polluted</v>
      </c>
      <c r="D51" t="str">
        <f t="shared" si="0"/>
        <v>'Land_polluted#Percent#Land',</v>
      </c>
      <c r="E51" t="str">
        <f t="shared" si="1"/>
        <v>Land_polluted: 5,</v>
      </c>
      <c r="F51" t="s">
        <v>1669</v>
      </c>
      <c r="G51" t="str">
        <f t="shared" si="2"/>
        <v>Land</v>
      </c>
    </row>
    <row r="52" spans="2:7" x14ac:dyDescent="0.2">
      <c r="B52" t="s">
        <v>1685</v>
      </c>
      <c r="C52" s="6" t="str">
        <f>VLOOKUP(B52,selection!D:E,2, FALSE)</f>
        <v>Land_protected</v>
      </c>
      <c r="D52" t="str">
        <f t="shared" si="0"/>
        <v>'Land_protected#Per#Land',</v>
      </c>
      <c r="E52" t="str">
        <f t="shared" si="1"/>
        <v>Land_protected: 5,</v>
      </c>
      <c r="F52" t="s">
        <v>1678</v>
      </c>
      <c r="G52" t="str">
        <f t="shared" si="2"/>
        <v>Land_polluted</v>
      </c>
    </row>
    <row r="53" spans="2:7" x14ac:dyDescent="0.2">
      <c r="B53" s="6" t="s">
        <v>1723</v>
      </c>
      <c r="C53" s="6" t="str">
        <f>VLOOKUP(B53,selection!D:E,2, FALSE)</f>
        <v>LGBT_acceptance</v>
      </c>
      <c r="D53" t="str">
        <f t="shared" si="0"/>
        <v>'LGBT_acceptance#Ratio#Population',</v>
      </c>
      <c r="E53" t="str">
        <f t="shared" si="1"/>
        <v>LGBT_acceptance: 5,</v>
      </c>
      <c r="F53" t="s">
        <v>1685</v>
      </c>
      <c r="G53" t="str">
        <f t="shared" si="2"/>
        <v>Land_protected</v>
      </c>
    </row>
    <row r="54" spans="2:7" x14ac:dyDescent="0.2">
      <c r="B54" s="6" t="s">
        <v>1728</v>
      </c>
      <c r="C54" s="6" t="str">
        <f>VLOOKUP(B54,selection!D:E,2, FALSE)</f>
        <v>Life_expectancy</v>
      </c>
      <c r="D54" t="str">
        <f t="shared" si="0"/>
        <v>'Life_expectancy#Age#Year',</v>
      </c>
      <c r="E54" t="str">
        <f t="shared" si="1"/>
        <v>Life_expectancy: 5,</v>
      </c>
      <c r="F54" t="s">
        <v>1728</v>
      </c>
      <c r="G54" t="str">
        <f t="shared" si="2"/>
        <v>Life_expectancy</v>
      </c>
    </row>
    <row r="55" spans="2:7" x14ac:dyDescent="0.2">
      <c r="B55" s="6" t="s">
        <v>1747</v>
      </c>
      <c r="C55" s="6" t="str">
        <f>VLOOKUP(B55,selection!D:E,2, FALSE)</f>
        <v>Malboro_Price</v>
      </c>
      <c r="D55" t="str">
        <f t="shared" si="0"/>
        <v>'Malboro_Price#Ratio#Price',</v>
      </c>
      <c r="E55" t="str">
        <f t="shared" si="1"/>
        <v>Malboro_Price: 5,</v>
      </c>
      <c r="F55" t="s">
        <v>1747</v>
      </c>
      <c r="G55" t="str">
        <f t="shared" si="2"/>
        <v>Malboro_Price</v>
      </c>
    </row>
    <row r="56" spans="2:7" x14ac:dyDescent="0.2">
      <c r="B56" s="6" t="s">
        <v>1879</v>
      </c>
      <c r="C56" s="6" t="str">
        <f>VLOOKUP(B56,selection!D:E,2, FALSE)</f>
        <v>Male_Retirement_age</v>
      </c>
      <c r="D56" t="str">
        <f t="shared" si="0"/>
        <v>'Male_Retirement_age#Ratio#Year',</v>
      </c>
      <c r="E56" t="str">
        <f t="shared" si="1"/>
        <v>Male_Retirement_age: 5,</v>
      </c>
      <c r="F56" t="s">
        <v>1879</v>
      </c>
      <c r="G56" t="str">
        <f t="shared" si="2"/>
        <v>Male_Retirement_age</v>
      </c>
    </row>
    <row r="57" spans="2:7" x14ac:dyDescent="0.2">
      <c r="B57" s="6" t="s">
        <v>1892</v>
      </c>
      <c r="C57" s="6" t="str">
        <f>VLOOKUP(B57,selection!D:E,2, FALSE)</f>
        <v>Manufacturing_job</v>
      </c>
      <c r="D57" t="str">
        <f t="shared" si="0"/>
        <v>'Manufacturing_job#Per#Population',</v>
      </c>
      <c r="E57" t="str">
        <f t="shared" si="1"/>
        <v>Manufacturing_job: 5,</v>
      </c>
      <c r="F57" t="s">
        <v>1892</v>
      </c>
      <c r="G57" t="str">
        <f t="shared" si="2"/>
        <v>Manufacturing_job</v>
      </c>
    </row>
    <row r="58" spans="2:7" x14ac:dyDescent="0.2">
      <c r="B58" s="6" t="s">
        <v>1905</v>
      </c>
      <c r="C58" s="6" t="str">
        <f>VLOOKUP(B58,selection!D:E,2, FALSE)</f>
        <v>Marriage</v>
      </c>
      <c r="D58" t="str">
        <f t="shared" si="0"/>
        <v>'Marriage#Per#Population',</v>
      </c>
      <c r="E58" t="str">
        <f t="shared" si="1"/>
        <v>Marriage: 5,</v>
      </c>
      <c r="F58" t="s">
        <v>1905</v>
      </c>
      <c r="G58" t="str">
        <f t="shared" si="2"/>
        <v>Marriage</v>
      </c>
    </row>
    <row r="59" spans="2:7" x14ac:dyDescent="0.2">
      <c r="B59" s="6" t="s">
        <v>1915</v>
      </c>
      <c r="C59" s="6" t="str">
        <f>VLOOKUP(B59,selection!D:E,2, FALSE)</f>
        <v>Math</v>
      </c>
      <c r="D59" t="str">
        <f>_xlfn.CONCAT("'",B59,"',")</f>
        <v>'Math#Ratio#Student',</v>
      </c>
      <c r="E59" t="str">
        <f>_xlfn.CONCAT(C59,": 5,")</f>
        <v>Math: 5,</v>
      </c>
      <c r="F59" t="s">
        <v>1915</v>
      </c>
      <c r="G59" t="str">
        <f t="shared" si="2"/>
        <v>Math</v>
      </c>
    </row>
    <row r="60" spans="2:7" x14ac:dyDescent="0.2">
      <c r="B60" s="6" t="s">
        <v>1922</v>
      </c>
      <c r="C60" s="6" t="str">
        <f>VLOOKUP(B60,selection!D:E,2, FALSE)</f>
        <v>Median_age</v>
      </c>
      <c r="D60" t="str">
        <f>_xlfn.CONCAT("'",B60,"',")</f>
        <v>'Median_age#Age#Year',</v>
      </c>
      <c r="E60" t="str">
        <f>_xlfn.CONCAT(C60,": 5,")</f>
        <v>Median_age: 5,</v>
      </c>
      <c r="F60" t="s">
        <v>1922</v>
      </c>
      <c r="G60" t="str">
        <f t="shared" si="2"/>
        <v>Median_age</v>
      </c>
    </row>
    <row r="61" spans="2:7" x14ac:dyDescent="0.2">
      <c r="B61" s="6" t="s">
        <v>2973</v>
      </c>
      <c r="C61" s="6" t="s">
        <v>2972</v>
      </c>
      <c r="D61" t="str">
        <f>_xlfn.CONCAT("'",B61,"',")</f>
        <v>'Nurse#Per#Population',</v>
      </c>
      <c r="E61" t="str">
        <f>_xlfn.CONCAT(C61,": 5,")</f>
        <v>Nurse: 5,</v>
      </c>
      <c r="F61" t="s">
        <v>2973</v>
      </c>
      <c r="G61" t="str">
        <f t="shared" si="2"/>
        <v>Nurse</v>
      </c>
    </row>
    <row r="62" spans="2:7" x14ac:dyDescent="0.2">
      <c r="B62" s="6" t="s">
        <v>2029</v>
      </c>
      <c r="C62" s="6" t="str">
        <f>VLOOKUP(B62,selection!D:E,2, FALSE)</f>
        <v>Obesity</v>
      </c>
      <c r="D62" t="str">
        <f>_xlfn.CONCAT("'",B62,"',")</f>
        <v>'Obesity#Per#Population',</v>
      </c>
      <c r="E62" t="str">
        <f>_xlfn.CONCAT(C62,": 5,")</f>
        <v>Obesity: 5,</v>
      </c>
      <c r="F62" t="s">
        <v>2029</v>
      </c>
      <c r="G62" t="str">
        <f t="shared" si="2"/>
        <v>Obesity</v>
      </c>
    </row>
    <row r="63" spans="2:7" x14ac:dyDescent="0.2">
      <c r="B63" s="6" t="s">
        <v>2156</v>
      </c>
      <c r="C63" s="6" t="str">
        <f>VLOOKUP(B63,selection!D:E,2, FALSE)</f>
        <v>Pisa</v>
      </c>
      <c r="D63" t="str">
        <f>_xlfn.CONCAT("'",B63,"',")</f>
        <v>'Pisa#Ratio#Student',</v>
      </c>
      <c r="E63" t="str">
        <f>_xlfn.CONCAT(C63,": 5,")</f>
        <v>Pisa: 5,</v>
      </c>
      <c r="F63" t="s">
        <v>2156</v>
      </c>
      <c r="G63" t="str">
        <f t="shared" si="2"/>
        <v>Pisa</v>
      </c>
    </row>
    <row r="64" spans="2:7" x14ac:dyDescent="0.2">
      <c r="B64" s="6" t="s">
        <v>2170</v>
      </c>
      <c r="C64" s="6" t="str">
        <f>VLOOKUP(B64,selection!D:E,2, FALSE)</f>
        <v>Police_officers</v>
      </c>
      <c r="D64" t="str">
        <f>_xlfn.CONCAT("'",B64,"',")</f>
        <v>'Police_officers#Per#Population',</v>
      </c>
      <c r="E64" t="str">
        <f>_xlfn.CONCAT(C64,": 5,")</f>
        <v>Police_officers: 5,</v>
      </c>
      <c r="F64" t="s">
        <v>2170</v>
      </c>
      <c r="G64" t="str">
        <f t="shared" si="2"/>
        <v>Police_officers</v>
      </c>
    </row>
    <row r="65" spans="2:7" x14ac:dyDescent="0.2">
      <c r="B65" s="6" t="s">
        <v>2173</v>
      </c>
      <c r="C65" s="6" t="str">
        <f>VLOOKUP(B65,selection!D:E,2, FALSE)</f>
        <v>Population</v>
      </c>
      <c r="D65" t="str">
        <f t="shared" ref="D65:D97" si="3">_xlfn.CONCAT("'",B65,"',")</f>
        <v>'Population#Abs#Population',</v>
      </c>
      <c r="E65" t="str">
        <f t="shared" ref="E65:E97" si="4">_xlfn.CONCAT(C65,": 5,")</f>
        <v>Population: 5,</v>
      </c>
      <c r="F65" t="s">
        <v>2173</v>
      </c>
      <c r="G65" t="str">
        <f t="shared" si="2"/>
        <v>Population</v>
      </c>
    </row>
    <row r="66" spans="2:7" x14ac:dyDescent="0.2">
      <c r="B66" s="6" t="s">
        <v>2202</v>
      </c>
      <c r="C66" s="6" t="str">
        <f>VLOOKUP(B66,selection!D:E,2, FALSE)</f>
        <v>Poverty_risk</v>
      </c>
      <c r="D66" t="str">
        <f t="shared" si="3"/>
        <v>'Poverty_risk#Abs#Poverty_risk',</v>
      </c>
      <c r="E66" t="str">
        <f t="shared" si="4"/>
        <v>Poverty_risk: 5,</v>
      </c>
      <c r="F66" t="s">
        <v>2202</v>
      </c>
      <c r="G66" t="str">
        <f t="shared" ref="G66:G97" si="5">VLOOKUP(F66,B:C,2,FALSE)</f>
        <v>Poverty_risk</v>
      </c>
    </row>
    <row r="67" spans="2:7" x14ac:dyDescent="0.2">
      <c r="B67" s="6" t="s">
        <v>2224</v>
      </c>
      <c r="C67" s="6" t="str">
        <f>VLOOKUP(B67,selection!D:E,2, FALSE)</f>
        <v>Prisoners</v>
      </c>
      <c r="D67" t="str">
        <f t="shared" si="3"/>
        <v>'Prisoners#Per#Population',</v>
      </c>
      <c r="E67" t="str">
        <f t="shared" si="4"/>
        <v>Prisoners: 5,</v>
      </c>
      <c r="F67" t="s">
        <v>2224</v>
      </c>
      <c r="G67" t="str">
        <f t="shared" si="5"/>
        <v>Prisoners</v>
      </c>
    </row>
    <row r="68" spans="2:7" x14ac:dyDescent="0.2">
      <c r="B68" s="6" t="s">
        <v>2277</v>
      </c>
      <c r="C68" s="6" t="str">
        <f>VLOOKUP(B68,selection!D:E,2, FALSE)</f>
        <v>Railway_length</v>
      </c>
      <c r="D68" t="str">
        <f t="shared" si="3"/>
        <v>'Railway_length#Abs#Railway_length',</v>
      </c>
      <c r="E68" t="str">
        <f t="shared" si="4"/>
        <v>Railway_length: 5,</v>
      </c>
      <c r="F68" t="s">
        <v>2277</v>
      </c>
      <c r="G68" t="str">
        <f t="shared" si="5"/>
        <v>Railway_length</v>
      </c>
    </row>
    <row r="69" spans="2:7" x14ac:dyDescent="0.2">
      <c r="B69" s="6" t="s">
        <v>2288</v>
      </c>
      <c r="C69" s="6" t="str">
        <f>VLOOKUP(B69,selection!D:E,2, FALSE)</f>
        <v>Reading</v>
      </c>
      <c r="D69" t="str">
        <f t="shared" si="3"/>
        <v>'Reading#Ratio#Student',</v>
      </c>
      <c r="E69" t="str">
        <f t="shared" si="4"/>
        <v>Reading: 5,</v>
      </c>
      <c r="F69" t="s">
        <v>2288</v>
      </c>
      <c r="G69" t="str">
        <f t="shared" si="5"/>
        <v>Reading</v>
      </c>
    </row>
    <row r="70" spans="2:7" x14ac:dyDescent="0.2">
      <c r="B70" s="6" t="s">
        <v>2293</v>
      </c>
      <c r="C70" s="6" t="str">
        <f>VLOOKUP(B70,selection!D:E,2, FALSE)</f>
        <v>Reading_books</v>
      </c>
      <c r="D70" t="str">
        <f t="shared" si="3"/>
        <v>'Reading_books#Ratio#Time',</v>
      </c>
      <c r="E70" t="str">
        <f t="shared" si="4"/>
        <v>Reading_books: 5,</v>
      </c>
      <c r="F70" t="s">
        <v>2293</v>
      </c>
      <c r="G70" t="str">
        <f t="shared" si="5"/>
        <v>Reading_books</v>
      </c>
    </row>
    <row r="71" spans="2:7" x14ac:dyDescent="0.2">
      <c r="B71" s="6" t="s">
        <v>2314</v>
      </c>
      <c r="C71" s="6" t="str">
        <f>VLOOKUP(B71,selection!D:E,2, FALSE)</f>
        <v>Recycling</v>
      </c>
      <c r="D71" t="str">
        <f t="shared" si="3"/>
        <v>'Recycling#Percent#Waste',</v>
      </c>
      <c r="E71" t="str">
        <f t="shared" si="4"/>
        <v>Recycling: 5,</v>
      </c>
      <c r="F71" t="s">
        <v>2314</v>
      </c>
      <c r="G71" t="str">
        <f t="shared" si="5"/>
        <v>Recycling</v>
      </c>
    </row>
    <row r="72" spans="2:7" x14ac:dyDescent="0.2">
      <c r="B72" s="6" t="s">
        <v>2320</v>
      </c>
      <c r="C72" s="6" t="str">
        <f>VLOOKUP(B72,selection!D:E,2, FALSE)</f>
        <v>Resting</v>
      </c>
      <c r="D72" t="str">
        <f t="shared" si="3"/>
        <v>'Resting#Ratio#Time',</v>
      </c>
      <c r="E72" t="str">
        <f t="shared" si="4"/>
        <v>Resting: 5,</v>
      </c>
      <c r="F72" t="s">
        <v>2320</v>
      </c>
      <c r="G72" t="str">
        <f t="shared" si="5"/>
        <v>Resting</v>
      </c>
    </row>
    <row r="73" spans="2:7" x14ac:dyDescent="0.2">
      <c r="B73" t="s">
        <v>2329</v>
      </c>
      <c r="C73" s="6" t="str">
        <f>VLOOKUP(B73,selection!D:E,2, FALSE)</f>
        <v>Retail_number</v>
      </c>
      <c r="D73" t="str">
        <f t="shared" si="3"/>
        <v>'Retail_number#Per#Population',</v>
      </c>
      <c r="E73" t="str">
        <f t="shared" si="4"/>
        <v>Retail_number: 5,</v>
      </c>
      <c r="F73" t="s">
        <v>2329</v>
      </c>
      <c r="G73" t="str">
        <f t="shared" si="5"/>
        <v>Retail_number</v>
      </c>
    </row>
    <row r="74" spans="2:7" x14ac:dyDescent="0.2">
      <c r="B74" s="6" t="s">
        <v>2334</v>
      </c>
      <c r="C74" s="6" t="str">
        <f>VLOOKUP(B74,selection!D:E,2, FALSE)</f>
        <v>Retired</v>
      </c>
      <c r="D74" t="str">
        <f t="shared" si="3"/>
        <v>'Retired#Per#Population',</v>
      </c>
      <c r="E74" t="str">
        <f t="shared" si="4"/>
        <v>Retired: 5,</v>
      </c>
      <c r="F74" t="s">
        <v>2334</v>
      </c>
      <c r="G74" t="str">
        <f t="shared" si="5"/>
        <v>Retired</v>
      </c>
    </row>
    <row r="75" spans="2:7" x14ac:dyDescent="0.2">
      <c r="B75" s="6" t="s">
        <v>2365</v>
      </c>
      <c r="C75" s="6" t="str">
        <f>VLOOKUP(B75,selection!D:E,2, FALSE)</f>
        <v>Road_lenght</v>
      </c>
      <c r="D75" t="str">
        <f t="shared" si="3"/>
        <v>'Road_lenght#Abs#Road_lenght',</v>
      </c>
      <c r="E75" t="str">
        <f t="shared" si="4"/>
        <v>Road_lenght: 5,</v>
      </c>
      <c r="F75" t="s">
        <v>2365</v>
      </c>
      <c r="G75" t="str">
        <f t="shared" si="5"/>
        <v>Road_lenght</v>
      </c>
    </row>
    <row r="76" spans="2:7" x14ac:dyDescent="0.2">
      <c r="B76" t="s">
        <v>2376</v>
      </c>
      <c r="C76" s="6" t="str">
        <f>VLOOKUP(B76,selection!D:E,2, FALSE)</f>
        <v>Road_passenger</v>
      </c>
      <c r="D76" t="str">
        <f t="shared" si="3"/>
        <v>'Road_passenger#Per#Population',</v>
      </c>
      <c r="E76" t="str">
        <f t="shared" si="4"/>
        <v>Road_passenger: 5,</v>
      </c>
      <c r="F76" t="s">
        <v>2376</v>
      </c>
      <c r="G76" t="str">
        <f t="shared" si="5"/>
        <v>Road_passenger</v>
      </c>
    </row>
    <row r="77" spans="2:7" x14ac:dyDescent="0.2">
      <c r="B77" s="22" t="s">
        <v>2390</v>
      </c>
      <c r="C77" s="6" t="str">
        <f>VLOOKUP(B77,selection!D:E,2, FALSE)</f>
        <v>Salary</v>
      </c>
      <c r="D77" t="str">
        <f t="shared" si="3"/>
        <v>'Salary#Per#Population',</v>
      </c>
      <c r="E77" t="str">
        <f t="shared" si="4"/>
        <v>Salary: 5,</v>
      </c>
      <c r="F77" t="s">
        <v>2390</v>
      </c>
      <c r="G77" t="str">
        <f t="shared" si="5"/>
        <v>Salary</v>
      </c>
    </row>
    <row r="78" spans="2:7" x14ac:dyDescent="0.2">
      <c r="B78" s="23" t="s">
        <v>2396</v>
      </c>
      <c r="C78" s="6" t="str">
        <f>VLOOKUP(B78,selection!D:E,2, FALSE)</f>
        <v>Salary_gap_gender</v>
      </c>
      <c r="D78" t="str">
        <f t="shared" si="3"/>
        <v>'Salary_gap_gender#Abs#Salary_gap_gender',</v>
      </c>
      <c r="E78" t="str">
        <f t="shared" si="4"/>
        <v>Salary_gap_gender: 5,</v>
      </c>
      <c r="F78" t="s">
        <v>2396</v>
      </c>
      <c r="G78" t="str">
        <f t="shared" si="5"/>
        <v>Salary_gap_gender</v>
      </c>
    </row>
    <row r="79" spans="2:7" x14ac:dyDescent="0.2">
      <c r="B79" s="23" t="s">
        <v>2405</v>
      </c>
      <c r="C79" s="6" t="str">
        <f>VLOOKUP(B79,selection!D:E,2, FALSE)</f>
        <v>Salary_hour</v>
      </c>
      <c r="D79" t="str">
        <f t="shared" si="3"/>
        <v>'Salary_hour#Ratio#Euro',</v>
      </c>
      <c r="E79" t="str">
        <f t="shared" si="4"/>
        <v>Salary_hour: 5,</v>
      </c>
      <c r="F79" t="s">
        <v>2405</v>
      </c>
      <c r="G79" t="str">
        <f t="shared" si="5"/>
        <v>Salary_hour</v>
      </c>
    </row>
    <row r="80" spans="2:7" x14ac:dyDescent="0.2">
      <c r="B80" s="23" t="s">
        <v>2419</v>
      </c>
      <c r="C80" s="6" t="str">
        <f>VLOOKUP(B80,selection!D:E,2, FALSE)</f>
        <v>Savings</v>
      </c>
      <c r="D80" t="str">
        <f t="shared" si="3"/>
        <v>'Savings#Percent#Salary',</v>
      </c>
      <c r="E80" t="str">
        <f t="shared" si="4"/>
        <v>Savings: 5,</v>
      </c>
      <c r="F80" t="s">
        <v>2419</v>
      </c>
      <c r="G80" t="str">
        <f t="shared" si="5"/>
        <v>Savings</v>
      </c>
    </row>
    <row r="81" spans="2:7" x14ac:dyDescent="0.2">
      <c r="B81" s="23" t="s">
        <v>2431</v>
      </c>
      <c r="C81" s="6" t="str">
        <f>VLOOKUP(B81,selection!D:E,2, FALSE)</f>
        <v>Science_job</v>
      </c>
      <c r="D81" t="str">
        <f t="shared" si="3"/>
        <v>'Science_job#Per#Population',</v>
      </c>
      <c r="E81" t="str">
        <f t="shared" si="4"/>
        <v>Science_job: 5,</v>
      </c>
      <c r="F81" t="s">
        <v>2431</v>
      </c>
      <c r="G81" t="str">
        <f t="shared" si="5"/>
        <v>Science_job</v>
      </c>
    </row>
    <row r="82" spans="2:7" x14ac:dyDescent="0.2">
      <c r="B82" s="23" t="s">
        <v>2483</v>
      </c>
      <c r="C82" s="6" t="str">
        <f>VLOOKUP(B82,selection!D:E,2, FALSE)</f>
        <v>Smoker</v>
      </c>
      <c r="D82" t="str">
        <f t="shared" si="3"/>
        <v>'Smoker#Percent#Adult',</v>
      </c>
      <c r="E82" t="str">
        <f t="shared" si="4"/>
        <v>Smoker: 5,</v>
      </c>
      <c r="F82" t="s">
        <v>2483</v>
      </c>
      <c r="G82" t="str">
        <f t="shared" si="5"/>
        <v>Smoker</v>
      </c>
    </row>
    <row r="83" spans="2:7" x14ac:dyDescent="0.2">
      <c r="B83" s="23" t="s">
        <v>2513</v>
      </c>
      <c r="C83" s="6" t="str">
        <f>VLOOKUP(B83,selection!D:E,2, FALSE)</f>
        <v>Sports</v>
      </c>
      <c r="D83" t="str">
        <f t="shared" si="3"/>
        <v>'Sports#Ratio#Time',</v>
      </c>
      <c r="E83" t="str">
        <f t="shared" si="4"/>
        <v>Sports: 5,</v>
      </c>
      <c r="F83" t="s">
        <v>2513</v>
      </c>
      <c r="G83" t="str">
        <f t="shared" si="5"/>
        <v>Sports</v>
      </c>
    </row>
    <row r="84" spans="2:7" x14ac:dyDescent="0.2">
      <c r="B84" s="23" t="s">
        <v>2516</v>
      </c>
      <c r="C84" s="6" t="str">
        <f>VLOOKUP(B84,selection!D:E,2, FALSE)</f>
        <v>Student</v>
      </c>
      <c r="D84" t="str">
        <f t="shared" si="3"/>
        <v>'Student#Per#Population',</v>
      </c>
      <c r="E84" t="str">
        <f t="shared" si="4"/>
        <v>Student: 5,</v>
      </c>
      <c r="F84" t="s">
        <v>2516</v>
      </c>
      <c r="G84" t="str">
        <f t="shared" si="5"/>
        <v>Student</v>
      </c>
    </row>
    <row r="85" spans="2:7" x14ac:dyDescent="0.2">
      <c r="B85" s="22" t="s">
        <v>2529</v>
      </c>
      <c r="C85" s="6" t="str">
        <f>VLOOKUP(B85,selection!D:E,2, FALSE)</f>
        <v>Student_high_school_cost</v>
      </c>
      <c r="D85" t="str">
        <f t="shared" si="3"/>
        <v>'Student_high_school_cost#Per#Population',</v>
      </c>
      <c r="E85" t="str">
        <f t="shared" si="4"/>
        <v>Student_high_school_cost: 5,</v>
      </c>
      <c r="F85" t="s">
        <v>2529</v>
      </c>
      <c r="G85" t="str">
        <f t="shared" si="5"/>
        <v>Student_high_school_cost</v>
      </c>
    </row>
    <row r="86" spans="2:7" x14ac:dyDescent="0.2">
      <c r="B86" s="23" t="s">
        <v>2573</v>
      </c>
      <c r="C86" s="6" t="str">
        <f>VLOOKUP(B86,selection!D:E,2, FALSE)</f>
        <v>Suicide</v>
      </c>
      <c r="D86" t="str">
        <f t="shared" si="3"/>
        <v>'Suicide#Per#Population',</v>
      </c>
      <c r="E86" t="str">
        <f t="shared" si="4"/>
        <v>Suicide: 5,</v>
      </c>
      <c r="F86" t="s">
        <v>2573</v>
      </c>
      <c r="G86" t="str">
        <f t="shared" si="5"/>
        <v>Suicide</v>
      </c>
    </row>
    <row r="87" spans="2:7" x14ac:dyDescent="0.2">
      <c r="B87" s="23" t="s">
        <v>2584</v>
      </c>
      <c r="C87" s="6" t="str">
        <f>VLOOKUP(B87,selection!D:E,2, FALSE)</f>
        <v>Teacher_college</v>
      </c>
      <c r="D87" t="str">
        <f t="shared" si="3"/>
        <v>'Teacher_college#Per#Population',</v>
      </c>
      <c r="E87" t="str">
        <f t="shared" si="4"/>
        <v>Teacher_college: 5,</v>
      </c>
      <c r="F87" t="s">
        <v>2584</v>
      </c>
      <c r="G87" t="str">
        <f t="shared" si="5"/>
        <v>Teacher_college</v>
      </c>
    </row>
    <row r="88" spans="2:7" x14ac:dyDescent="0.2">
      <c r="B88" s="23" t="s">
        <v>2587</v>
      </c>
      <c r="C88" s="6" t="str">
        <f>VLOOKUP(B88,selection!D:E,2, FALSE)</f>
        <v>Teacher_high_school</v>
      </c>
      <c r="D88" t="str">
        <f t="shared" si="3"/>
        <v>'Teacher_high_school#Per#Population',</v>
      </c>
      <c r="E88" t="str">
        <f t="shared" si="4"/>
        <v>Teacher_high_school: 5,</v>
      </c>
      <c r="F88" t="s">
        <v>2587</v>
      </c>
      <c r="G88" t="str">
        <f t="shared" si="5"/>
        <v>Teacher_high_school</v>
      </c>
    </row>
    <row r="89" spans="2:7" x14ac:dyDescent="0.2">
      <c r="B89" s="23" t="s">
        <v>2590</v>
      </c>
      <c r="C89" s="6" t="str">
        <f>VLOOKUP(B89,selection!D:E,2, FALSE)</f>
        <v>Teacher_primary_school</v>
      </c>
      <c r="D89" t="str">
        <f t="shared" si="3"/>
        <v>'Teacher_primary_school#Per#Population',</v>
      </c>
      <c r="E89" t="str">
        <f t="shared" si="4"/>
        <v>Teacher_primary_school: 5,</v>
      </c>
      <c r="F89" t="s">
        <v>2590</v>
      </c>
      <c r="G89" t="str">
        <f t="shared" si="5"/>
        <v>Teacher_primary_school</v>
      </c>
    </row>
    <row r="90" spans="2:7" x14ac:dyDescent="0.2">
      <c r="B90" s="23" t="s">
        <v>2594</v>
      </c>
      <c r="C90" s="6" t="str">
        <f>VLOOKUP(B90,selection!D:E,2, FALSE)</f>
        <v>Teacher_university</v>
      </c>
      <c r="D90" t="str">
        <f t="shared" si="3"/>
        <v>'Teacher_university#Per#Population',</v>
      </c>
      <c r="E90" t="str">
        <f t="shared" si="4"/>
        <v>Teacher_university: 5,</v>
      </c>
      <c r="F90" t="s">
        <v>2594</v>
      </c>
      <c r="G90" t="str">
        <f t="shared" si="5"/>
        <v>Teacher_university</v>
      </c>
    </row>
    <row r="91" spans="2:7" x14ac:dyDescent="0.2">
      <c r="B91" s="23" t="s">
        <v>2599</v>
      </c>
      <c r="C91" s="6" t="str">
        <f>VLOOKUP(B91,selection!D:E,2, FALSE)</f>
        <v>Tenant</v>
      </c>
      <c r="D91" t="str">
        <f t="shared" si="3"/>
        <v>'Tenant#Percent#House',</v>
      </c>
      <c r="E91" t="str">
        <f t="shared" si="4"/>
        <v>Tenant: 5,</v>
      </c>
      <c r="F91" t="s">
        <v>2599</v>
      </c>
      <c r="G91" t="str">
        <f t="shared" si="5"/>
        <v>Tenant</v>
      </c>
    </row>
    <row r="92" spans="2:7" x14ac:dyDescent="0.2">
      <c r="B92" s="22" t="s">
        <v>2612</v>
      </c>
      <c r="C92" s="6" t="str">
        <f>VLOOKUP(B92,selection!D:E,2, FALSE)</f>
        <v>Tourist</v>
      </c>
      <c r="D92" t="str">
        <f t="shared" si="3"/>
        <v>'Tourist#Per#Population',</v>
      </c>
      <c r="E92" t="str">
        <f t="shared" si="4"/>
        <v>Tourist: 5,</v>
      </c>
      <c r="F92" t="s">
        <v>2612</v>
      </c>
      <c r="G92" t="str">
        <f t="shared" si="5"/>
        <v>Tourist</v>
      </c>
    </row>
    <row r="93" spans="2:7" x14ac:dyDescent="0.2">
      <c r="B93" s="6" t="s">
        <v>2676</v>
      </c>
      <c r="C93" s="6" t="str">
        <f>VLOOKUP(B93,selection!D:E,2, FALSE)</f>
        <v>Urban_Rural</v>
      </c>
      <c r="D93" t="str">
        <f t="shared" si="3"/>
        <v>'Urban_Rural#Ratio#Population',</v>
      </c>
      <c r="E93" t="str">
        <f t="shared" si="4"/>
        <v>Urban_Rural: 5,</v>
      </c>
      <c r="F93" t="s">
        <v>2676</v>
      </c>
      <c r="G93" t="str">
        <f t="shared" si="5"/>
        <v>Urban_Rural</v>
      </c>
    </row>
    <row r="94" spans="2:7" x14ac:dyDescent="0.2">
      <c r="B94" s="6" t="s">
        <v>2694</v>
      </c>
      <c r="C94" s="6" t="str">
        <f>VLOOKUP(B94,selection!D:E,2, FALSE)</f>
        <v>Vegetables</v>
      </c>
      <c r="D94" t="str">
        <f t="shared" si="3"/>
        <v>'Vegetables#Per#Population',</v>
      </c>
      <c r="E94" t="str">
        <f t="shared" si="4"/>
        <v>Vegetables: 5,</v>
      </c>
      <c r="F94" t="s">
        <v>2694</v>
      </c>
      <c r="G94" t="str">
        <f t="shared" si="5"/>
        <v>Vegetables</v>
      </c>
    </row>
    <row r="95" spans="2:7" x14ac:dyDescent="0.2">
      <c r="B95" s="6" t="s">
        <v>2725</v>
      </c>
      <c r="C95" s="6" t="str">
        <f>VLOOKUP(B95,selection!D:E,2, FALSE)</f>
        <v>Waste_municipal</v>
      </c>
      <c r="D95" t="str">
        <f t="shared" si="3"/>
        <v>'Waste_municipal#Per#Population',</v>
      </c>
      <c r="E95" t="str">
        <f t="shared" si="4"/>
        <v>Waste_municipal: 5,</v>
      </c>
      <c r="F95" t="s">
        <v>2725</v>
      </c>
      <c r="G95" t="str">
        <f t="shared" si="5"/>
        <v>Waste_municipal</v>
      </c>
    </row>
    <row r="96" spans="2:7" x14ac:dyDescent="0.2">
      <c r="B96" t="s">
        <v>2742</v>
      </c>
      <c r="C96" s="6" t="str">
        <f>VLOOKUP(B96,selection!D:E,2, FALSE)</f>
        <v>Water</v>
      </c>
      <c r="D96" t="str">
        <f t="shared" si="3"/>
        <v>'Water#Per#Population',</v>
      </c>
      <c r="E96" t="str">
        <f t="shared" si="4"/>
        <v>Water: 5,</v>
      </c>
      <c r="F96" t="s">
        <v>2742</v>
      </c>
      <c r="G96" t="str">
        <f t="shared" si="5"/>
        <v>Water</v>
      </c>
    </row>
    <row r="97" spans="2:7" x14ac:dyDescent="0.2">
      <c r="B97" s="6" t="s">
        <v>2773</v>
      </c>
      <c r="C97" s="6" t="str">
        <f>VLOOKUP(B97,selection!D:E,2, FALSE)</f>
        <v>Water_stress</v>
      </c>
      <c r="D97" t="str">
        <f t="shared" si="3"/>
        <v>'Water_stress#Percent#Water',</v>
      </c>
      <c r="E97" t="str">
        <f t="shared" si="4"/>
        <v>Water_stress: 5,</v>
      </c>
      <c r="F97" t="s">
        <v>2773</v>
      </c>
      <c r="G97" t="str">
        <f t="shared" si="5"/>
        <v>Water_stress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083AE-C17F-ED45-AB28-2D6CE06FB967}">
  <sheetPr filterMode="1"/>
  <dimension ref="A1:T2038"/>
  <sheetViews>
    <sheetView zoomScale="128" zoomScaleNormal="128" workbookViewId="0">
      <selection activeCell="D183" sqref="D183:D2031"/>
    </sheetView>
  </sheetViews>
  <sheetFormatPr baseColWidth="10" defaultRowHeight="16" x14ac:dyDescent="0.2"/>
  <cols>
    <col min="1" max="1" width="14.83203125" customWidth="1"/>
    <col min="2" max="2" width="9.1640625" customWidth="1"/>
    <col min="3" max="3" width="9" customWidth="1"/>
    <col min="4" max="4" width="32" customWidth="1"/>
    <col min="5" max="5" width="15" customWidth="1"/>
    <col min="6" max="6" width="13.83203125" customWidth="1"/>
    <col min="7" max="7" width="13.33203125" customWidth="1"/>
    <col min="8" max="8" width="16.5" customWidth="1"/>
  </cols>
  <sheetData>
    <row r="1" spans="1:20" x14ac:dyDescent="0.2">
      <c r="A1" s="1" t="s">
        <v>0</v>
      </c>
      <c r="B1" s="1" t="s">
        <v>1</v>
      </c>
      <c r="C1" s="1" t="s">
        <v>2</v>
      </c>
      <c r="D1" s="3" t="s">
        <v>5</v>
      </c>
      <c r="E1" s="4" t="s">
        <v>6</v>
      </c>
      <c r="F1" s="4" t="s">
        <v>7</v>
      </c>
      <c r="G1" s="4" t="s">
        <v>8</v>
      </c>
      <c r="H1" s="28" t="s">
        <v>2969</v>
      </c>
      <c r="I1" s="28" t="s">
        <v>2970</v>
      </c>
    </row>
    <row r="2" spans="1:20" s="6" customFormat="1" hidden="1" x14ac:dyDescent="0.2">
      <c r="A2" t="s">
        <v>19</v>
      </c>
      <c r="B2" t="s">
        <v>20</v>
      </c>
      <c r="C2" t="s">
        <v>21</v>
      </c>
      <c r="D2" t="s">
        <v>2871</v>
      </c>
      <c r="E2">
        <v>0</v>
      </c>
      <c r="F2" t="s">
        <v>25</v>
      </c>
      <c r="G2">
        <v>0</v>
      </c>
      <c r="H2" s="6" t="e">
        <f>VLOOKUP(E2,'all origin'!H:K,1,FALSE)</f>
        <v>#N/A</v>
      </c>
      <c r="I2"/>
      <c r="J2"/>
      <c r="K2"/>
      <c r="L2"/>
      <c r="M2"/>
      <c r="N2"/>
      <c r="O2"/>
      <c r="P2"/>
      <c r="Q2"/>
      <c r="R2"/>
      <c r="S2"/>
      <c r="T2"/>
    </row>
    <row r="3" spans="1:20" s="6" customFormat="1" hidden="1" x14ac:dyDescent="0.2">
      <c r="A3" t="s">
        <v>19</v>
      </c>
      <c r="B3" t="e">
        <f>VLOOKUP(E3,[1]Back_Up!B:E,3,1)</f>
        <v>#N/A</v>
      </c>
      <c r="C3" t="e">
        <f>VLOOKUP(E3,[1]Back_Up!B:E,4,1)</f>
        <v>#N/A</v>
      </c>
      <c r="D3" t="s">
        <v>31</v>
      </c>
      <c r="E3">
        <v>0</v>
      </c>
      <c r="F3" t="s">
        <v>33</v>
      </c>
      <c r="G3" t="s">
        <v>19</v>
      </c>
      <c r="H3" s="6" t="e">
        <f>VLOOKUP(E3,'all origin'!H:K,1,FALSE)</f>
        <v>#N/A</v>
      </c>
      <c r="I3"/>
      <c r="J3"/>
      <c r="K3"/>
      <c r="L3"/>
      <c r="M3"/>
      <c r="N3"/>
      <c r="O3"/>
      <c r="P3"/>
      <c r="Q3"/>
      <c r="R3"/>
      <c r="S3"/>
      <c r="T3"/>
    </row>
    <row r="4" spans="1:20" s="6" customFormat="1" hidden="1" x14ac:dyDescent="0.2">
      <c r="A4" s="6" t="s">
        <v>19</v>
      </c>
      <c r="B4" s="6" t="s">
        <v>20</v>
      </c>
      <c r="C4" s="6" t="s">
        <v>21</v>
      </c>
      <c r="D4" s="6" t="s">
        <v>23</v>
      </c>
      <c r="E4" s="6" t="s">
        <v>24</v>
      </c>
      <c r="F4" s="6" t="s">
        <v>25</v>
      </c>
      <c r="G4" s="6" t="s">
        <v>24</v>
      </c>
      <c r="H4" s="6" t="e">
        <f>VLOOKUP(E4,'all origin'!H:K,1,FALSE)</f>
        <v>#N/A</v>
      </c>
    </row>
    <row r="5" spans="1:20" s="6" customFormat="1" hidden="1" x14ac:dyDescent="0.2">
      <c r="A5" t="s">
        <v>19</v>
      </c>
      <c r="B5" t="s">
        <v>20</v>
      </c>
      <c r="C5" t="s">
        <v>21</v>
      </c>
      <c r="D5" s="6" t="s">
        <v>32</v>
      </c>
      <c r="E5" s="6" t="s">
        <v>24</v>
      </c>
      <c r="F5" s="6" t="s">
        <v>33</v>
      </c>
      <c r="G5" s="6" t="s">
        <v>19</v>
      </c>
      <c r="H5" s="6" t="e">
        <f>VLOOKUP(E5,'all origin'!H:K,1,FALSE)</f>
        <v>#N/A</v>
      </c>
    </row>
    <row r="6" spans="1:20" s="6" customFormat="1" hidden="1" x14ac:dyDescent="0.2">
      <c r="A6" s="6" t="s">
        <v>19</v>
      </c>
      <c r="B6" s="6" t="s">
        <v>20</v>
      </c>
      <c r="C6" s="6" t="s">
        <v>21</v>
      </c>
      <c r="D6" s="6" t="s">
        <v>35</v>
      </c>
      <c r="E6" s="6" t="s">
        <v>36</v>
      </c>
      <c r="F6" s="6" t="s">
        <v>25</v>
      </c>
      <c r="G6" s="6" t="s">
        <v>36</v>
      </c>
      <c r="H6" s="6" t="e">
        <f>VLOOKUP(E6,'all origin'!H:K,1,FALSE)</f>
        <v>#N/A</v>
      </c>
    </row>
    <row r="7" spans="1:20" s="6" customFormat="1" hidden="1" x14ac:dyDescent="0.2">
      <c r="A7" t="s">
        <v>19</v>
      </c>
      <c r="B7" t="s">
        <v>20</v>
      </c>
      <c r="C7" t="s">
        <v>21</v>
      </c>
      <c r="D7" s="6" t="s">
        <v>37</v>
      </c>
      <c r="E7" t="s">
        <v>36</v>
      </c>
      <c r="F7" s="6" t="s">
        <v>33</v>
      </c>
      <c r="G7" s="6" t="s">
        <v>19</v>
      </c>
      <c r="H7" s="6" t="e">
        <f>VLOOKUP(E7,'all origin'!H:K,1,FALSE)</f>
        <v>#N/A</v>
      </c>
    </row>
    <row r="8" spans="1:20" s="6" customFormat="1" hidden="1" x14ac:dyDescent="0.2">
      <c r="A8" s="6" t="s">
        <v>19</v>
      </c>
      <c r="B8" s="6" t="s">
        <v>20</v>
      </c>
      <c r="C8" s="6" t="s">
        <v>38</v>
      </c>
      <c r="D8" s="6" t="s">
        <v>39</v>
      </c>
      <c r="E8" s="6" t="s">
        <v>40</v>
      </c>
      <c r="F8" s="6" t="s">
        <v>25</v>
      </c>
      <c r="G8" s="6" t="s">
        <v>40</v>
      </c>
      <c r="H8" s="6" t="e">
        <f>VLOOKUP(E8,'all origin'!H:K,1,FALSE)</f>
        <v>#N/A</v>
      </c>
    </row>
    <row r="9" spans="1:20" s="6" customFormat="1" hidden="1" x14ac:dyDescent="0.2">
      <c r="A9" t="s">
        <v>19</v>
      </c>
      <c r="B9" t="s">
        <v>20</v>
      </c>
      <c r="C9" t="s">
        <v>38</v>
      </c>
      <c r="D9" s="6" t="s">
        <v>41</v>
      </c>
      <c r="E9" t="s">
        <v>40</v>
      </c>
      <c r="F9" s="6" t="s">
        <v>33</v>
      </c>
      <c r="G9" s="6" t="s">
        <v>19</v>
      </c>
      <c r="H9" s="6" t="e">
        <f>VLOOKUP(E9,'all origin'!H:K,1,FALSE)</f>
        <v>#N/A</v>
      </c>
    </row>
    <row r="10" spans="1:20" s="6" customFormat="1" hidden="1" x14ac:dyDescent="0.2">
      <c r="A10" s="6" t="s">
        <v>19</v>
      </c>
      <c r="B10" s="6" t="s">
        <v>20</v>
      </c>
      <c r="C10" s="6" t="s">
        <v>38</v>
      </c>
      <c r="D10" s="6" t="s">
        <v>42</v>
      </c>
      <c r="E10" s="6" t="s">
        <v>43</v>
      </c>
      <c r="F10" s="6" t="s">
        <v>25</v>
      </c>
      <c r="G10" s="6" t="s">
        <v>43</v>
      </c>
      <c r="H10" s="6" t="e">
        <f>VLOOKUP(E10,'all origin'!H:K,1,FALSE)</f>
        <v>#N/A</v>
      </c>
    </row>
    <row r="11" spans="1:20" s="6" customFormat="1" hidden="1" x14ac:dyDescent="0.2">
      <c r="A11" t="s">
        <v>19</v>
      </c>
      <c r="B11" t="s">
        <v>20</v>
      </c>
      <c r="C11" t="s">
        <v>38</v>
      </c>
      <c r="D11" s="6" t="s">
        <v>44</v>
      </c>
      <c r="E11" t="s">
        <v>43</v>
      </c>
      <c r="F11" s="6" t="s">
        <v>33</v>
      </c>
      <c r="G11" s="6" t="s">
        <v>19</v>
      </c>
      <c r="H11" s="6" t="e">
        <f>VLOOKUP(E11,'all origin'!H:K,1,FALSE)</f>
        <v>#N/A</v>
      </c>
    </row>
    <row r="12" spans="1:20" s="6" customFormat="1" hidden="1" x14ac:dyDescent="0.2">
      <c r="A12" s="6" t="s">
        <v>19</v>
      </c>
      <c r="B12" s="6" t="s">
        <v>20</v>
      </c>
      <c r="C12" s="6" t="s">
        <v>21</v>
      </c>
      <c r="D12" s="6" t="s">
        <v>45</v>
      </c>
      <c r="E12" s="7" t="s">
        <v>46</v>
      </c>
      <c r="F12" s="6" t="s">
        <v>25</v>
      </c>
      <c r="G12" s="6" t="s">
        <v>46</v>
      </c>
      <c r="H12" s="6" t="e">
        <f>VLOOKUP(E12,'all origin'!H:K,1,FALSE)</f>
        <v>#N/A</v>
      </c>
    </row>
    <row r="13" spans="1:20" s="6" customFormat="1" hidden="1" x14ac:dyDescent="0.2">
      <c r="A13" t="s">
        <v>19</v>
      </c>
      <c r="B13" t="s">
        <v>20</v>
      </c>
      <c r="C13" t="s">
        <v>21</v>
      </c>
      <c r="D13" s="6" t="s">
        <v>47</v>
      </c>
      <c r="E13" t="s">
        <v>46</v>
      </c>
      <c r="F13" s="6" t="s">
        <v>33</v>
      </c>
      <c r="G13" s="6" t="s">
        <v>19</v>
      </c>
      <c r="H13" s="6" t="e">
        <f>VLOOKUP(E13,'all origin'!H:K,1,FALSE)</f>
        <v>#N/A</v>
      </c>
    </row>
    <row r="14" spans="1:20" s="6" customFormat="1" hidden="1" x14ac:dyDescent="0.2">
      <c r="A14" s="6" t="s">
        <v>19</v>
      </c>
      <c r="B14" s="6" t="s">
        <v>20</v>
      </c>
      <c r="C14" s="6" t="s">
        <v>38</v>
      </c>
      <c r="D14" s="6" t="s">
        <v>48</v>
      </c>
      <c r="E14" s="6" t="s">
        <v>49</v>
      </c>
      <c r="F14" s="6" t="s">
        <v>25</v>
      </c>
      <c r="G14" s="6" t="s">
        <v>49</v>
      </c>
      <c r="H14" s="6" t="e">
        <f>VLOOKUP(E14,'all origin'!H:K,1,FALSE)</f>
        <v>#N/A</v>
      </c>
    </row>
    <row r="15" spans="1:20" s="6" customFormat="1" hidden="1" x14ac:dyDescent="0.2">
      <c r="A15" t="s">
        <v>19</v>
      </c>
      <c r="B15" t="s">
        <v>20</v>
      </c>
      <c r="C15" t="s">
        <v>38</v>
      </c>
      <c r="D15" s="6" t="s">
        <v>50</v>
      </c>
      <c r="E15" t="s">
        <v>49</v>
      </c>
      <c r="F15" s="6" t="s">
        <v>33</v>
      </c>
      <c r="G15" s="6" t="s">
        <v>19</v>
      </c>
      <c r="H15" s="6" t="e">
        <f>VLOOKUP(E15,'all origin'!H:K,1,FALSE)</f>
        <v>#N/A</v>
      </c>
    </row>
    <row r="16" spans="1:20" s="6" customFormat="1" hidden="1" x14ac:dyDescent="0.2">
      <c r="A16" s="6" t="s">
        <v>19</v>
      </c>
      <c r="B16" s="6" t="s">
        <v>20</v>
      </c>
      <c r="C16" s="6" t="s">
        <v>38</v>
      </c>
      <c r="D16" s="6" t="s">
        <v>51</v>
      </c>
      <c r="E16" s="6" t="s">
        <v>52</v>
      </c>
      <c r="F16" s="6" t="s">
        <v>25</v>
      </c>
      <c r="G16" s="6" t="s">
        <v>52</v>
      </c>
      <c r="H16" s="6" t="e">
        <f>VLOOKUP(E16,'all origin'!H:K,1,FALSE)</f>
        <v>#N/A</v>
      </c>
    </row>
    <row r="17" spans="1:20" s="6" customFormat="1" hidden="1" x14ac:dyDescent="0.2">
      <c r="A17" t="s">
        <v>19</v>
      </c>
      <c r="B17" t="s">
        <v>20</v>
      </c>
      <c r="C17" t="s">
        <v>38</v>
      </c>
      <c r="D17" s="6" t="s">
        <v>53</v>
      </c>
      <c r="E17" t="s">
        <v>52</v>
      </c>
      <c r="F17" s="6" t="s">
        <v>33</v>
      </c>
      <c r="G17" s="6" t="s">
        <v>19</v>
      </c>
      <c r="H17" s="6" t="e">
        <f>VLOOKUP(E17,'all origin'!H:K,1,FALSE)</f>
        <v>#N/A</v>
      </c>
    </row>
    <row r="18" spans="1:20" s="6" customFormat="1" hidden="1" x14ac:dyDescent="0.2">
      <c r="A18" s="6" t="s">
        <v>19</v>
      </c>
      <c r="B18" s="6" t="s">
        <v>20</v>
      </c>
      <c r="C18" s="6" t="s">
        <v>21</v>
      </c>
      <c r="D18" s="6" t="s">
        <v>54</v>
      </c>
      <c r="E18" s="8" t="s">
        <v>55</v>
      </c>
      <c r="F18" s="6" t="s">
        <v>25</v>
      </c>
      <c r="G18" s="6" t="s">
        <v>55</v>
      </c>
      <c r="H18" s="6" t="e">
        <f>VLOOKUP(E18,'all origin'!H:K,1,FALSE)</f>
        <v>#N/A</v>
      </c>
    </row>
    <row r="19" spans="1:20" s="6" customFormat="1" hidden="1" x14ac:dyDescent="0.2">
      <c r="A19" t="s">
        <v>19</v>
      </c>
      <c r="B19" t="s">
        <v>20</v>
      </c>
      <c r="C19" t="s">
        <v>21</v>
      </c>
      <c r="D19" s="6" t="s">
        <v>56</v>
      </c>
      <c r="E19" t="s">
        <v>55</v>
      </c>
      <c r="F19" s="6" t="s">
        <v>33</v>
      </c>
      <c r="G19" s="6" t="s">
        <v>19</v>
      </c>
      <c r="H19" s="6" t="e">
        <f>VLOOKUP(E19,'all origin'!H:K,1,FALSE)</f>
        <v>#N/A</v>
      </c>
    </row>
    <row r="20" spans="1:20" s="6" customFormat="1" hidden="1" x14ac:dyDescent="0.2">
      <c r="A20" t="s">
        <v>19</v>
      </c>
      <c r="B20" t="s">
        <v>20</v>
      </c>
      <c r="C20" t="s">
        <v>21</v>
      </c>
      <c r="D20" s="24" t="str">
        <f>CONCATENATE(E20,"#",F20,"#",G20)</f>
        <v>10_14#Abs#10_14</v>
      </c>
      <c r="E20" s="6" t="s">
        <v>55</v>
      </c>
      <c r="F20" s="6" t="s">
        <v>25</v>
      </c>
      <c r="G20" t="str">
        <f>E20</f>
        <v>10_14</v>
      </c>
      <c r="H20" s="6" t="e">
        <f>VLOOKUP(E20,'all origin'!H:K,1,FALSE)</f>
        <v>#N/A</v>
      </c>
      <c r="I20"/>
      <c r="J20"/>
      <c r="K20"/>
      <c r="L20"/>
      <c r="M20"/>
      <c r="N20"/>
      <c r="O20"/>
      <c r="P20"/>
      <c r="Q20"/>
      <c r="R20"/>
      <c r="S20"/>
      <c r="T20"/>
    </row>
    <row r="21" spans="1:20" s="6" customFormat="1" hidden="1" x14ac:dyDescent="0.2">
      <c r="A21" s="6" t="s">
        <v>19</v>
      </c>
      <c r="B21" s="6" t="s">
        <v>20</v>
      </c>
      <c r="C21" s="6" t="s">
        <v>38</v>
      </c>
      <c r="D21" s="6" t="s">
        <v>57</v>
      </c>
      <c r="E21" s="6" t="s">
        <v>58</v>
      </c>
      <c r="F21" s="6" t="s">
        <v>25</v>
      </c>
      <c r="G21" s="6" t="s">
        <v>58</v>
      </c>
      <c r="H21" s="6" t="e">
        <f>VLOOKUP(E21,'all origin'!H:K,1,FALSE)</f>
        <v>#N/A</v>
      </c>
    </row>
    <row r="22" spans="1:20" s="6" customFormat="1" hidden="1" x14ac:dyDescent="0.2">
      <c r="A22" t="s">
        <v>19</v>
      </c>
      <c r="B22" t="s">
        <v>20</v>
      </c>
      <c r="C22" t="s">
        <v>38</v>
      </c>
      <c r="D22" s="6" t="s">
        <v>59</v>
      </c>
      <c r="E22" t="s">
        <v>58</v>
      </c>
      <c r="F22" s="6" t="s">
        <v>33</v>
      </c>
      <c r="G22" s="6" t="s">
        <v>19</v>
      </c>
      <c r="H22" s="6" t="e">
        <f>VLOOKUP(E22,'all origin'!H:K,1,FALSE)</f>
        <v>#N/A</v>
      </c>
    </row>
    <row r="23" spans="1:20" s="6" customFormat="1" hidden="1" x14ac:dyDescent="0.2">
      <c r="A23" s="6" t="s">
        <v>19</v>
      </c>
      <c r="B23" s="6" t="s">
        <v>20</v>
      </c>
      <c r="C23" s="6" t="s">
        <v>38</v>
      </c>
      <c r="D23" s="6" t="s">
        <v>60</v>
      </c>
      <c r="E23" s="6" t="s">
        <v>61</v>
      </c>
      <c r="F23" s="6" t="s">
        <v>25</v>
      </c>
      <c r="G23" s="6" t="s">
        <v>61</v>
      </c>
      <c r="H23" s="6" t="e">
        <f>VLOOKUP(E23,'all origin'!H:K,1,FALSE)</f>
        <v>#N/A</v>
      </c>
    </row>
    <row r="24" spans="1:20" s="6" customFormat="1" hidden="1" x14ac:dyDescent="0.2">
      <c r="A24" t="s">
        <v>19</v>
      </c>
      <c r="B24" t="s">
        <v>20</v>
      </c>
      <c r="C24" t="s">
        <v>38</v>
      </c>
      <c r="D24" s="6" t="s">
        <v>62</v>
      </c>
      <c r="E24" t="s">
        <v>61</v>
      </c>
      <c r="F24" s="6" t="s">
        <v>33</v>
      </c>
      <c r="G24" s="6" t="s">
        <v>19</v>
      </c>
      <c r="H24" s="6" t="e">
        <f>VLOOKUP(E24,'all origin'!H:K,1,FALSE)</f>
        <v>#N/A</v>
      </c>
    </row>
    <row r="25" spans="1:20" s="6" customFormat="1" hidden="1" x14ac:dyDescent="0.2">
      <c r="A25" s="6" t="s">
        <v>19</v>
      </c>
      <c r="B25" s="6" t="s">
        <v>20</v>
      </c>
      <c r="C25" s="6" t="s">
        <v>21</v>
      </c>
      <c r="D25" s="6" t="s">
        <v>63</v>
      </c>
      <c r="E25" s="6" t="s">
        <v>64</v>
      </c>
      <c r="F25" s="6" t="s">
        <v>25</v>
      </c>
      <c r="G25" s="6" t="s">
        <v>64</v>
      </c>
      <c r="H25" s="6" t="e">
        <f>VLOOKUP(E25,'all origin'!H:K,1,FALSE)</f>
        <v>#N/A</v>
      </c>
    </row>
    <row r="26" spans="1:20" s="6" customFormat="1" hidden="1" x14ac:dyDescent="0.2">
      <c r="A26" t="s">
        <v>19</v>
      </c>
      <c r="B26" t="s">
        <v>20</v>
      </c>
      <c r="C26" t="s">
        <v>21</v>
      </c>
      <c r="D26" s="6" t="s">
        <v>65</v>
      </c>
      <c r="E26" t="s">
        <v>64</v>
      </c>
      <c r="F26" s="6" t="s">
        <v>33</v>
      </c>
      <c r="G26" s="6" t="s">
        <v>19</v>
      </c>
      <c r="H26" s="6" t="e">
        <f>VLOOKUP(E26,'all origin'!H:K,1,FALSE)</f>
        <v>#N/A</v>
      </c>
    </row>
    <row r="27" spans="1:20" s="6" customFormat="1" hidden="1" x14ac:dyDescent="0.2">
      <c r="A27" s="6" t="s">
        <v>19</v>
      </c>
      <c r="B27" s="6" t="s">
        <v>20</v>
      </c>
      <c r="C27" s="6" t="s">
        <v>38</v>
      </c>
      <c r="D27" s="6" t="s">
        <v>66</v>
      </c>
      <c r="E27" s="6" t="s">
        <v>67</v>
      </c>
      <c r="F27" s="6" t="s">
        <v>25</v>
      </c>
      <c r="G27" s="6" t="s">
        <v>67</v>
      </c>
      <c r="H27" s="6" t="e">
        <f>VLOOKUP(E27,'all origin'!H:K,1,FALSE)</f>
        <v>#N/A</v>
      </c>
    </row>
    <row r="28" spans="1:20" s="6" customFormat="1" hidden="1" x14ac:dyDescent="0.2">
      <c r="A28" t="s">
        <v>19</v>
      </c>
      <c r="B28" t="s">
        <v>20</v>
      </c>
      <c r="C28" t="s">
        <v>38</v>
      </c>
      <c r="D28" s="6" t="s">
        <v>68</v>
      </c>
      <c r="E28" t="s">
        <v>67</v>
      </c>
      <c r="F28" s="6" t="s">
        <v>33</v>
      </c>
      <c r="G28" s="6" t="s">
        <v>19</v>
      </c>
      <c r="H28" s="6" t="e">
        <f>VLOOKUP(E28,'all origin'!H:K,1,FALSE)</f>
        <v>#N/A</v>
      </c>
    </row>
    <row r="29" spans="1:20" s="6" customFormat="1" hidden="1" x14ac:dyDescent="0.2">
      <c r="A29" s="6" t="s">
        <v>19</v>
      </c>
      <c r="B29" s="6" t="s">
        <v>20</v>
      </c>
      <c r="C29" s="6" t="s">
        <v>38</v>
      </c>
      <c r="D29" s="6" t="s">
        <v>69</v>
      </c>
      <c r="E29" s="6" t="s">
        <v>70</v>
      </c>
      <c r="F29" s="6" t="s">
        <v>25</v>
      </c>
      <c r="G29" s="6" t="s">
        <v>70</v>
      </c>
      <c r="H29" s="6" t="e">
        <f>VLOOKUP(E29,'all origin'!H:K,1,FALSE)</f>
        <v>#N/A</v>
      </c>
    </row>
    <row r="30" spans="1:20" s="6" customFormat="1" hidden="1" x14ac:dyDescent="0.2">
      <c r="A30" t="s">
        <v>19</v>
      </c>
      <c r="B30" t="s">
        <v>20</v>
      </c>
      <c r="C30" t="s">
        <v>38</v>
      </c>
      <c r="D30" s="6" t="s">
        <v>71</v>
      </c>
      <c r="E30" t="s">
        <v>70</v>
      </c>
      <c r="F30" s="6" t="s">
        <v>33</v>
      </c>
      <c r="G30" s="6" t="s">
        <v>19</v>
      </c>
      <c r="H30" s="6" t="e">
        <f>VLOOKUP(E30,'all origin'!H:K,1,FALSE)</f>
        <v>#N/A</v>
      </c>
    </row>
    <row r="31" spans="1:20" s="6" customFormat="1" hidden="1" x14ac:dyDescent="0.2">
      <c r="A31" s="6" t="s">
        <v>19</v>
      </c>
      <c r="B31" s="6" t="s">
        <v>20</v>
      </c>
      <c r="C31" s="6" t="s">
        <v>21</v>
      </c>
      <c r="D31" s="6" t="s">
        <v>72</v>
      </c>
      <c r="E31" s="6" t="s">
        <v>73</v>
      </c>
      <c r="F31" s="6" t="s">
        <v>25</v>
      </c>
      <c r="G31" s="6" t="s">
        <v>73</v>
      </c>
      <c r="H31" s="6" t="e">
        <f>VLOOKUP(E31,'all origin'!H:K,1,FALSE)</f>
        <v>#N/A</v>
      </c>
    </row>
    <row r="32" spans="1:20" s="6" customFormat="1" hidden="1" x14ac:dyDescent="0.2">
      <c r="A32" t="s">
        <v>19</v>
      </c>
      <c r="B32" t="s">
        <v>20</v>
      </c>
      <c r="C32" t="s">
        <v>21</v>
      </c>
      <c r="D32" s="6" t="s">
        <v>74</v>
      </c>
      <c r="E32" t="s">
        <v>73</v>
      </c>
      <c r="F32" s="6" t="s">
        <v>33</v>
      </c>
      <c r="G32" s="6" t="s">
        <v>19</v>
      </c>
      <c r="H32" s="6" t="e">
        <f>VLOOKUP(E32,'all origin'!H:K,1,FALSE)</f>
        <v>#N/A</v>
      </c>
    </row>
    <row r="33" spans="1:20" s="6" customFormat="1" hidden="1" x14ac:dyDescent="0.2">
      <c r="A33" s="6" t="s">
        <v>19</v>
      </c>
      <c r="B33" s="6" t="s">
        <v>20</v>
      </c>
      <c r="C33" s="6" t="s">
        <v>21</v>
      </c>
      <c r="D33" s="6" t="s">
        <v>75</v>
      </c>
      <c r="E33" s="6" t="s">
        <v>76</v>
      </c>
      <c r="F33" s="6" t="s">
        <v>25</v>
      </c>
      <c r="G33" s="6" t="s">
        <v>76</v>
      </c>
      <c r="H33" s="6" t="e">
        <f>VLOOKUP(E33,'all origin'!H:K,1,FALSE)</f>
        <v>#N/A</v>
      </c>
    </row>
    <row r="34" spans="1:20" s="6" customFormat="1" hidden="1" x14ac:dyDescent="0.2">
      <c r="A34" t="s">
        <v>19</v>
      </c>
      <c r="B34" t="s">
        <v>20</v>
      </c>
      <c r="C34" t="s">
        <v>21</v>
      </c>
      <c r="D34" s="6" t="s">
        <v>77</v>
      </c>
      <c r="E34" t="s">
        <v>76</v>
      </c>
      <c r="F34" s="6" t="s">
        <v>33</v>
      </c>
      <c r="G34" s="6" t="s">
        <v>19</v>
      </c>
      <c r="H34" s="6" t="e">
        <f>VLOOKUP(E34,'all origin'!H:K,1,FALSE)</f>
        <v>#N/A</v>
      </c>
    </row>
    <row r="35" spans="1:20" s="6" customFormat="1" hidden="1" x14ac:dyDescent="0.2">
      <c r="A35" t="s">
        <v>19</v>
      </c>
      <c r="B35" t="s">
        <v>20</v>
      </c>
      <c r="C35" t="s">
        <v>21</v>
      </c>
      <c r="D35" s="24" t="str">
        <f>CONCATENATE(E35,"#",F35,"#",G35)</f>
        <v>15_19#Abs#15_19</v>
      </c>
      <c r="E35" s="6" t="s">
        <v>76</v>
      </c>
      <c r="F35" s="6" t="s">
        <v>25</v>
      </c>
      <c r="G35" t="str">
        <f>E35</f>
        <v>15_19</v>
      </c>
      <c r="H35" s="6" t="e">
        <f>VLOOKUP(E35,'all origin'!H:K,1,FALSE)</f>
        <v>#N/A</v>
      </c>
      <c r="I35"/>
      <c r="J35"/>
      <c r="K35"/>
      <c r="L35"/>
      <c r="M35"/>
      <c r="N35"/>
      <c r="O35"/>
      <c r="P35"/>
      <c r="Q35"/>
      <c r="R35"/>
      <c r="S35"/>
      <c r="T35"/>
    </row>
    <row r="36" spans="1:20" s="6" customFormat="1" hidden="1" x14ac:dyDescent="0.2">
      <c r="A36" s="6" t="s">
        <v>19</v>
      </c>
      <c r="B36" s="6" t="s">
        <v>20</v>
      </c>
      <c r="C36" s="6" t="s">
        <v>38</v>
      </c>
      <c r="D36" s="6" t="s">
        <v>78</v>
      </c>
      <c r="E36" s="6" t="s">
        <v>79</v>
      </c>
      <c r="F36" s="6" t="s">
        <v>25</v>
      </c>
      <c r="G36" s="6" t="s">
        <v>79</v>
      </c>
      <c r="H36" s="6" t="e">
        <f>VLOOKUP(E36,'all origin'!H:K,1,FALSE)</f>
        <v>#N/A</v>
      </c>
    </row>
    <row r="37" spans="1:20" s="6" customFormat="1" hidden="1" x14ac:dyDescent="0.2">
      <c r="A37" t="s">
        <v>19</v>
      </c>
      <c r="B37" t="s">
        <v>20</v>
      </c>
      <c r="C37" t="s">
        <v>38</v>
      </c>
      <c r="D37" s="6" t="s">
        <v>80</v>
      </c>
      <c r="E37" t="s">
        <v>79</v>
      </c>
      <c r="F37" s="6" t="s">
        <v>33</v>
      </c>
      <c r="G37" s="6" t="s">
        <v>19</v>
      </c>
      <c r="H37" s="6" t="e">
        <f>VLOOKUP(E37,'all origin'!H:K,1,FALSE)</f>
        <v>#N/A</v>
      </c>
    </row>
    <row r="38" spans="1:20" s="6" customFormat="1" hidden="1" x14ac:dyDescent="0.2">
      <c r="A38" s="6" t="s">
        <v>19</v>
      </c>
      <c r="B38" s="6" t="s">
        <v>20</v>
      </c>
      <c r="C38" s="6" t="s">
        <v>38</v>
      </c>
      <c r="D38" s="6" t="s">
        <v>81</v>
      </c>
      <c r="E38" s="6" t="s">
        <v>82</v>
      </c>
      <c r="F38" s="6" t="s">
        <v>25</v>
      </c>
      <c r="G38" s="6" t="s">
        <v>82</v>
      </c>
      <c r="H38" s="6" t="e">
        <f>VLOOKUP(E38,'all origin'!H:K,1,FALSE)</f>
        <v>#N/A</v>
      </c>
    </row>
    <row r="39" spans="1:20" s="6" customFormat="1" hidden="1" x14ac:dyDescent="0.2">
      <c r="A39" t="s">
        <v>19</v>
      </c>
      <c r="B39" t="s">
        <v>20</v>
      </c>
      <c r="C39" t="s">
        <v>38</v>
      </c>
      <c r="D39" s="6" t="s">
        <v>83</v>
      </c>
      <c r="E39" t="s">
        <v>82</v>
      </c>
      <c r="F39" s="6" t="s">
        <v>33</v>
      </c>
      <c r="G39" s="6" t="s">
        <v>19</v>
      </c>
      <c r="H39" s="6" t="e">
        <f>VLOOKUP(E39,'all origin'!H:K,1,FALSE)</f>
        <v>#N/A</v>
      </c>
    </row>
    <row r="40" spans="1:20" s="6" customFormat="1" hidden="1" x14ac:dyDescent="0.2">
      <c r="A40" s="6" t="s">
        <v>19</v>
      </c>
      <c r="B40" s="6" t="s">
        <v>20</v>
      </c>
      <c r="C40" s="6" t="s">
        <v>21</v>
      </c>
      <c r="D40" s="6" t="s">
        <v>84</v>
      </c>
      <c r="E40" s="6" t="s">
        <v>85</v>
      </c>
      <c r="F40" s="6" t="s">
        <v>25</v>
      </c>
      <c r="G40" s="6" t="s">
        <v>85</v>
      </c>
      <c r="H40" s="6" t="e">
        <f>VLOOKUP(E40,'all origin'!H:K,1,FALSE)</f>
        <v>#N/A</v>
      </c>
    </row>
    <row r="41" spans="1:20" s="6" customFormat="1" hidden="1" x14ac:dyDescent="0.2">
      <c r="A41" t="s">
        <v>19</v>
      </c>
      <c r="B41" t="s">
        <v>20</v>
      </c>
      <c r="C41" t="s">
        <v>21</v>
      </c>
      <c r="D41" s="6" t="s">
        <v>86</v>
      </c>
      <c r="E41" t="s">
        <v>85</v>
      </c>
      <c r="F41" s="6" t="s">
        <v>33</v>
      </c>
      <c r="G41" s="6" t="s">
        <v>19</v>
      </c>
      <c r="H41" s="6" t="e">
        <f>VLOOKUP(E41,'all origin'!H:K,1,FALSE)</f>
        <v>#N/A</v>
      </c>
    </row>
    <row r="42" spans="1:20" s="6" customFormat="1" hidden="1" x14ac:dyDescent="0.2">
      <c r="A42" t="s">
        <v>19</v>
      </c>
      <c r="B42" t="s">
        <v>20</v>
      </c>
      <c r="C42" t="s">
        <v>21</v>
      </c>
      <c r="D42" s="24" t="str">
        <f>CONCATENATE(E42,"#",F42,"#",G42)</f>
        <v>20_24#Abs#20_24</v>
      </c>
      <c r="E42" s="6" t="s">
        <v>85</v>
      </c>
      <c r="F42" s="6" t="s">
        <v>25</v>
      </c>
      <c r="G42" t="str">
        <f>E42</f>
        <v>20_24</v>
      </c>
      <c r="H42" s="6" t="e">
        <f>VLOOKUP(E42,'all origin'!H:K,1,FALSE)</f>
        <v>#N/A</v>
      </c>
      <c r="I42"/>
      <c r="J42"/>
      <c r="K42"/>
      <c r="L42"/>
      <c r="M42"/>
      <c r="N42"/>
      <c r="O42"/>
      <c r="P42"/>
      <c r="Q42"/>
      <c r="R42"/>
      <c r="S42"/>
      <c r="T42"/>
    </row>
    <row r="43" spans="1:20" s="6" customFormat="1" hidden="1" x14ac:dyDescent="0.2">
      <c r="A43" s="6" t="s">
        <v>19</v>
      </c>
      <c r="B43" s="6" t="s">
        <v>20</v>
      </c>
      <c r="C43" s="6" t="s">
        <v>38</v>
      </c>
      <c r="D43" s="6" t="s">
        <v>87</v>
      </c>
      <c r="E43" s="6" t="s">
        <v>88</v>
      </c>
      <c r="F43" s="6" t="s">
        <v>25</v>
      </c>
      <c r="G43" s="6" t="s">
        <v>88</v>
      </c>
      <c r="H43" s="6" t="e">
        <f>VLOOKUP(E43,'all origin'!H:K,1,FALSE)</f>
        <v>#N/A</v>
      </c>
    </row>
    <row r="44" spans="1:20" s="6" customFormat="1" hidden="1" x14ac:dyDescent="0.2">
      <c r="A44" t="s">
        <v>19</v>
      </c>
      <c r="B44" t="s">
        <v>20</v>
      </c>
      <c r="C44" t="s">
        <v>38</v>
      </c>
      <c r="D44" s="6" t="s">
        <v>89</v>
      </c>
      <c r="E44" t="s">
        <v>88</v>
      </c>
      <c r="F44" s="6" t="s">
        <v>33</v>
      </c>
      <c r="G44" s="6" t="s">
        <v>19</v>
      </c>
      <c r="H44" s="6" t="e">
        <f>VLOOKUP(E44,'all origin'!H:K,1,FALSE)</f>
        <v>#N/A</v>
      </c>
    </row>
    <row r="45" spans="1:20" s="6" customFormat="1" hidden="1" x14ac:dyDescent="0.2">
      <c r="A45" s="6" t="s">
        <v>19</v>
      </c>
      <c r="B45" s="6" t="s">
        <v>20</v>
      </c>
      <c r="C45" s="6" t="s">
        <v>38</v>
      </c>
      <c r="D45" s="6" t="s">
        <v>90</v>
      </c>
      <c r="E45" s="6" t="s">
        <v>91</v>
      </c>
      <c r="F45" s="6" t="s">
        <v>25</v>
      </c>
      <c r="G45" s="6" t="s">
        <v>91</v>
      </c>
      <c r="H45" s="6" t="e">
        <f>VLOOKUP(E45,'all origin'!H:K,1,FALSE)</f>
        <v>#N/A</v>
      </c>
    </row>
    <row r="46" spans="1:20" s="6" customFormat="1" hidden="1" x14ac:dyDescent="0.2">
      <c r="A46" t="s">
        <v>19</v>
      </c>
      <c r="B46" t="s">
        <v>20</v>
      </c>
      <c r="C46" t="s">
        <v>38</v>
      </c>
      <c r="D46" s="6" t="s">
        <v>92</v>
      </c>
      <c r="E46" t="s">
        <v>91</v>
      </c>
      <c r="F46" s="6" t="s">
        <v>33</v>
      </c>
      <c r="G46" s="6" t="s">
        <v>19</v>
      </c>
      <c r="H46" s="6" t="e">
        <f>VLOOKUP(E46,'all origin'!H:K,1,FALSE)</f>
        <v>#N/A</v>
      </c>
    </row>
    <row r="47" spans="1:20" s="6" customFormat="1" hidden="1" x14ac:dyDescent="0.2">
      <c r="A47" s="6" t="s">
        <v>19</v>
      </c>
      <c r="B47" s="6" t="s">
        <v>20</v>
      </c>
      <c r="C47" s="6" t="s">
        <v>21</v>
      </c>
      <c r="D47" s="6" t="s">
        <v>93</v>
      </c>
      <c r="E47" s="6" t="s">
        <v>94</v>
      </c>
      <c r="F47" s="6" t="s">
        <v>25</v>
      </c>
      <c r="G47" s="6" t="s">
        <v>94</v>
      </c>
      <c r="H47" s="6" t="e">
        <f>VLOOKUP(E47,'all origin'!H:K,1,FALSE)</f>
        <v>#N/A</v>
      </c>
    </row>
    <row r="48" spans="1:20" s="6" customFormat="1" hidden="1" x14ac:dyDescent="0.2">
      <c r="A48" t="s">
        <v>19</v>
      </c>
      <c r="B48" t="s">
        <v>20</v>
      </c>
      <c r="C48" t="s">
        <v>21</v>
      </c>
      <c r="D48" s="6" t="s">
        <v>95</v>
      </c>
      <c r="E48" t="s">
        <v>94</v>
      </c>
      <c r="F48" s="6" t="s">
        <v>33</v>
      </c>
      <c r="G48" s="6" t="s">
        <v>19</v>
      </c>
      <c r="H48" s="6" t="e">
        <f>VLOOKUP(E48,'all origin'!H:K,1,FALSE)</f>
        <v>#N/A</v>
      </c>
    </row>
    <row r="49" spans="1:20" s="6" customFormat="1" hidden="1" x14ac:dyDescent="0.2">
      <c r="A49" t="s">
        <v>19</v>
      </c>
      <c r="B49" t="s">
        <v>20</v>
      </c>
      <c r="C49" t="s">
        <v>21</v>
      </c>
      <c r="D49" s="24" t="str">
        <f>CONCATENATE(E49,"#",F49,"#",G49)</f>
        <v>25_29#Abs#25_29</v>
      </c>
      <c r="E49" s="6" t="s">
        <v>94</v>
      </c>
      <c r="F49" s="6" t="s">
        <v>25</v>
      </c>
      <c r="G49" t="str">
        <f>E49</f>
        <v>25_29</v>
      </c>
      <c r="H49" s="6" t="e">
        <f>VLOOKUP(E49,'all origin'!H:K,1,FALSE)</f>
        <v>#N/A</v>
      </c>
      <c r="I49"/>
      <c r="J49"/>
      <c r="K49"/>
      <c r="L49"/>
      <c r="M49"/>
      <c r="N49"/>
      <c r="O49"/>
      <c r="P49"/>
      <c r="Q49"/>
      <c r="R49"/>
      <c r="S49"/>
      <c r="T49"/>
    </row>
    <row r="50" spans="1:20" s="6" customFormat="1" hidden="1" x14ac:dyDescent="0.2">
      <c r="A50" s="6" t="s">
        <v>19</v>
      </c>
      <c r="B50" s="6" t="s">
        <v>20</v>
      </c>
      <c r="C50" s="6" t="s">
        <v>38</v>
      </c>
      <c r="D50" s="6" t="s">
        <v>96</v>
      </c>
      <c r="E50" s="6" t="s">
        <v>97</v>
      </c>
      <c r="F50" s="6" t="s">
        <v>25</v>
      </c>
      <c r="G50" s="6" t="s">
        <v>97</v>
      </c>
      <c r="H50" s="6" t="e">
        <f>VLOOKUP(E50,'all origin'!H:K,1,FALSE)</f>
        <v>#N/A</v>
      </c>
    </row>
    <row r="51" spans="1:20" s="6" customFormat="1" hidden="1" x14ac:dyDescent="0.2">
      <c r="A51" t="s">
        <v>19</v>
      </c>
      <c r="B51" t="s">
        <v>20</v>
      </c>
      <c r="C51" t="s">
        <v>38</v>
      </c>
      <c r="D51" s="6" t="s">
        <v>98</v>
      </c>
      <c r="E51" t="s">
        <v>97</v>
      </c>
      <c r="F51" s="6" t="s">
        <v>33</v>
      </c>
      <c r="G51" s="6" t="s">
        <v>19</v>
      </c>
      <c r="H51" s="6" t="e">
        <f>VLOOKUP(E51,'all origin'!H:K,1,FALSE)</f>
        <v>#N/A</v>
      </c>
    </row>
    <row r="52" spans="1:20" s="6" customFormat="1" hidden="1" x14ac:dyDescent="0.2">
      <c r="A52" s="6" t="s">
        <v>19</v>
      </c>
      <c r="B52" s="6" t="s">
        <v>20</v>
      </c>
      <c r="C52" s="6" t="s">
        <v>38</v>
      </c>
      <c r="D52" s="6" t="s">
        <v>99</v>
      </c>
      <c r="E52" s="6" t="s">
        <v>100</v>
      </c>
      <c r="F52" s="6" t="s">
        <v>25</v>
      </c>
      <c r="G52" s="6" t="s">
        <v>100</v>
      </c>
      <c r="H52" s="6" t="e">
        <f>VLOOKUP(E52,'all origin'!H:K,1,FALSE)</f>
        <v>#N/A</v>
      </c>
    </row>
    <row r="53" spans="1:20" s="6" customFormat="1" hidden="1" x14ac:dyDescent="0.2">
      <c r="A53" t="s">
        <v>19</v>
      </c>
      <c r="B53" t="s">
        <v>20</v>
      </c>
      <c r="C53" t="s">
        <v>38</v>
      </c>
      <c r="D53" s="6" t="s">
        <v>101</v>
      </c>
      <c r="E53" t="s">
        <v>100</v>
      </c>
      <c r="F53" s="6" t="s">
        <v>33</v>
      </c>
      <c r="G53" s="6" t="s">
        <v>19</v>
      </c>
      <c r="H53" s="6" t="e">
        <f>VLOOKUP(E53,'all origin'!H:K,1,FALSE)</f>
        <v>#N/A</v>
      </c>
    </row>
    <row r="54" spans="1:20" s="6" customFormat="1" hidden="1" x14ac:dyDescent="0.2">
      <c r="A54" s="6" t="s">
        <v>19</v>
      </c>
      <c r="B54" s="6" t="s">
        <v>20</v>
      </c>
      <c r="C54" s="6" t="s">
        <v>21</v>
      </c>
      <c r="D54" s="6" t="s">
        <v>102</v>
      </c>
      <c r="E54" s="6" t="s">
        <v>103</v>
      </c>
      <c r="F54" s="6" t="s">
        <v>25</v>
      </c>
      <c r="G54" s="6" t="s">
        <v>103</v>
      </c>
      <c r="H54" s="6" t="e">
        <f>VLOOKUP(E54,'all origin'!H:K,1,FALSE)</f>
        <v>#N/A</v>
      </c>
    </row>
    <row r="55" spans="1:20" s="6" customFormat="1" hidden="1" x14ac:dyDescent="0.2">
      <c r="A55" t="s">
        <v>19</v>
      </c>
      <c r="B55" t="s">
        <v>20</v>
      </c>
      <c r="C55" t="s">
        <v>21</v>
      </c>
      <c r="D55" s="6" t="s">
        <v>104</v>
      </c>
      <c r="E55" t="s">
        <v>103</v>
      </c>
      <c r="F55" s="6" t="s">
        <v>33</v>
      </c>
      <c r="G55" s="6" t="s">
        <v>19</v>
      </c>
      <c r="H55" s="6" t="e">
        <f>VLOOKUP(E55,'all origin'!H:K,1,FALSE)</f>
        <v>#N/A</v>
      </c>
    </row>
    <row r="56" spans="1:20" s="6" customFormat="1" hidden="1" x14ac:dyDescent="0.2">
      <c r="A56" t="s">
        <v>19</v>
      </c>
      <c r="B56" t="s">
        <v>20</v>
      </c>
      <c r="C56" t="s">
        <v>21</v>
      </c>
      <c r="D56" s="24" t="str">
        <f>CONCATENATE(E56,"#",F56,"#",G56)</f>
        <v>30_34#Abs#30_34</v>
      </c>
      <c r="E56" s="6" t="s">
        <v>103</v>
      </c>
      <c r="F56" s="6" t="s">
        <v>25</v>
      </c>
      <c r="G56" t="str">
        <f>E56</f>
        <v>30_34</v>
      </c>
      <c r="H56" s="6" t="e">
        <f>VLOOKUP(E56,'all origin'!H:K,1,FALSE)</f>
        <v>#N/A</v>
      </c>
      <c r="I56"/>
      <c r="J56"/>
      <c r="K56"/>
      <c r="L56"/>
      <c r="M56"/>
      <c r="N56"/>
      <c r="O56"/>
      <c r="P56"/>
      <c r="Q56"/>
      <c r="R56"/>
      <c r="S56"/>
      <c r="T56"/>
    </row>
    <row r="57" spans="1:20" s="6" customFormat="1" hidden="1" x14ac:dyDescent="0.2">
      <c r="A57" s="6" t="s">
        <v>19</v>
      </c>
      <c r="B57" s="6" t="s">
        <v>20</v>
      </c>
      <c r="C57" s="6" t="s">
        <v>38</v>
      </c>
      <c r="D57" s="6" t="s">
        <v>105</v>
      </c>
      <c r="E57" s="6" t="s">
        <v>106</v>
      </c>
      <c r="F57" s="6" t="s">
        <v>25</v>
      </c>
      <c r="G57" s="6" t="s">
        <v>106</v>
      </c>
      <c r="H57" s="6" t="e">
        <f>VLOOKUP(E57,'all origin'!H:K,1,FALSE)</f>
        <v>#N/A</v>
      </c>
    </row>
    <row r="58" spans="1:20" s="6" customFormat="1" hidden="1" x14ac:dyDescent="0.2">
      <c r="A58" t="s">
        <v>19</v>
      </c>
      <c r="B58" t="s">
        <v>20</v>
      </c>
      <c r="C58" t="s">
        <v>38</v>
      </c>
      <c r="D58" s="6" t="s">
        <v>107</v>
      </c>
      <c r="E58" t="s">
        <v>106</v>
      </c>
      <c r="F58" s="6" t="s">
        <v>33</v>
      </c>
      <c r="G58" s="6" t="s">
        <v>19</v>
      </c>
      <c r="H58" s="6" t="e">
        <f>VLOOKUP(E58,'all origin'!H:K,1,FALSE)</f>
        <v>#N/A</v>
      </c>
    </row>
    <row r="59" spans="1:20" s="6" customFormat="1" hidden="1" x14ac:dyDescent="0.2">
      <c r="A59" s="6" t="s">
        <v>19</v>
      </c>
      <c r="B59" s="6" t="s">
        <v>20</v>
      </c>
      <c r="C59" s="6" t="s">
        <v>38</v>
      </c>
      <c r="D59" s="6" t="s">
        <v>108</v>
      </c>
      <c r="E59" s="6" t="s">
        <v>109</v>
      </c>
      <c r="F59" s="6" t="s">
        <v>25</v>
      </c>
      <c r="G59" s="6" t="s">
        <v>109</v>
      </c>
      <c r="H59" s="6" t="e">
        <f>VLOOKUP(E59,'all origin'!H:K,1,FALSE)</f>
        <v>#N/A</v>
      </c>
    </row>
    <row r="60" spans="1:20" s="6" customFormat="1" hidden="1" x14ac:dyDescent="0.2">
      <c r="A60" t="s">
        <v>19</v>
      </c>
      <c r="B60" t="s">
        <v>20</v>
      </c>
      <c r="C60" t="s">
        <v>38</v>
      </c>
      <c r="D60" s="6" t="s">
        <v>110</v>
      </c>
      <c r="E60" t="s">
        <v>109</v>
      </c>
      <c r="F60" s="6" t="s">
        <v>33</v>
      </c>
      <c r="G60" s="6" t="s">
        <v>19</v>
      </c>
      <c r="H60" s="6" t="e">
        <f>VLOOKUP(E60,'all origin'!H:K,1,FALSE)</f>
        <v>#N/A</v>
      </c>
    </row>
    <row r="61" spans="1:20" s="6" customFormat="1" hidden="1" x14ac:dyDescent="0.2">
      <c r="A61" s="6" t="s">
        <v>19</v>
      </c>
      <c r="B61" s="6" t="s">
        <v>20</v>
      </c>
      <c r="C61" s="6" t="s">
        <v>21</v>
      </c>
      <c r="D61" s="6" t="s">
        <v>111</v>
      </c>
      <c r="E61" s="6" t="s">
        <v>112</v>
      </c>
      <c r="F61" s="6" t="s">
        <v>25</v>
      </c>
      <c r="G61" s="6" t="s">
        <v>112</v>
      </c>
      <c r="H61" s="6" t="e">
        <f>VLOOKUP(E61,'all origin'!H:K,1,FALSE)</f>
        <v>#N/A</v>
      </c>
    </row>
    <row r="62" spans="1:20" s="6" customFormat="1" hidden="1" x14ac:dyDescent="0.2">
      <c r="A62" t="s">
        <v>19</v>
      </c>
      <c r="B62" t="s">
        <v>20</v>
      </c>
      <c r="C62" t="s">
        <v>21</v>
      </c>
      <c r="D62" s="6" t="s">
        <v>113</v>
      </c>
      <c r="E62" t="s">
        <v>112</v>
      </c>
      <c r="F62" s="6" t="s">
        <v>33</v>
      </c>
      <c r="G62" s="6" t="s">
        <v>19</v>
      </c>
      <c r="H62" s="6" t="e">
        <f>VLOOKUP(E62,'all origin'!H:K,1,FALSE)</f>
        <v>#N/A</v>
      </c>
    </row>
    <row r="63" spans="1:20" s="6" customFormat="1" hidden="1" x14ac:dyDescent="0.2">
      <c r="A63" t="s">
        <v>19</v>
      </c>
      <c r="B63" t="s">
        <v>20</v>
      </c>
      <c r="C63" t="s">
        <v>21</v>
      </c>
      <c r="D63" s="24" t="str">
        <f>CONCATENATE(E63,"#",F63,"#",G63)</f>
        <v>35_39#Abs#35_39</v>
      </c>
      <c r="E63" s="6" t="s">
        <v>112</v>
      </c>
      <c r="F63" s="6" t="s">
        <v>25</v>
      </c>
      <c r="G63" t="str">
        <f>E63</f>
        <v>35_39</v>
      </c>
      <c r="H63" s="6" t="e">
        <f>VLOOKUP(E63,'all origin'!H:K,1,FALSE)</f>
        <v>#N/A</v>
      </c>
      <c r="I63"/>
      <c r="J63"/>
      <c r="K63"/>
      <c r="L63"/>
      <c r="M63"/>
      <c r="N63"/>
      <c r="O63"/>
      <c r="P63"/>
      <c r="Q63"/>
      <c r="R63"/>
      <c r="S63"/>
      <c r="T63"/>
    </row>
    <row r="64" spans="1:20" s="6" customFormat="1" hidden="1" x14ac:dyDescent="0.2">
      <c r="A64" s="6" t="s">
        <v>19</v>
      </c>
      <c r="B64" s="6" t="s">
        <v>20</v>
      </c>
      <c r="C64" s="6" t="s">
        <v>38</v>
      </c>
      <c r="D64" s="6" t="s">
        <v>114</v>
      </c>
      <c r="E64" s="6" t="s">
        <v>115</v>
      </c>
      <c r="F64" s="6" t="s">
        <v>25</v>
      </c>
      <c r="G64" s="6" t="s">
        <v>115</v>
      </c>
      <c r="H64" s="6" t="e">
        <f>VLOOKUP(E64,'all origin'!H:K,1,FALSE)</f>
        <v>#N/A</v>
      </c>
    </row>
    <row r="65" spans="1:20" s="6" customFormat="1" hidden="1" x14ac:dyDescent="0.2">
      <c r="A65" t="s">
        <v>19</v>
      </c>
      <c r="B65" t="s">
        <v>20</v>
      </c>
      <c r="C65" t="s">
        <v>38</v>
      </c>
      <c r="D65" s="6" t="s">
        <v>116</v>
      </c>
      <c r="E65" t="s">
        <v>115</v>
      </c>
      <c r="F65" s="6" t="s">
        <v>33</v>
      </c>
      <c r="G65" s="6" t="s">
        <v>19</v>
      </c>
      <c r="H65" s="6" t="e">
        <f>VLOOKUP(E65,'all origin'!H:K,1,FALSE)</f>
        <v>#N/A</v>
      </c>
    </row>
    <row r="66" spans="1:20" s="6" customFormat="1" hidden="1" x14ac:dyDescent="0.2">
      <c r="A66" s="6" t="s">
        <v>19</v>
      </c>
      <c r="B66" s="6" t="s">
        <v>20</v>
      </c>
      <c r="C66" s="6" t="s">
        <v>38</v>
      </c>
      <c r="D66" s="6" t="s">
        <v>117</v>
      </c>
      <c r="E66" s="6" t="s">
        <v>118</v>
      </c>
      <c r="F66" s="6" t="s">
        <v>25</v>
      </c>
      <c r="G66" s="6" t="s">
        <v>118</v>
      </c>
      <c r="H66" s="6" t="e">
        <f>VLOOKUP(E66,'all origin'!H:K,1,FALSE)</f>
        <v>#N/A</v>
      </c>
    </row>
    <row r="67" spans="1:20" s="6" customFormat="1" hidden="1" x14ac:dyDescent="0.2">
      <c r="A67" t="s">
        <v>19</v>
      </c>
      <c r="B67" t="s">
        <v>20</v>
      </c>
      <c r="C67" t="s">
        <v>38</v>
      </c>
      <c r="D67" s="6" t="s">
        <v>119</v>
      </c>
      <c r="E67" t="s">
        <v>118</v>
      </c>
      <c r="F67" s="6" t="s">
        <v>33</v>
      </c>
      <c r="G67" s="6" t="s">
        <v>19</v>
      </c>
      <c r="H67" s="6" t="e">
        <f>VLOOKUP(E67,'all origin'!H:K,1,FALSE)</f>
        <v>#N/A</v>
      </c>
    </row>
    <row r="68" spans="1:20" s="6" customFormat="1" hidden="1" x14ac:dyDescent="0.2">
      <c r="A68" t="s">
        <v>120</v>
      </c>
      <c r="B68" t="s">
        <v>121</v>
      </c>
      <c r="C68" t="s">
        <v>122</v>
      </c>
      <c r="D68" s="6" t="s">
        <v>124</v>
      </c>
      <c r="E68" t="s">
        <v>125</v>
      </c>
      <c r="F68" t="s">
        <v>25</v>
      </c>
      <c r="G68" t="s">
        <v>125</v>
      </c>
      <c r="H68" s="6" t="e">
        <f>VLOOKUP(E68,'all origin'!H:K,1,FALSE)</f>
        <v>#N/A</v>
      </c>
    </row>
    <row r="69" spans="1:20" s="6" customFormat="1" hidden="1" x14ac:dyDescent="0.2">
      <c r="A69" t="s">
        <v>120</v>
      </c>
      <c r="B69" t="s">
        <v>121</v>
      </c>
      <c r="C69" t="s">
        <v>122</v>
      </c>
      <c r="D69" t="s">
        <v>128</v>
      </c>
      <c r="E69" t="s">
        <v>125</v>
      </c>
      <c r="F69" t="s">
        <v>33</v>
      </c>
      <c r="G69" t="s">
        <v>129</v>
      </c>
      <c r="H69" s="6" t="e">
        <f>VLOOKUP(E69,'all origin'!H:K,1,FALSE)</f>
        <v>#N/A</v>
      </c>
    </row>
    <row r="70" spans="1:20" s="6" customFormat="1" hidden="1" x14ac:dyDescent="0.2">
      <c r="A70" t="e">
        <f>VLOOKUP(E70,[1]Back_Up!D:H,2,FALSE)</f>
        <v>#N/A</v>
      </c>
      <c r="B70" t="e">
        <f>VLOOKUP(E70,[1]Back_Up!D:H,3,FALSE)</f>
        <v>#N/A</v>
      </c>
      <c r="C70" t="e">
        <f>VLOOKUP(E70,[1]Back_Up!D:H,4,FALSE)</f>
        <v>#N/A</v>
      </c>
      <c r="D70" t="s">
        <v>130</v>
      </c>
      <c r="E70" t="s">
        <v>125</v>
      </c>
      <c r="F70" t="s">
        <v>33</v>
      </c>
      <c r="G70" t="s">
        <v>19</v>
      </c>
      <c r="H70" s="6" t="e">
        <f>VLOOKUP(E70,'all origin'!H:K,1,FALSE)</f>
        <v>#N/A</v>
      </c>
    </row>
    <row r="71" spans="1:20" s="6" customFormat="1" hidden="1" x14ac:dyDescent="0.2">
      <c r="A71" s="6" t="s">
        <v>120</v>
      </c>
      <c r="B71" s="6" t="s">
        <v>121</v>
      </c>
      <c r="C71" s="6" t="s">
        <v>122</v>
      </c>
      <c r="D71" s="6" t="s">
        <v>131</v>
      </c>
      <c r="E71" s="6" t="s">
        <v>125</v>
      </c>
      <c r="F71" s="6" t="s">
        <v>132</v>
      </c>
      <c r="G71" s="6" t="s">
        <v>133</v>
      </c>
      <c r="H71" s="6" t="e">
        <f>VLOOKUP(E71,'all origin'!H:K,1,FALSE)</f>
        <v>#N/A</v>
      </c>
    </row>
    <row r="72" spans="1:20" s="6" customFormat="1" hidden="1" x14ac:dyDescent="0.2">
      <c r="A72" s="6" t="s">
        <v>19</v>
      </c>
      <c r="B72" s="6" t="s">
        <v>20</v>
      </c>
      <c r="C72" s="6" t="s">
        <v>21</v>
      </c>
      <c r="D72" s="6" t="s">
        <v>134</v>
      </c>
      <c r="E72" s="6" t="s">
        <v>135</v>
      </c>
      <c r="F72" s="6" t="s">
        <v>25</v>
      </c>
      <c r="G72" s="6" t="s">
        <v>135</v>
      </c>
      <c r="H72" s="6" t="e">
        <f>VLOOKUP(E72,'all origin'!H:K,1,FALSE)</f>
        <v>#N/A</v>
      </c>
    </row>
    <row r="73" spans="1:20" s="6" customFormat="1" hidden="1" x14ac:dyDescent="0.2">
      <c r="A73" t="s">
        <v>19</v>
      </c>
      <c r="B73" t="s">
        <v>20</v>
      </c>
      <c r="C73" t="s">
        <v>21</v>
      </c>
      <c r="D73" s="6" t="s">
        <v>136</v>
      </c>
      <c r="E73" t="s">
        <v>135</v>
      </c>
      <c r="F73" s="6" t="s">
        <v>33</v>
      </c>
      <c r="G73" s="6" t="s">
        <v>19</v>
      </c>
      <c r="H73" s="6" t="e">
        <f>VLOOKUP(E73,'all origin'!H:K,1,FALSE)</f>
        <v>#N/A</v>
      </c>
    </row>
    <row r="74" spans="1:20" s="6" customFormat="1" hidden="1" x14ac:dyDescent="0.2">
      <c r="A74" t="s">
        <v>19</v>
      </c>
      <c r="B74" t="s">
        <v>20</v>
      </c>
      <c r="C74" t="s">
        <v>21</v>
      </c>
      <c r="D74" s="24" t="str">
        <f>CONCATENATE(E74,"#",F74,"#",G74)</f>
        <v>40_44#Abs#40_44</v>
      </c>
      <c r="E74" s="6" t="s">
        <v>135</v>
      </c>
      <c r="F74" s="6" t="s">
        <v>25</v>
      </c>
      <c r="G74" t="str">
        <f>E74</f>
        <v>40_44</v>
      </c>
      <c r="H74" s="6" t="e">
        <f>VLOOKUP(E74,'all origin'!H:K,1,FALSE)</f>
        <v>#N/A</v>
      </c>
      <c r="I74"/>
      <c r="J74"/>
      <c r="K74"/>
      <c r="L74"/>
      <c r="M74"/>
      <c r="N74"/>
      <c r="O74"/>
      <c r="P74"/>
      <c r="Q74"/>
      <c r="R74"/>
      <c r="S74"/>
      <c r="T74"/>
    </row>
    <row r="75" spans="1:20" s="6" customFormat="1" hidden="1" x14ac:dyDescent="0.2">
      <c r="A75" s="6" t="s">
        <v>19</v>
      </c>
      <c r="B75" s="6" t="s">
        <v>20</v>
      </c>
      <c r="C75" s="6" t="s">
        <v>38</v>
      </c>
      <c r="D75" s="6" t="s">
        <v>137</v>
      </c>
      <c r="E75" s="6" t="s">
        <v>138</v>
      </c>
      <c r="F75" s="6" t="s">
        <v>25</v>
      </c>
      <c r="G75" s="6" t="s">
        <v>138</v>
      </c>
      <c r="H75" s="6" t="e">
        <f>VLOOKUP(E75,'all origin'!H:K,1,FALSE)</f>
        <v>#N/A</v>
      </c>
    </row>
    <row r="76" spans="1:20" s="6" customFormat="1" hidden="1" x14ac:dyDescent="0.2">
      <c r="A76" t="s">
        <v>19</v>
      </c>
      <c r="B76" t="s">
        <v>20</v>
      </c>
      <c r="C76" t="s">
        <v>38</v>
      </c>
      <c r="D76" s="6" t="s">
        <v>139</v>
      </c>
      <c r="E76" t="s">
        <v>138</v>
      </c>
      <c r="F76" s="6" t="s">
        <v>33</v>
      </c>
      <c r="G76" s="6" t="s">
        <v>19</v>
      </c>
      <c r="H76" s="6" t="e">
        <f>VLOOKUP(E76,'all origin'!H:K,1,FALSE)</f>
        <v>#N/A</v>
      </c>
    </row>
    <row r="77" spans="1:20" s="6" customFormat="1" hidden="1" x14ac:dyDescent="0.2">
      <c r="A77" s="6" t="s">
        <v>19</v>
      </c>
      <c r="B77" s="6" t="s">
        <v>20</v>
      </c>
      <c r="C77" s="6" t="s">
        <v>38</v>
      </c>
      <c r="D77" s="6" t="s">
        <v>140</v>
      </c>
      <c r="E77" s="6" t="s">
        <v>141</v>
      </c>
      <c r="F77" s="6" t="s">
        <v>25</v>
      </c>
      <c r="G77" s="6" t="s">
        <v>141</v>
      </c>
      <c r="H77" s="6" t="e">
        <f>VLOOKUP(E77,'all origin'!H:K,1,FALSE)</f>
        <v>#N/A</v>
      </c>
    </row>
    <row r="78" spans="1:20" s="6" customFormat="1" hidden="1" x14ac:dyDescent="0.2">
      <c r="A78" t="s">
        <v>19</v>
      </c>
      <c r="B78" t="s">
        <v>20</v>
      </c>
      <c r="C78" t="s">
        <v>38</v>
      </c>
      <c r="D78" s="6" t="s">
        <v>142</v>
      </c>
      <c r="E78" t="s">
        <v>141</v>
      </c>
      <c r="F78" s="6" t="s">
        <v>33</v>
      </c>
      <c r="G78" s="6" t="s">
        <v>19</v>
      </c>
      <c r="H78" s="6" t="e">
        <f>VLOOKUP(E78,'all origin'!H:K,1,FALSE)</f>
        <v>#N/A</v>
      </c>
    </row>
    <row r="79" spans="1:20" s="6" customFormat="1" hidden="1" x14ac:dyDescent="0.2">
      <c r="A79" s="6" t="s">
        <v>19</v>
      </c>
      <c r="B79" s="6" t="s">
        <v>20</v>
      </c>
      <c r="C79" s="6" t="s">
        <v>21</v>
      </c>
      <c r="D79" s="6" t="s">
        <v>143</v>
      </c>
      <c r="E79" s="6" t="s">
        <v>144</v>
      </c>
      <c r="F79" s="6" t="s">
        <v>25</v>
      </c>
      <c r="G79" s="6" t="s">
        <v>144</v>
      </c>
      <c r="H79" s="6" t="e">
        <f>VLOOKUP(E79,'all origin'!H:K,1,FALSE)</f>
        <v>#N/A</v>
      </c>
    </row>
    <row r="80" spans="1:20" s="6" customFormat="1" hidden="1" x14ac:dyDescent="0.2">
      <c r="A80" t="s">
        <v>19</v>
      </c>
      <c r="B80" t="s">
        <v>20</v>
      </c>
      <c r="C80" t="s">
        <v>21</v>
      </c>
      <c r="D80" s="6" t="s">
        <v>145</v>
      </c>
      <c r="E80" t="s">
        <v>144</v>
      </c>
      <c r="F80" s="6" t="s">
        <v>33</v>
      </c>
      <c r="G80" s="6" t="s">
        <v>19</v>
      </c>
      <c r="H80" s="6" t="e">
        <f>VLOOKUP(E80,'all origin'!H:K,1,FALSE)</f>
        <v>#N/A</v>
      </c>
    </row>
    <row r="81" spans="1:20" s="6" customFormat="1" hidden="1" x14ac:dyDescent="0.2">
      <c r="A81" t="s">
        <v>19</v>
      </c>
      <c r="B81" t="s">
        <v>20</v>
      </c>
      <c r="C81" t="s">
        <v>21</v>
      </c>
      <c r="D81" s="24" t="str">
        <f>CONCATENATE(E81,"#",F81,"#",G81)</f>
        <v>45_49#Abs#45_49</v>
      </c>
      <c r="E81" s="6" t="s">
        <v>144</v>
      </c>
      <c r="F81" s="6" t="s">
        <v>25</v>
      </c>
      <c r="G81" t="str">
        <f>E81</f>
        <v>45_49</v>
      </c>
      <c r="H81" s="6" t="e">
        <f>VLOOKUP(E81,'all origin'!H:K,1,FALSE)</f>
        <v>#N/A</v>
      </c>
      <c r="I81"/>
      <c r="J81"/>
      <c r="K81"/>
      <c r="L81"/>
      <c r="M81"/>
      <c r="N81"/>
      <c r="O81"/>
      <c r="P81"/>
      <c r="Q81"/>
      <c r="R81"/>
      <c r="S81"/>
      <c r="T81"/>
    </row>
    <row r="82" spans="1:20" s="6" customFormat="1" hidden="1" x14ac:dyDescent="0.2">
      <c r="A82" s="6" t="s">
        <v>19</v>
      </c>
      <c r="B82" s="6" t="s">
        <v>20</v>
      </c>
      <c r="C82" s="6" t="s">
        <v>38</v>
      </c>
      <c r="D82" s="6" t="s">
        <v>146</v>
      </c>
      <c r="E82" s="6" t="s">
        <v>147</v>
      </c>
      <c r="F82" s="6" t="s">
        <v>25</v>
      </c>
      <c r="G82" s="6" t="s">
        <v>147</v>
      </c>
      <c r="H82" s="6" t="e">
        <f>VLOOKUP(E82,'all origin'!H:K,1,FALSE)</f>
        <v>#N/A</v>
      </c>
    </row>
    <row r="83" spans="1:20" s="6" customFormat="1" hidden="1" x14ac:dyDescent="0.2">
      <c r="A83" t="s">
        <v>19</v>
      </c>
      <c r="B83" t="s">
        <v>20</v>
      </c>
      <c r="C83" t="s">
        <v>38</v>
      </c>
      <c r="D83" s="6" t="s">
        <v>148</v>
      </c>
      <c r="E83" t="s">
        <v>147</v>
      </c>
      <c r="F83" s="6" t="s">
        <v>33</v>
      </c>
      <c r="G83" s="6" t="s">
        <v>19</v>
      </c>
      <c r="H83" s="6" t="e">
        <f>VLOOKUP(E83,'all origin'!H:K,1,FALSE)</f>
        <v>#N/A</v>
      </c>
    </row>
    <row r="84" spans="1:20" s="6" customFormat="1" hidden="1" x14ac:dyDescent="0.2">
      <c r="A84" s="6" t="s">
        <v>19</v>
      </c>
      <c r="B84" s="6" t="s">
        <v>20</v>
      </c>
      <c r="C84" s="6" t="s">
        <v>38</v>
      </c>
      <c r="D84" s="6" t="s">
        <v>149</v>
      </c>
      <c r="E84" s="6" t="s">
        <v>150</v>
      </c>
      <c r="F84" s="6" t="s">
        <v>25</v>
      </c>
      <c r="G84" s="6" t="s">
        <v>150</v>
      </c>
      <c r="H84" s="6" t="e">
        <f>VLOOKUP(E84,'all origin'!H:K,1,FALSE)</f>
        <v>#N/A</v>
      </c>
    </row>
    <row r="85" spans="1:20" s="6" customFormat="1" hidden="1" x14ac:dyDescent="0.2">
      <c r="A85" t="s">
        <v>19</v>
      </c>
      <c r="B85" t="s">
        <v>20</v>
      </c>
      <c r="C85" t="s">
        <v>38</v>
      </c>
      <c r="D85" s="6" t="s">
        <v>151</v>
      </c>
      <c r="E85" t="s">
        <v>150</v>
      </c>
      <c r="F85" s="6" t="s">
        <v>33</v>
      </c>
      <c r="G85" s="6" t="s">
        <v>19</v>
      </c>
      <c r="H85" s="6" t="e">
        <f>VLOOKUP(E85,'all origin'!H:K,1,FALSE)</f>
        <v>#N/A</v>
      </c>
    </row>
    <row r="86" spans="1:20" s="6" customFormat="1" hidden="1" x14ac:dyDescent="0.2">
      <c r="A86" t="s">
        <v>120</v>
      </c>
      <c r="B86" t="s">
        <v>121</v>
      </c>
      <c r="C86" t="s">
        <v>122</v>
      </c>
      <c r="D86" s="6" t="s">
        <v>152</v>
      </c>
      <c r="E86" t="s">
        <v>153</v>
      </c>
      <c r="F86" t="s">
        <v>25</v>
      </c>
      <c r="G86" t="s">
        <v>153</v>
      </c>
      <c r="H86" s="6" t="e">
        <f>VLOOKUP(E86,'all origin'!H:K,1,FALSE)</f>
        <v>#N/A</v>
      </c>
    </row>
    <row r="87" spans="1:20" s="6" customFormat="1" hidden="1" x14ac:dyDescent="0.2">
      <c r="A87" t="s">
        <v>120</v>
      </c>
      <c r="B87" t="s">
        <v>121</v>
      </c>
      <c r="C87" t="s">
        <v>122</v>
      </c>
      <c r="D87" t="s">
        <v>154</v>
      </c>
      <c r="E87" t="s">
        <v>153</v>
      </c>
      <c r="F87" t="s">
        <v>33</v>
      </c>
      <c r="G87" t="s">
        <v>129</v>
      </c>
      <c r="H87" s="6" t="e">
        <f>VLOOKUP(E87,'all origin'!H:K,1,FALSE)</f>
        <v>#N/A</v>
      </c>
    </row>
    <row r="88" spans="1:20" s="6" customFormat="1" hidden="1" x14ac:dyDescent="0.2">
      <c r="A88" t="e">
        <f>VLOOKUP(E88,[1]Back_Up!D:H,2,FALSE)</f>
        <v>#N/A</v>
      </c>
      <c r="B88" t="e">
        <f>VLOOKUP(E88,[1]Back_Up!D:H,3,FALSE)</f>
        <v>#N/A</v>
      </c>
      <c r="C88" t="e">
        <f>VLOOKUP(E88,[1]Back_Up!D:H,4,FALSE)</f>
        <v>#N/A</v>
      </c>
      <c r="D88" t="s">
        <v>155</v>
      </c>
      <c r="E88" t="s">
        <v>153</v>
      </c>
      <c r="F88" t="s">
        <v>33</v>
      </c>
      <c r="G88" t="s">
        <v>19</v>
      </c>
      <c r="H88" s="6" t="e">
        <f>VLOOKUP(E88,'all origin'!H:K,1,FALSE)</f>
        <v>#N/A</v>
      </c>
    </row>
    <row r="89" spans="1:20" s="6" customFormat="1" hidden="1" x14ac:dyDescent="0.2">
      <c r="A89" s="6" t="s">
        <v>120</v>
      </c>
      <c r="B89" s="6" t="s">
        <v>121</v>
      </c>
      <c r="C89" s="6" t="s">
        <v>122</v>
      </c>
      <c r="D89" s="6" t="s">
        <v>156</v>
      </c>
      <c r="E89" s="6" t="s">
        <v>153</v>
      </c>
      <c r="F89" s="6" t="s">
        <v>132</v>
      </c>
      <c r="G89" s="6" t="s">
        <v>133</v>
      </c>
      <c r="H89" s="6" t="e">
        <f>VLOOKUP(E89,'all origin'!H:K,1,FALSE)</f>
        <v>#N/A</v>
      </c>
    </row>
    <row r="90" spans="1:20" s="6" customFormat="1" hidden="1" x14ac:dyDescent="0.2">
      <c r="A90" s="6" t="s">
        <v>19</v>
      </c>
      <c r="B90" s="6" t="s">
        <v>20</v>
      </c>
      <c r="C90" s="6" t="s">
        <v>21</v>
      </c>
      <c r="D90" s="6" t="s">
        <v>157</v>
      </c>
      <c r="E90" s="7" t="s">
        <v>158</v>
      </c>
      <c r="F90" s="6" t="s">
        <v>25</v>
      </c>
      <c r="G90" s="6" t="s">
        <v>158</v>
      </c>
      <c r="H90" s="6" t="e">
        <f>VLOOKUP(E90,'all origin'!H:K,1,FALSE)</f>
        <v>#N/A</v>
      </c>
    </row>
    <row r="91" spans="1:20" s="6" customFormat="1" hidden="1" x14ac:dyDescent="0.2">
      <c r="A91" t="s">
        <v>19</v>
      </c>
      <c r="B91" t="s">
        <v>20</v>
      </c>
      <c r="C91" t="s">
        <v>21</v>
      </c>
      <c r="D91" s="6" t="s">
        <v>159</v>
      </c>
      <c r="E91" t="s">
        <v>158</v>
      </c>
      <c r="F91" s="6" t="s">
        <v>33</v>
      </c>
      <c r="G91" s="6" t="s">
        <v>19</v>
      </c>
      <c r="H91" s="6" t="e">
        <f>VLOOKUP(E91,'all origin'!H:K,1,FALSE)</f>
        <v>#N/A</v>
      </c>
    </row>
    <row r="92" spans="1:20" s="6" customFormat="1" hidden="1" x14ac:dyDescent="0.2">
      <c r="A92" t="s">
        <v>19</v>
      </c>
      <c r="B92" t="s">
        <v>20</v>
      </c>
      <c r="C92" t="s">
        <v>21</v>
      </c>
      <c r="D92" s="24" t="str">
        <f>CONCATENATE(E92,"#",F92,"#",G92)</f>
        <v>5_9#Abs#5_9</v>
      </c>
      <c r="E92" s="6" t="s">
        <v>158</v>
      </c>
      <c r="F92" s="6" t="s">
        <v>25</v>
      </c>
      <c r="G92" t="str">
        <f>E92</f>
        <v>5_9</v>
      </c>
      <c r="H92" s="6" t="e">
        <f>VLOOKUP(E92,'all origin'!H:K,1,FALSE)</f>
        <v>#N/A</v>
      </c>
      <c r="I92"/>
      <c r="J92"/>
      <c r="K92"/>
      <c r="L92"/>
      <c r="M92"/>
      <c r="N92"/>
      <c r="O92"/>
      <c r="P92"/>
      <c r="Q92"/>
      <c r="R92"/>
      <c r="S92"/>
      <c r="T92"/>
    </row>
    <row r="93" spans="1:20" s="6" customFormat="1" hidden="1" x14ac:dyDescent="0.2">
      <c r="A93" s="6" t="s">
        <v>19</v>
      </c>
      <c r="B93" s="6" t="s">
        <v>20</v>
      </c>
      <c r="C93" s="6" t="s">
        <v>38</v>
      </c>
      <c r="D93" s="6" t="s">
        <v>160</v>
      </c>
      <c r="E93" s="6" t="s">
        <v>161</v>
      </c>
      <c r="F93" s="6" t="s">
        <v>25</v>
      </c>
      <c r="G93" s="6" t="s">
        <v>161</v>
      </c>
      <c r="H93" s="6" t="e">
        <f>VLOOKUP(E93,'all origin'!H:K,1,FALSE)</f>
        <v>#N/A</v>
      </c>
    </row>
    <row r="94" spans="1:20" s="6" customFormat="1" hidden="1" x14ac:dyDescent="0.2">
      <c r="A94" t="s">
        <v>19</v>
      </c>
      <c r="B94" t="s">
        <v>20</v>
      </c>
      <c r="C94" t="s">
        <v>38</v>
      </c>
      <c r="D94" s="6" t="s">
        <v>162</v>
      </c>
      <c r="E94" t="s">
        <v>161</v>
      </c>
      <c r="F94" s="6" t="s">
        <v>33</v>
      </c>
      <c r="G94" s="6" t="s">
        <v>19</v>
      </c>
      <c r="H94" s="6" t="e">
        <f>VLOOKUP(E94,'all origin'!H:K,1,FALSE)</f>
        <v>#N/A</v>
      </c>
    </row>
    <row r="95" spans="1:20" s="6" customFormat="1" hidden="1" x14ac:dyDescent="0.2">
      <c r="A95" s="6" t="s">
        <v>19</v>
      </c>
      <c r="B95" s="6" t="s">
        <v>20</v>
      </c>
      <c r="C95" s="6" t="s">
        <v>38</v>
      </c>
      <c r="D95" s="6" t="s">
        <v>163</v>
      </c>
      <c r="E95" s="6" t="s">
        <v>164</v>
      </c>
      <c r="F95" s="6" t="s">
        <v>25</v>
      </c>
      <c r="G95" s="6" t="s">
        <v>164</v>
      </c>
      <c r="H95" s="6" t="e">
        <f>VLOOKUP(E95,'all origin'!H:K,1,FALSE)</f>
        <v>#N/A</v>
      </c>
    </row>
    <row r="96" spans="1:20" s="6" customFormat="1" hidden="1" x14ac:dyDescent="0.2">
      <c r="A96" t="s">
        <v>19</v>
      </c>
      <c r="B96" t="s">
        <v>20</v>
      </c>
      <c r="C96" t="s">
        <v>38</v>
      </c>
      <c r="D96" s="6" t="s">
        <v>165</v>
      </c>
      <c r="E96" t="s">
        <v>164</v>
      </c>
      <c r="F96" s="6" t="s">
        <v>33</v>
      </c>
      <c r="G96" s="6" t="s">
        <v>19</v>
      </c>
      <c r="H96" s="6" t="e">
        <f>VLOOKUP(E96,'all origin'!H:K,1,FALSE)</f>
        <v>#N/A</v>
      </c>
    </row>
    <row r="97" spans="1:20" s="6" customFormat="1" hidden="1" x14ac:dyDescent="0.2">
      <c r="A97" t="s">
        <v>19</v>
      </c>
      <c r="B97" t="s">
        <v>166</v>
      </c>
      <c r="C97" t="s">
        <v>167</v>
      </c>
      <c r="D97" s="6" t="s">
        <v>168</v>
      </c>
      <c r="E97" t="s">
        <v>169</v>
      </c>
      <c r="F97" t="s">
        <v>25</v>
      </c>
      <c r="G97" t="s">
        <v>169</v>
      </c>
      <c r="H97" s="6" t="e">
        <f>VLOOKUP(E97,'all origin'!H:K,1,FALSE)</f>
        <v>#N/A</v>
      </c>
    </row>
    <row r="98" spans="1:20" s="6" customFormat="1" hidden="1" x14ac:dyDescent="0.2">
      <c r="A98" t="s">
        <v>19</v>
      </c>
      <c r="B98" t="s">
        <v>166</v>
      </c>
      <c r="C98" t="s">
        <v>167</v>
      </c>
      <c r="D98" s="6" t="s">
        <v>170</v>
      </c>
      <c r="E98" t="s">
        <v>169</v>
      </c>
      <c r="F98" s="6" t="s">
        <v>33</v>
      </c>
      <c r="G98" s="6" t="s">
        <v>19</v>
      </c>
      <c r="H98" s="6" t="e">
        <f>VLOOKUP(E98,'all origin'!H:K,1,FALSE)</f>
        <v>#N/A</v>
      </c>
    </row>
    <row r="99" spans="1:20" s="6" customFormat="1" hidden="1" x14ac:dyDescent="0.2">
      <c r="A99" s="6" t="s">
        <v>19</v>
      </c>
      <c r="B99" s="6" t="s">
        <v>166</v>
      </c>
      <c r="C99" s="6" t="s">
        <v>167</v>
      </c>
      <c r="D99" s="6" t="s">
        <v>171</v>
      </c>
      <c r="E99" s="6" t="s">
        <v>169</v>
      </c>
      <c r="F99" s="6" t="s">
        <v>132</v>
      </c>
      <c r="G99" s="6" t="s">
        <v>19</v>
      </c>
      <c r="H99" s="6" t="e">
        <f>VLOOKUP(E99,'all origin'!H:K,1,FALSE)</f>
        <v>#N/A</v>
      </c>
    </row>
    <row r="100" spans="1:20" s="6" customFormat="1" hidden="1" x14ac:dyDescent="0.2">
      <c r="A100" s="6" t="s">
        <v>19</v>
      </c>
      <c r="B100" s="6" t="s">
        <v>20</v>
      </c>
      <c r="C100" s="6" t="s">
        <v>21</v>
      </c>
      <c r="D100" s="6" t="s">
        <v>173</v>
      </c>
      <c r="E100" s="6" t="s">
        <v>174</v>
      </c>
      <c r="F100" s="6" t="s">
        <v>25</v>
      </c>
      <c r="G100" s="6" t="s">
        <v>174</v>
      </c>
      <c r="H100" s="6" t="e">
        <f>VLOOKUP(E100,'all origin'!H:K,1,FALSE)</f>
        <v>#N/A</v>
      </c>
    </row>
    <row r="101" spans="1:20" s="6" customFormat="1" hidden="1" x14ac:dyDescent="0.2">
      <c r="A101" t="s">
        <v>19</v>
      </c>
      <c r="B101" t="s">
        <v>20</v>
      </c>
      <c r="C101" t="s">
        <v>21</v>
      </c>
      <c r="D101" s="6" t="s">
        <v>175</v>
      </c>
      <c r="E101" t="s">
        <v>174</v>
      </c>
      <c r="F101" s="6" t="s">
        <v>33</v>
      </c>
      <c r="G101" s="6" t="s">
        <v>19</v>
      </c>
      <c r="H101" s="6" t="e">
        <f>VLOOKUP(E101,'all origin'!H:K,1,FALSE)</f>
        <v>#N/A</v>
      </c>
    </row>
    <row r="102" spans="1:20" s="6" customFormat="1" hidden="1" x14ac:dyDescent="0.2">
      <c r="A102" t="s">
        <v>19</v>
      </c>
      <c r="B102" t="s">
        <v>20</v>
      </c>
      <c r="C102" t="s">
        <v>21</v>
      </c>
      <c r="D102" s="24" t="str">
        <f>CONCATENATE(E102,"#",F102,"#",G102)</f>
        <v>50_54#Abs#50_54</v>
      </c>
      <c r="E102" s="6" t="s">
        <v>174</v>
      </c>
      <c r="F102" s="6" t="s">
        <v>25</v>
      </c>
      <c r="G102" t="str">
        <f>E102</f>
        <v>50_54</v>
      </c>
      <c r="H102" s="6" t="e">
        <f>VLOOKUP(E102,'all origin'!H:K,1,FALSE)</f>
        <v>#N/A</v>
      </c>
      <c r="I102"/>
      <c r="J102"/>
      <c r="K102"/>
      <c r="L102"/>
      <c r="M102"/>
      <c r="N102"/>
      <c r="O102"/>
      <c r="P102"/>
      <c r="Q102"/>
      <c r="R102"/>
      <c r="S102"/>
      <c r="T102"/>
    </row>
    <row r="103" spans="1:20" s="6" customFormat="1" hidden="1" x14ac:dyDescent="0.2">
      <c r="A103" s="6" t="s">
        <v>19</v>
      </c>
      <c r="B103" s="6" t="s">
        <v>20</v>
      </c>
      <c r="C103" s="6" t="s">
        <v>38</v>
      </c>
      <c r="D103" s="6" t="s">
        <v>176</v>
      </c>
      <c r="E103" s="6" t="s">
        <v>177</v>
      </c>
      <c r="F103" s="6" t="s">
        <v>25</v>
      </c>
      <c r="G103" s="6" t="s">
        <v>177</v>
      </c>
      <c r="H103" s="6" t="e">
        <f>VLOOKUP(E103,'all origin'!H:K,1,FALSE)</f>
        <v>#N/A</v>
      </c>
    </row>
    <row r="104" spans="1:20" s="6" customFormat="1" hidden="1" x14ac:dyDescent="0.2">
      <c r="A104" t="s">
        <v>19</v>
      </c>
      <c r="B104" t="s">
        <v>20</v>
      </c>
      <c r="C104" t="s">
        <v>38</v>
      </c>
      <c r="D104" s="6" t="s">
        <v>178</v>
      </c>
      <c r="E104" t="s">
        <v>177</v>
      </c>
      <c r="F104" s="6" t="s">
        <v>33</v>
      </c>
      <c r="G104" s="6" t="s">
        <v>19</v>
      </c>
      <c r="H104" s="6" t="e">
        <f>VLOOKUP(E104,'all origin'!H:K,1,FALSE)</f>
        <v>#N/A</v>
      </c>
    </row>
    <row r="105" spans="1:20" s="6" customFormat="1" hidden="1" x14ac:dyDescent="0.2">
      <c r="A105" s="6" t="s">
        <v>19</v>
      </c>
      <c r="B105" s="6" t="s">
        <v>20</v>
      </c>
      <c r="C105" s="6" t="s">
        <v>38</v>
      </c>
      <c r="D105" s="6" t="s">
        <v>179</v>
      </c>
      <c r="E105" s="6" t="s">
        <v>180</v>
      </c>
      <c r="F105" s="6" t="s">
        <v>25</v>
      </c>
      <c r="G105" s="6" t="s">
        <v>180</v>
      </c>
      <c r="H105" s="6" t="e">
        <f>VLOOKUP(E105,'all origin'!H:K,1,FALSE)</f>
        <v>#N/A</v>
      </c>
    </row>
    <row r="106" spans="1:20" s="6" customFormat="1" hidden="1" x14ac:dyDescent="0.2">
      <c r="A106" t="s">
        <v>19</v>
      </c>
      <c r="B106" t="s">
        <v>20</v>
      </c>
      <c r="C106" t="s">
        <v>38</v>
      </c>
      <c r="D106" s="6" t="s">
        <v>181</v>
      </c>
      <c r="E106" t="s">
        <v>180</v>
      </c>
      <c r="F106" s="6" t="s">
        <v>33</v>
      </c>
      <c r="G106" s="6" t="s">
        <v>19</v>
      </c>
      <c r="H106" s="6" t="e">
        <f>VLOOKUP(E106,'all origin'!H:K,1,FALSE)</f>
        <v>#N/A</v>
      </c>
    </row>
    <row r="107" spans="1:20" s="6" customFormat="1" hidden="1" x14ac:dyDescent="0.2">
      <c r="A107" s="6" t="s">
        <v>19</v>
      </c>
      <c r="B107" s="6" t="s">
        <v>20</v>
      </c>
      <c r="C107" s="6" t="s">
        <v>21</v>
      </c>
      <c r="D107" s="6" t="s">
        <v>182</v>
      </c>
      <c r="E107" s="6" t="s">
        <v>183</v>
      </c>
      <c r="F107" s="6" t="s">
        <v>25</v>
      </c>
      <c r="G107" s="6" t="s">
        <v>183</v>
      </c>
      <c r="H107" s="6" t="e">
        <f>VLOOKUP(E107,'all origin'!H:K,1,FALSE)</f>
        <v>#N/A</v>
      </c>
    </row>
    <row r="108" spans="1:20" s="6" customFormat="1" hidden="1" x14ac:dyDescent="0.2">
      <c r="A108" t="s">
        <v>19</v>
      </c>
      <c r="B108" t="s">
        <v>20</v>
      </c>
      <c r="C108" t="s">
        <v>21</v>
      </c>
      <c r="D108" s="6" t="s">
        <v>184</v>
      </c>
      <c r="E108" t="s">
        <v>183</v>
      </c>
      <c r="F108" s="6" t="s">
        <v>33</v>
      </c>
      <c r="G108" s="6" t="s">
        <v>19</v>
      </c>
      <c r="H108" s="6" t="e">
        <f>VLOOKUP(E108,'all origin'!H:K,1,FALSE)</f>
        <v>#N/A</v>
      </c>
    </row>
    <row r="109" spans="1:20" s="6" customFormat="1" hidden="1" x14ac:dyDescent="0.2">
      <c r="A109" t="s">
        <v>19</v>
      </c>
      <c r="B109" t="s">
        <v>20</v>
      </c>
      <c r="C109" t="s">
        <v>21</v>
      </c>
      <c r="D109" s="24" t="str">
        <f>CONCATENATE(E109,"#",F109,"#",G109)</f>
        <v>55_59#Abs#55_59</v>
      </c>
      <c r="E109" s="6" t="s">
        <v>183</v>
      </c>
      <c r="F109" s="6" t="s">
        <v>25</v>
      </c>
      <c r="G109" t="str">
        <f>E109</f>
        <v>55_59</v>
      </c>
      <c r="H109" s="6" t="e">
        <f>VLOOKUP(E109,'all origin'!H:K,1,FALSE)</f>
        <v>#N/A</v>
      </c>
      <c r="I109"/>
      <c r="J109"/>
      <c r="K109"/>
      <c r="L109"/>
      <c r="M109"/>
      <c r="N109"/>
      <c r="O109"/>
      <c r="P109"/>
      <c r="Q109"/>
      <c r="R109"/>
      <c r="S109"/>
      <c r="T109"/>
    </row>
    <row r="110" spans="1:20" s="6" customFormat="1" hidden="1" x14ac:dyDescent="0.2">
      <c r="A110" s="6" t="s">
        <v>19</v>
      </c>
      <c r="B110" s="6" t="s">
        <v>20</v>
      </c>
      <c r="C110" s="6" t="s">
        <v>38</v>
      </c>
      <c r="D110" s="6" t="s">
        <v>185</v>
      </c>
      <c r="E110" s="6" t="s">
        <v>186</v>
      </c>
      <c r="F110" s="6" t="s">
        <v>25</v>
      </c>
      <c r="G110" s="6" t="s">
        <v>186</v>
      </c>
      <c r="H110" s="6" t="e">
        <f>VLOOKUP(E110,'all origin'!H:K,1,FALSE)</f>
        <v>#N/A</v>
      </c>
    </row>
    <row r="111" spans="1:20" s="6" customFormat="1" hidden="1" x14ac:dyDescent="0.2">
      <c r="A111" t="s">
        <v>19</v>
      </c>
      <c r="B111" t="s">
        <v>20</v>
      </c>
      <c r="C111" t="s">
        <v>38</v>
      </c>
      <c r="D111" s="6" t="s">
        <v>187</v>
      </c>
      <c r="E111" t="s">
        <v>186</v>
      </c>
      <c r="F111" s="6" t="s">
        <v>33</v>
      </c>
      <c r="G111" s="6" t="s">
        <v>19</v>
      </c>
      <c r="H111" s="6" t="e">
        <f>VLOOKUP(E111,'all origin'!H:K,1,FALSE)</f>
        <v>#N/A</v>
      </c>
    </row>
    <row r="112" spans="1:20" s="6" customFormat="1" hidden="1" x14ac:dyDescent="0.2">
      <c r="A112" s="6" t="s">
        <v>19</v>
      </c>
      <c r="B112" s="6" t="s">
        <v>20</v>
      </c>
      <c r="C112" s="6" t="s">
        <v>38</v>
      </c>
      <c r="D112" s="6" t="s">
        <v>188</v>
      </c>
      <c r="E112" s="6" t="s">
        <v>189</v>
      </c>
      <c r="F112" s="6" t="s">
        <v>25</v>
      </c>
      <c r="G112" s="6" t="s">
        <v>189</v>
      </c>
      <c r="H112" s="6" t="e">
        <f>VLOOKUP(E112,'all origin'!H:K,1,FALSE)</f>
        <v>#N/A</v>
      </c>
    </row>
    <row r="113" spans="1:20" s="6" customFormat="1" hidden="1" x14ac:dyDescent="0.2">
      <c r="A113" t="s">
        <v>19</v>
      </c>
      <c r="B113" t="s">
        <v>20</v>
      </c>
      <c r="C113" t="s">
        <v>38</v>
      </c>
      <c r="D113" s="6" t="s">
        <v>190</v>
      </c>
      <c r="E113" t="s">
        <v>189</v>
      </c>
      <c r="F113" s="6" t="s">
        <v>33</v>
      </c>
      <c r="G113" s="6" t="s">
        <v>19</v>
      </c>
      <c r="H113" s="6" t="e">
        <f>VLOOKUP(E113,'all origin'!H:K,1,FALSE)</f>
        <v>#N/A</v>
      </c>
    </row>
    <row r="114" spans="1:20" s="6" customFormat="1" hidden="1" x14ac:dyDescent="0.2">
      <c r="A114" t="s">
        <v>120</v>
      </c>
      <c r="B114" t="s">
        <v>121</v>
      </c>
      <c r="C114" t="s">
        <v>122</v>
      </c>
      <c r="D114" s="6" t="s">
        <v>191</v>
      </c>
      <c r="E114" t="s">
        <v>192</v>
      </c>
      <c r="F114" t="s">
        <v>25</v>
      </c>
      <c r="G114" t="s">
        <v>192</v>
      </c>
      <c r="H114" s="6" t="e">
        <f>VLOOKUP(E114,'all origin'!H:K,1,FALSE)</f>
        <v>#N/A</v>
      </c>
    </row>
    <row r="115" spans="1:20" s="6" customFormat="1" hidden="1" x14ac:dyDescent="0.2">
      <c r="A115" t="s">
        <v>120</v>
      </c>
      <c r="B115" t="s">
        <v>121</v>
      </c>
      <c r="C115" t="s">
        <v>122</v>
      </c>
      <c r="D115" t="s">
        <v>193</v>
      </c>
      <c r="E115" t="s">
        <v>192</v>
      </c>
      <c r="F115" t="s">
        <v>33</v>
      </c>
      <c r="G115" t="s">
        <v>129</v>
      </c>
      <c r="H115" s="6" t="e">
        <f>VLOOKUP(E115,'all origin'!H:K,1,FALSE)</f>
        <v>#N/A</v>
      </c>
    </row>
    <row r="116" spans="1:20" s="6" customFormat="1" hidden="1" x14ac:dyDescent="0.2">
      <c r="A116" t="e">
        <f>VLOOKUP(E116,[1]Back_Up!D:H,2,FALSE)</f>
        <v>#N/A</v>
      </c>
      <c r="B116" t="e">
        <f>VLOOKUP(E116,[1]Back_Up!D:H,3,FALSE)</f>
        <v>#N/A</v>
      </c>
      <c r="C116" t="e">
        <f>VLOOKUP(E116,[1]Back_Up!D:H,4,FALSE)</f>
        <v>#N/A</v>
      </c>
      <c r="D116" t="s">
        <v>194</v>
      </c>
      <c r="E116" t="s">
        <v>192</v>
      </c>
      <c r="F116" t="s">
        <v>33</v>
      </c>
      <c r="G116" t="s">
        <v>19</v>
      </c>
      <c r="H116" s="6" t="e">
        <f>VLOOKUP(E116,'all origin'!H:K,1,FALSE)</f>
        <v>#N/A</v>
      </c>
    </row>
    <row r="117" spans="1:20" s="6" customFormat="1" hidden="1" x14ac:dyDescent="0.2">
      <c r="A117" s="6" t="s">
        <v>120</v>
      </c>
      <c r="B117" s="6" t="s">
        <v>121</v>
      </c>
      <c r="C117" s="6" t="s">
        <v>122</v>
      </c>
      <c r="D117" s="6" t="s">
        <v>195</v>
      </c>
      <c r="E117" s="6" t="s">
        <v>192</v>
      </c>
      <c r="F117" s="6" t="s">
        <v>132</v>
      </c>
      <c r="G117" s="6" t="s">
        <v>133</v>
      </c>
      <c r="H117" s="6" t="e">
        <f>VLOOKUP(E117,'all origin'!H:K,1,FALSE)</f>
        <v>#N/A</v>
      </c>
    </row>
    <row r="118" spans="1:20" s="6" customFormat="1" hidden="1" x14ac:dyDescent="0.2">
      <c r="A118" s="6" t="s">
        <v>19</v>
      </c>
      <c r="B118" s="6" t="s">
        <v>20</v>
      </c>
      <c r="C118" s="6" t="s">
        <v>21</v>
      </c>
      <c r="D118" s="6" t="s">
        <v>196</v>
      </c>
      <c r="E118" s="6" t="s">
        <v>197</v>
      </c>
      <c r="F118" s="6" t="s">
        <v>25</v>
      </c>
      <c r="G118" s="6" t="s">
        <v>197</v>
      </c>
      <c r="H118" s="6" t="e">
        <f>VLOOKUP(E118,'all origin'!H:K,1,FALSE)</f>
        <v>#N/A</v>
      </c>
    </row>
    <row r="119" spans="1:20" s="6" customFormat="1" hidden="1" x14ac:dyDescent="0.2">
      <c r="A119" t="s">
        <v>19</v>
      </c>
      <c r="B119" t="s">
        <v>20</v>
      </c>
      <c r="C119" t="s">
        <v>21</v>
      </c>
      <c r="D119" s="6" t="s">
        <v>198</v>
      </c>
      <c r="E119" t="s">
        <v>197</v>
      </c>
      <c r="F119" s="6" t="s">
        <v>33</v>
      </c>
      <c r="G119" s="6" t="s">
        <v>19</v>
      </c>
      <c r="H119" s="6" t="e">
        <f>VLOOKUP(E119,'all origin'!H:K,1,FALSE)</f>
        <v>#N/A</v>
      </c>
    </row>
    <row r="120" spans="1:20" s="6" customFormat="1" hidden="1" x14ac:dyDescent="0.2">
      <c r="A120" t="s">
        <v>19</v>
      </c>
      <c r="B120" t="s">
        <v>20</v>
      </c>
      <c r="C120" t="s">
        <v>21</v>
      </c>
      <c r="D120" s="24" t="str">
        <f>CONCATENATE(E120,"#",F120,"#",G120)</f>
        <v>60_64#Abs#60_64</v>
      </c>
      <c r="E120" s="6" t="s">
        <v>197</v>
      </c>
      <c r="F120" s="6" t="s">
        <v>25</v>
      </c>
      <c r="G120" t="str">
        <f>E120</f>
        <v>60_64</v>
      </c>
      <c r="H120" s="6" t="e">
        <f>VLOOKUP(E120,'all origin'!H:K,1,FALSE)</f>
        <v>#N/A</v>
      </c>
      <c r="I120"/>
      <c r="J120"/>
      <c r="K120"/>
      <c r="L120"/>
      <c r="M120"/>
      <c r="N120"/>
      <c r="O120"/>
      <c r="P120"/>
      <c r="Q120"/>
      <c r="R120"/>
      <c r="S120"/>
      <c r="T120"/>
    </row>
    <row r="121" spans="1:20" s="6" customFormat="1" hidden="1" x14ac:dyDescent="0.2">
      <c r="A121" s="6" t="s">
        <v>19</v>
      </c>
      <c r="B121" s="6" t="s">
        <v>20</v>
      </c>
      <c r="C121" s="6" t="s">
        <v>38</v>
      </c>
      <c r="D121" s="6" t="s">
        <v>199</v>
      </c>
      <c r="E121" s="6" t="s">
        <v>200</v>
      </c>
      <c r="F121" s="6" t="s">
        <v>25</v>
      </c>
      <c r="G121" s="6" t="s">
        <v>200</v>
      </c>
      <c r="H121" s="6" t="e">
        <f>VLOOKUP(E121,'all origin'!H:K,1,FALSE)</f>
        <v>#N/A</v>
      </c>
    </row>
    <row r="122" spans="1:20" s="6" customFormat="1" hidden="1" x14ac:dyDescent="0.2">
      <c r="A122" t="s">
        <v>19</v>
      </c>
      <c r="B122" t="s">
        <v>20</v>
      </c>
      <c r="C122" t="s">
        <v>38</v>
      </c>
      <c r="D122" s="6" t="s">
        <v>201</v>
      </c>
      <c r="E122" t="s">
        <v>200</v>
      </c>
      <c r="F122" s="6" t="s">
        <v>33</v>
      </c>
      <c r="G122" s="6" t="s">
        <v>19</v>
      </c>
      <c r="H122" s="6" t="e">
        <f>VLOOKUP(E122,'all origin'!H:K,1,FALSE)</f>
        <v>#N/A</v>
      </c>
    </row>
    <row r="123" spans="1:20" s="6" customFormat="1" hidden="1" x14ac:dyDescent="0.2">
      <c r="A123" s="6" t="s">
        <v>19</v>
      </c>
      <c r="B123" s="6" t="s">
        <v>20</v>
      </c>
      <c r="C123" s="6" t="s">
        <v>38</v>
      </c>
      <c r="D123" s="6" t="s">
        <v>202</v>
      </c>
      <c r="E123" s="6" t="s">
        <v>203</v>
      </c>
      <c r="F123" s="6" t="s">
        <v>25</v>
      </c>
      <c r="G123" s="6" t="s">
        <v>203</v>
      </c>
      <c r="H123" s="6" t="e">
        <f>VLOOKUP(E123,'all origin'!H:K,1,FALSE)</f>
        <v>#N/A</v>
      </c>
    </row>
    <row r="124" spans="1:20" s="6" customFormat="1" hidden="1" x14ac:dyDescent="0.2">
      <c r="A124" t="s">
        <v>19</v>
      </c>
      <c r="B124" t="s">
        <v>20</v>
      </c>
      <c r="C124" t="s">
        <v>38</v>
      </c>
      <c r="D124" s="6" t="s">
        <v>204</v>
      </c>
      <c r="E124" t="s">
        <v>203</v>
      </c>
      <c r="F124" s="6" t="s">
        <v>33</v>
      </c>
      <c r="G124" s="6" t="s">
        <v>19</v>
      </c>
      <c r="H124" s="6" t="e">
        <f>VLOOKUP(E124,'all origin'!H:K,1,FALSE)</f>
        <v>#N/A</v>
      </c>
    </row>
    <row r="125" spans="1:20" s="6" customFormat="1" hidden="1" x14ac:dyDescent="0.2">
      <c r="A125" s="6" t="s">
        <v>19</v>
      </c>
      <c r="B125" s="6" t="s">
        <v>20</v>
      </c>
      <c r="C125" s="6" t="s">
        <v>21</v>
      </c>
      <c r="D125" s="6" t="s">
        <v>205</v>
      </c>
      <c r="E125" s="6" t="s">
        <v>206</v>
      </c>
      <c r="F125" s="6" t="s">
        <v>25</v>
      </c>
      <c r="G125" s="6" t="s">
        <v>206</v>
      </c>
      <c r="H125" s="6" t="e">
        <f>VLOOKUP(E125,'all origin'!H:K,1,FALSE)</f>
        <v>#N/A</v>
      </c>
    </row>
    <row r="126" spans="1:20" s="6" customFormat="1" hidden="1" x14ac:dyDescent="0.2">
      <c r="A126" t="s">
        <v>19</v>
      </c>
      <c r="B126" t="s">
        <v>20</v>
      </c>
      <c r="C126" t="s">
        <v>21</v>
      </c>
      <c r="D126" s="6" t="s">
        <v>207</v>
      </c>
      <c r="E126" t="s">
        <v>206</v>
      </c>
      <c r="F126" s="6" t="s">
        <v>33</v>
      </c>
      <c r="G126" s="6" t="s">
        <v>19</v>
      </c>
      <c r="H126" s="6" t="e">
        <f>VLOOKUP(E126,'all origin'!H:K,1,FALSE)</f>
        <v>#N/A</v>
      </c>
    </row>
    <row r="127" spans="1:20" s="6" customFormat="1" hidden="1" x14ac:dyDescent="0.2">
      <c r="A127" t="s">
        <v>19</v>
      </c>
      <c r="B127" t="s">
        <v>20</v>
      </c>
      <c r="C127" t="s">
        <v>21</v>
      </c>
      <c r="D127" s="24" t="str">
        <f>CONCATENATE(E127,"#",F127,"#",G127)</f>
        <v>65_69#Abs#65_69</v>
      </c>
      <c r="E127" s="6" t="s">
        <v>206</v>
      </c>
      <c r="F127" s="6" t="s">
        <v>25</v>
      </c>
      <c r="G127" t="str">
        <f>E127</f>
        <v>65_69</v>
      </c>
      <c r="H127" s="6" t="e">
        <f>VLOOKUP(E127,'all origin'!H:K,1,FALSE)</f>
        <v>#N/A</v>
      </c>
      <c r="I127"/>
      <c r="J127"/>
      <c r="K127"/>
      <c r="L127"/>
      <c r="M127"/>
      <c r="N127"/>
      <c r="O127"/>
      <c r="P127"/>
      <c r="Q127"/>
      <c r="R127"/>
      <c r="S127"/>
      <c r="T127"/>
    </row>
    <row r="128" spans="1:20" s="6" customFormat="1" hidden="1" x14ac:dyDescent="0.2">
      <c r="A128" s="6" t="s">
        <v>19</v>
      </c>
      <c r="B128" s="6" t="s">
        <v>20</v>
      </c>
      <c r="C128" s="6" t="s">
        <v>38</v>
      </c>
      <c r="D128" s="6" t="s">
        <v>208</v>
      </c>
      <c r="E128" s="6" t="s">
        <v>209</v>
      </c>
      <c r="F128" s="6" t="s">
        <v>25</v>
      </c>
      <c r="G128" s="6" t="s">
        <v>209</v>
      </c>
      <c r="H128" s="6" t="e">
        <f>VLOOKUP(E128,'all origin'!H:K,1,FALSE)</f>
        <v>#N/A</v>
      </c>
    </row>
    <row r="129" spans="1:20" s="6" customFormat="1" hidden="1" x14ac:dyDescent="0.2">
      <c r="A129" t="s">
        <v>19</v>
      </c>
      <c r="B129" t="s">
        <v>20</v>
      </c>
      <c r="C129" t="s">
        <v>38</v>
      </c>
      <c r="D129" s="6" t="s">
        <v>210</v>
      </c>
      <c r="E129" t="s">
        <v>209</v>
      </c>
      <c r="F129" s="6" t="s">
        <v>33</v>
      </c>
      <c r="G129" s="6" t="s">
        <v>19</v>
      </c>
      <c r="H129" s="6" t="e">
        <f>VLOOKUP(E129,'all origin'!H:K,1,FALSE)</f>
        <v>#N/A</v>
      </c>
    </row>
    <row r="130" spans="1:20" s="6" customFormat="1" hidden="1" x14ac:dyDescent="0.2">
      <c r="A130" s="6" t="s">
        <v>19</v>
      </c>
      <c r="B130" s="6" t="s">
        <v>20</v>
      </c>
      <c r="C130" s="6" t="s">
        <v>38</v>
      </c>
      <c r="D130" s="6" t="s">
        <v>211</v>
      </c>
      <c r="E130" s="6" t="s">
        <v>212</v>
      </c>
      <c r="F130" s="6" t="s">
        <v>25</v>
      </c>
      <c r="G130" s="6" t="s">
        <v>212</v>
      </c>
      <c r="H130" s="6" t="e">
        <f>VLOOKUP(E130,'all origin'!H:K,1,FALSE)</f>
        <v>#N/A</v>
      </c>
    </row>
    <row r="131" spans="1:20" s="6" customFormat="1" hidden="1" x14ac:dyDescent="0.2">
      <c r="A131" t="s">
        <v>19</v>
      </c>
      <c r="B131" t="s">
        <v>20</v>
      </c>
      <c r="C131" t="s">
        <v>38</v>
      </c>
      <c r="D131" s="6" t="s">
        <v>213</v>
      </c>
      <c r="E131" t="s">
        <v>212</v>
      </c>
      <c r="F131" s="6" t="s">
        <v>33</v>
      </c>
      <c r="G131" s="6" t="s">
        <v>19</v>
      </c>
      <c r="H131" s="6" t="e">
        <f>VLOOKUP(E131,'all origin'!H:K,1,FALSE)</f>
        <v>#N/A</v>
      </c>
    </row>
    <row r="132" spans="1:20" s="6" customFormat="1" hidden="1" x14ac:dyDescent="0.2">
      <c r="A132" t="s">
        <v>120</v>
      </c>
      <c r="B132" t="s">
        <v>121</v>
      </c>
      <c r="C132" t="s">
        <v>122</v>
      </c>
      <c r="D132" s="6" t="s">
        <v>214</v>
      </c>
      <c r="E132" t="s">
        <v>215</v>
      </c>
      <c r="F132" t="s">
        <v>25</v>
      </c>
      <c r="G132" t="s">
        <v>215</v>
      </c>
      <c r="H132" s="6" t="e">
        <f>VLOOKUP(E132,'all origin'!H:K,1,FALSE)</f>
        <v>#N/A</v>
      </c>
    </row>
    <row r="133" spans="1:20" s="6" customFormat="1" hidden="1" x14ac:dyDescent="0.2">
      <c r="A133" t="s">
        <v>120</v>
      </c>
      <c r="B133" t="s">
        <v>121</v>
      </c>
      <c r="C133" t="s">
        <v>122</v>
      </c>
      <c r="D133" t="s">
        <v>216</v>
      </c>
      <c r="E133" t="s">
        <v>215</v>
      </c>
      <c r="F133" t="s">
        <v>33</v>
      </c>
      <c r="G133" t="s">
        <v>129</v>
      </c>
      <c r="H133" s="6" t="e">
        <f>VLOOKUP(E133,'all origin'!H:K,1,FALSE)</f>
        <v>#N/A</v>
      </c>
    </row>
    <row r="134" spans="1:20" s="6" customFormat="1" hidden="1" x14ac:dyDescent="0.2">
      <c r="A134" t="e">
        <f>VLOOKUP(E134,[1]Back_Up!D:H,2,FALSE)</f>
        <v>#N/A</v>
      </c>
      <c r="B134" t="e">
        <f>VLOOKUP(E134,[1]Back_Up!D:H,3,FALSE)</f>
        <v>#N/A</v>
      </c>
      <c r="C134" t="e">
        <f>VLOOKUP(E134,[1]Back_Up!D:H,4,FALSE)</f>
        <v>#N/A</v>
      </c>
      <c r="D134" t="s">
        <v>217</v>
      </c>
      <c r="E134" t="s">
        <v>215</v>
      </c>
      <c r="F134" t="s">
        <v>33</v>
      </c>
      <c r="G134" t="s">
        <v>19</v>
      </c>
      <c r="H134" s="6" t="e">
        <f>VLOOKUP(E134,'all origin'!H:K,1,FALSE)</f>
        <v>#N/A</v>
      </c>
    </row>
    <row r="135" spans="1:20" s="6" customFormat="1" hidden="1" x14ac:dyDescent="0.2">
      <c r="A135" s="6" t="s">
        <v>120</v>
      </c>
      <c r="B135" s="6" t="s">
        <v>121</v>
      </c>
      <c r="C135" s="6" t="s">
        <v>122</v>
      </c>
      <c r="D135" s="6" t="s">
        <v>218</v>
      </c>
      <c r="E135" s="6" t="s">
        <v>215</v>
      </c>
      <c r="F135" s="6" t="s">
        <v>132</v>
      </c>
      <c r="G135" s="6" t="s">
        <v>133</v>
      </c>
      <c r="H135" s="6" t="e">
        <f>VLOOKUP(E135,'all origin'!H:K,1,FALSE)</f>
        <v>#N/A</v>
      </c>
    </row>
    <row r="136" spans="1:20" s="6" customFormat="1" hidden="1" x14ac:dyDescent="0.2">
      <c r="A136" s="6" t="s">
        <v>19</v>
      </c>
      <c r="B136" s="6" t="s">
        <v>20</v>
      </c>
      <c r="C136" s="6" t="s">
        <v>21</v>
      </c>
      <c r="D136" s="6" t="s">
        <v>219</v>
      </c>
      <c r="E136" s="6" t="s">
        <v>220</v>
      </c>
      <c r="F136" s="6" t="s">
        <v>25</v>
      </c>
      <c r="G136" s="6" t="s">
        <v>220</v>
      </c>
      <c r="H136" s="6" t="e">
        <f>VLOOKUP(E136,'all origin'!H:K,1,FALSE)</f>
        <v>#N/A</v>
      </c>
    </row>
    <row r="137" spans="1:20" s="6" customFormat="1" hidden="1" x14ac:dyDescent="0.2">
      <c r="A137" t="s">
        <v>19</v>
      </c>
      <c r="B137" t="s">
        <v>20</v>
      </c>
      <c r="C137" t="s">
        <v>21</v>
      </c>
      <c r="D137" s="6" t="s">
        <v>221</v>
      </c>
      <c r="E137" t="s">
        <v>220</v>
      </c>
      <c r="F137" s="6" t="s">
        <v>33</v>
      </c>
      <c r="G137" s="6" t="s">
        <v>19</v>
      </c>
      <c r="H137" s="6" t="e">
        <f>VLOOKUP(E137,'all origin'!H:K,1,FALSE)</f>
        <v>#N/A</v>
      </c>
    </row>
    <row r="138" spans="1:20" s="6" customFormat="1" hidden="1" x14ac:dyDescent="0.2">
      <c r="A138" t="s">
        <v>19</v>
      </c>
      <c r="B138" t="s">
        <v>20</v>
      </c>
      <c r="C138" t="s">
        <v>21</v>
      </c>
      <c r="D138" s="24" t="str">
        <f>CONCATENATE(E138,"#",F138,"#",G138)</f>
        <v>70_74#Abs#70_74</v>
      </c>
      <c r="E138" s="6" t="s">
        <v>220</v>
      </c>
      <c r="F138" s="6" t="s">
        <v>25</v>
      </c>
      <c r="G138" t="str">
        <f>E138</f>
        <v>70_74</v>
      </c>
      <c r="H138" s="6" t="e">
        <f>VLOOKUP(E138,'all origin'!H:K,1,FALSE)</f>
        <v>#N/A</v>
      </c>
      <c r="I138"/>
      <c r="J138"/>
      <c r="K138"/>
      <c r="L138"/>
      <c r="M138"/>
      <c r="N138"/>
      <c r="O138"/>
      <c r="P138"/>
      <c r="Q138"/>
      <c r="R138"/>
      <c r="S138"/>
      <c r="T138"/>
    </row>
    <row r="139" spans="1:20" s="6" customFormat="1" hidden="1" x14ac:dyDescent="0.2">
      <c r="A139" s="6" t="s">
        <v>19</v>
      </c>
      <c r="B139" s="6" t="s">
        <v>20</v>
      </c>
      <c r="C139" s="6" t="s">
        <v>38</v>
      </c>
      <c r="D139" s="6" t="s">
        <v>222</v>
      </c>
      <c r="E139" s="6" t="s">
        <v>223</v>
      </c>
      <c r="F139" s="6" t="s">
        <v>25</v>
      </c>
      <c r="G139" s="6" t="s">
        <v>223</v>
      </c>
      <c r="H139" s="6" t="e">
        <f>VLOOKUP(E139,'all origin'!H:K,1,FALSE)</f>
        <v>#N/A</v>
      </c>
    </row>
    <row r="140" spans="1:20" s="6" customFormat="1" hidden="1" x14ac:dyDescent="0.2">
      <c r="A140" t="s">
        <v>19</v>
      </c>
      <c r="B140" t="s">
        <v>20</v>
      </c>
      <c r="C140" t="s">
        <v>38</v>
      </c>
      <c r="D140" s="6" t="s">
        <v>224</v>
      </c>
      <c r="E140" t="s">
        <v>223</v>
      </c>
      <c r="F140" s="6" t="s">
        <v>33</v>
      </c>
      <c r="G140" s="6" t="s">
        <v>19</v>
      </c>
      <c r="H140" s="6" t="e">
        <f>VLOOKUP(E140,'all origin'!H:K,1,FALSE)</f>
        <v>#N/A</v>
      </c>
    </row>
    <row r="141" spans="1:20" s="6" customFormat="1" hidden="1" x14ac:dyDescent="0.2">
      <c r="A141" s="6" t="s">
        <v>19</v>
      </c>
      <c r="B141" s="6" t="s">
        <v>20</v>
      </c>
      <c r="C141" s="6" t="s">
        <v>38</v>
      </c>
      <c r="D141" s="6" t="s">
        <v>225</v>
      </c>
      <c r="E141" s="6" t="s">
        <v>226</v>
      </c>
      <c r="F141" s="6" t="s">
        <v>25</v>
      </c>
      <c r="G141" s="6" t="s">
        <v>226</v>
      </c>
      <c r="H141" s="6" t="e">
        <f>VLOOKUP(E141,'all origin'!H:K,1,FALSE)</f>
        <v>#N/A</v>
      </c>
    </row>
    <row r="142" spans="1:20" s="6" customFormat="1" hidden="1" x14ac:dyDescent="0.2">
      <c r="A142" t="s">
        <v>19</v>
      </c>
      <c r="B142" t="s">
        <v>20</v>
      </c>
      <c r="C142" t="s">
        <v>38</v>
      </c>
      <c r="D142" s="6" t="s">
        <v>227</v>
      </c>
      <c r="E142" t="s">
        <v>226</v>
      </c>
      <c r="F142" s="6" t="s">
        <v>33</v>
      </c>
      <c r="G142" s="6" t="s">
        <v>19</v>
      </c>
      <c r="H142" s="6" t="e">
        <f>VLOOKUP(E142,'all origin'!H:K,1,FALSE)</f>
        <v>#N/A</v>
      </c>
    </row>
    <row r="143" spans="1:20" s="6" customFormat="1" hidden="1" x14ac:dyDescent="0.2">
      <c r="A143" s="6" t="s">
        <v>19</v>
      </c>
      <c r="B143" s="6" t="s">
        <v>20</v>
      </c>
      <c r="C143" s="6" t="s">
        <v>21</v>
      </c>
      <c r="D143" s="6" t="s">
        <v>228</v>
      </c>
      <c r="E143" s="6" t="s">
        <v>229</v>
      </c>
      <c r="F143" s="6" t="s">
        <v>25</v>
      </c>
      <c r="G143" s="6" t="s">
        <v>229</v>
      </c>
      <c r="H143" s="6" t="e">
        <f>VLOOKUP(E143,'all origin'!H:K,1,FALSE)</f>
        <v>#N/A</v>
      </c>
    </row>
    <row r="144" spans="1:20" s="6" customFormat="1" hidden="1" x14ac:dyDescent="0.2">
      <c r="A144" t="s">
        <v>19</v>
      </c>
      <c r="B144" t="s">
        <v>20</v>
      </c>
      <c r="C144" t="s">
        <v>21</v>
      </c>
      <c r="D144" s="6" t="s">
        <v>230</v>
      </c>
      <c r="E144" t="s">
        <v>229</v>
      </c>
      <c r="F144" s="6" t="s">
        <v>33</v>
      </c>
      <c r="G144" s="6" t="s">
        <v>19</v>
      </c>
      <c r="H144" s="6" t="e">
        <f>VLOOKUP(E144,'all origin'!H:K,1,FALSE)</f>
        <v>#N/A</v>
      </c>
    </row>
    <row r="145" spans="1:20" s="6" customFormat="1" hidden="1" x14ac:dyDescent="0.2">
      <c r="A145" t="s">
        <v>19</v>
      </c>
      <c r="B145" t="s">
        <v>20</v>
      </c>
      <c r="C145" t="s">
        <v>21</v>
      </c>
      <c r="D145" s="24" t="str">
        <f>CONCATENATE(E145,"#",F145,"#",G145)</f>
        <v>75_79#Abs#75_79</v>
      </c>
      <c r="E145" s="6" t="s">
        <v>229</v>
      </c>
      <c r="F145" s="6" t="s">
        <v>25</v>
      </c>
      <c r="G145" t="str">
        <f>E145</f>
        <v>75_79</v>
      </c>
      <c r="H145" s="6" t="e">
        <f>VLOOKUP(E145,'all origin'!H:K,1,FALSE)</f>
        <v>#N/A</v>
      </c>
      <c r="I145"/>
      <c r="J145"/>
      <c r="K145"/>
      <c r="L145"/>
      <c r="M145"/>
      <c r="N145"/>
      <c r="O145"/>
      <c r="P145"/>
      <c r="Q145"/>
      <c r="R145"/>
      <c r="S145"/>
      <c r="T145"/>
    </row>
    <row r="146" spans="1:20" s="6" customFormat="1" hidden="1" x14ac:dyDescent="0.2">
      <c r="A146" s="6" t="s">
        <v>19</v>
      </c>
      <c r="B146" s="6" t="s">
        <v>20</v>
      </c>
      <c r="C146" s="6" t="s">
        <v>38</v>
      </c>
      <c r="D146" s="6" t="s">
        <v>231</v>
      </c>
      <c r="E146" s="6" t="s">
        <v>232</v>
      </c>
      <c r="F146" s="6" t="s">
        <v>25</v>
      </c>
      <c r="G146" s="6" t="s">
        <v>232</v>
      </c>
      <c r="H146" s="6" t="e">
        <f>VLOOKUP(E146,'all origin'!H:K,1,FALSE)</f>
        <v>#N/A</v>
      </c>
    </row>
    <row r="147" spans="1:20" s="6" customFormat="1" hidden="1" x14ac:dyDescent="0.2">
      <c r="A147" t="s">
        <v>19</v>
      </c>
      <c r="B147" t="s">
        <v>20</v>
      </c>
      <c r="C147" t="s">
        <v>38</v>
      </c>
      <c r="D147" s="6" t="s">
        <v>233</v>
      </c>
      <c r="E147" t="s">
        <v>232</v>
      </c>
      <c r="F147" s="6" t="s">
        <v>33</v>
      </c>
      <c r="G147" s="6" t="s">
        <v>19</v>
      </c>
      <c r="H147" s="6" t="e">
        <f>VLOOKUP(E147,'all origin'!H:K,1,FALSE)</f>
        <v>#N/A</v>
      </c>
    </row>
    <row r="148" spans="1:20" s="6" customFormat="1" hidden="1" x14ac:dyDescent="0.2">
      <c r="A148" s="6" t="s">
        <v>19</v>
      </c>
      <c r="B148" s="6" t="s">
        <v>20</v>
      </c>
      <c r="C148" s="6" t="s">
        <v>38</v>
      </c>
      <c r="D148" s="6" t="s">
        <v>234</v>
      </c>
      <c r="E148" s="6" t="s">
        <v>235</v>
      </c>
      <c r="F148" s="6" t="s">
        <v>25</v>
      </c>
      <c r="G148" s="6" t="s">
        <v>235</v>
      </c>
      <c r="H148" s="6" t="e">
        <f>VLOOKUP(E148,'all origin'!H:K,1,FALSE)</f>
        <v>#N/A</v>
      </c>
    </row>
    <row r="149" spans="1:20" s="6" customFormat="1" hidden="1" x14ac:dyDescent="0.2">
      <c r="A149" t="s">
        <v>19</v>
      </c>
      <c r="B149" t="s">
        <v>20</v>
      </c>
      <c r="C149" t="s">
        <v>38</v>
      </c>
      <c r="D149" s="6" t="s">
        <v>236</v>
      </c>
      <c r="E149" t="s">
        <v>235</v>
      </c>
      <c r="F149" s="6" t="s">
        <v>33</v>
      </c>
      <c r="G149" s="6" t="s">
        <v>19</v>
      </c>
      <c r="H149" s="6" t="e">
        <f>VLOOKUP(E149,'all origin'!H:K,1,FALSE)</f>
        <v>#N/A</v>
      </c>
    </row>
    <row r="150" spans="1:20" s="6" customFormat="1" hidden="1" x14ac:dyDescent="0.2">
      <c r="A150" t="s">
        <v>120</v>
      </c>
      <c r="B150" t="s">
        <v>121</v>
      </c>
      <c r="C150" t="s">
        <v>122</v>
      </c>
      <c r="D150" s="6" t="s">
        <v>237</v>
      </c>
      <c r="E150" t="s">
        <v>238</v>
      </c>
      <c r="F150" t="s">
        <v>25</v>
      </c>
      <c r="G150" t="s">
        <v>238</v>
      </c>
      <c r="H150" s="6" t="e">
        <f>VLOOKUP(E150,'all origin'!H:K,1,FALSE)</f>
        <v>#N/A</v>
      </c>
    </row>
    <row r="151" spans="1:20" s="6" customFormat="1" hidden="1" x14ac:dyDescent="0.2">
      <c r="A151" t="s">
        <v>120</v>
      </c>
      <c r="B151" t="s">
        <v>121</v>
      </c>
      <c r="C151" t="s">
        <v>122</v>
      </c>
      <c r="D151" t="s">
        <v>239</v>
      </c>
      <c r="E151" t="s">
        <v>238</v>
      </c>
      <c r="F151" t="s">
        <v>33</v>
      </c>
      <c r="G151" t="s">
        <v>129</v>
      </c>
      <c r="H151" s="6" t="e">
        <f>VLOOKUP(E151,'all origin'!H:K,1,FALSE)</f>
        <v>#N/A</v>
      </c>
    </row>
    <row r="152" spans="1:20" s="6" customFormat="1" hidden="1" x14ac:dyDescent="0.2">
      <c r="A152" t="e">
        <f>VLOOKUP(E152,[1]Back_Up!D:H,2,FALSE)</f>
        <v>#N/A</v>
      </c>
      <c r="B152" t="e">
        <f>VLOOKUP(E152,[1]Back_Up!D:H,3,FALSE)</f>
        <v>#N/A</v>
      </c>
      <c r="C152" t="e">
        <f>VLOOKUP(E152,[1]Back_Up!D:H,4,FALSE)</f>
        <v>#N/A</v>
      </c>
      <c r="D152" t="s">
        <v>240</v>
      </c>
      <c r="E152" t="s">
        <v>238</v>
      </c>
      <c r="F152" t="s">
        <v>33</v>
      </c>
      <c r="G152" t="s">
        <v>19</v>
      </c>
      <c r="H152" s="6" t="e">
        <f>VLOOKUP(E152,'all origin'!H:K,1,FALSE)</f>
        <v>#N/A</v>
      </c>
    </row>
    <row r="153" spans="1:20" s="6" customFormat="1" hidden="1" x14ac:dyDescent="0.2">
      <c r="A153" s="6" t="s">
        <v>120</v>
      </c>
      <c r="B153" s="6" t="s">
        <v>121</v>
      </c>
      <c r="C153" s="6" t="s">
        <v>122</v>
      </c>
      <c r="D153" s="6" t="s">
        <v>241</v>
      </c>
      <c r="E153" s="6" t="s">
        <v>238</v>
      </c>
      <c r="F153" s="6" t="s">
        <v>132</v>
      </c>
      <c r="G153" s="6" t="s">
        <v>133</v>
      </c>
      <c r="H153" s="6" t="e">
        <f>VLOOKUP(E153,'all origin'!H:K,1,FALSE)</f>
        <v>#N/A</v>
      </c>
    </row>
    <row r="154" spans="1:20" s="6" customFormat="1" hidden="1" x14ac:dyDescent="0.2">
      <c r="A154" s="6" t="s">
        <v>19</v>
      </c>
      <c r="B154" s="6" t="s">
        <v>20</v>
      </c>
      <c r="C154" s="6" t="s">
        <v>21</v>
      </c>
      <c r="D154" s="6" t="s">
        <v>242</v>
      </c>
      <c r="E154" s="6" t="s">
        <v>243</v>
      </c>
      <c r="F154" s="6" t="s">
        <v>25</v>
      </c>
      <c r="G154" s="6" t="s">
        <v>243</v>
      </c>
      <c r="H154" s="6" t="e">
        <f>VLOOKUP(E154,'all origin'!H:K,1,FALSE)</f>
        <v>#N/A</v>
      </c>
    </row>
    <row r="155" spans="1:20" s="6" customFormat="1" hidden="1" x14ac:dyDescent="0.2">
      <c r="A155" t="s">
        <v>19</v>
      </c>
      <c r="B155" t="s">
        <v>20</v>
      </c>
      <c r="C155" t="s">
        <v>21</v>
      </c>
      <c r="D155" s="6" t="s">
        <v>244</v>
      </c>
      <c r="E155" t="s">
        <v>243</v>
      </c>
      <c r="F155" s="6" t="s">
        <v>33</v>
      </c>
      <c r="G155" s="6" t="s">
        <v>19</v>
      </c>
      <c r="H155" s="6" t="e">
        <f>VLOOKUP(E155,'all origin'!H:K,1,FALSE)</f>
        <v>#N/A</v>
      </c>
    </row>
    <row r="156" spans="1:20" s="6" customFormat="1" hidden="1" x14ac:dyDescent="0.2">
      <c r="A156" t="s">
        <v>19</v>
      </c>
      <c r="B156" t="s">
        <v>20</v>
      </c>
      <c r="C156" t="s">
        <v>21</v>
      </c>
      <c r="D156" s="24" t="str">
        <f>CONCATENATE(E156,"#",F156,"#",G156)</f>
        <v>80_84#Abs#80_84</v>
      </c>
      <c r="E156" s="6" t="s">
        <v>243</v>
      </c>
      <c r="F156" s="6" t="s">
        <v>25</v>
      </c>
      <c r="G156" t="str">
        <f>E156</f>
        <v>80_84</v>
      </c>
      <c r="H156" s="6" t="e">
        <f>VLOOKUP(E156,'all origin'!H:K,1,FALSE)</f>
        <v>#N/A</v>
      </c>
      <c r="I156"/>
      <c r="J156"/>
      <c r="K156"/>
      <c r="L156"/>
      <c r="M156"/>
      <c r="N156"/>
      <c r="O156"/>
      <c r="P156"/>
      <c r="Q156"/>
      <c r="R156"/>
      <c r="S156"/>
      <c r="T156"/>
    </row>
    <row r="157" spans="1:20" s="6" customFormat="1" hidden="1" x14ac:dyDescent="0.2">
      <c r="A157" s="6" t="s">
        <v>19</v>
      </c>
      <c r="B157" s="6" t="s">
        <v>20</v>
      </c>
      <c r="C157" s="6" t="s">
        <v>38</v>
      </c>
      <c r="D157" s="6" t="s">
        <v>245</v>
      </c>
      <c r="E157" s="6" t="s">
        <v>246</v>
      </c>
      <c r="F157" s="6" t="s">
        <v>25</v>
      </c>
      <c r="G157" s="6" t="s">
        <v>246</v>
      </c>
      <c r="H157" s="6" t="e">
        <f>VLOOKUP(E157,'all origin'!H:K,1,FALSE)</f>
        <v>#N/A</v>
      </c>
    </row>
    <row r="158" spans="1:20" s="6" customFormat="1" hidden="1" x14ac:dyDescent="0.2">
      <c r="A158" t="s">
        <v>19</v>
      </c>
      <c r="B158" t="s">
        <v>20</v>
      </c>
      <c r="C158" t="s">
        <v>38</v>
      </c>
      <c r="D158" s="6" t="s">
        <v>247</v>
      </c>
      <c r="E158" t="s">
        <v>246</v>
      </c>
      <c r="F158" s="6" t="s">
        <v>33</v>
      </c>
      <c r="G158" s="6" t="s">
        <v>19</v>
      </c>
      <c r="H158" s="6" t="e">
        <f>VLOOKUP(E158,'all origin'!H:K,1,FALSE)</f>
        <v>#N/A</v>
      </c>
    </row>
    <row r="159" spans="1:20" s="6" customFormat="1" hidden="1" x14ac:dyDescent="0.2">
      <c r="A159" s="6" t="s">
        <v>19</v>
      </c>
      <c r="B159" s="6" t="s">
        <v>20</v>
      </c>
      <c r="C159" s="6" t="s">
        <v>38</v>
      </c>
      <c r="D159" s="6" t="s">
        <v>248</v>
      </c>
      <c r="E159" s="6" t="s">
        <v>249</v>
      </c>
      <c r="F159" s="6" t="s">
        <v>25</v>
      </c>
      <c r="G159" s="6" t="s">
        <v>249</v>
      </c>
      <c r="H159" s="6" t="e">
        <f>VLOOKUP(E159,'all origin'!H:K,1,FALSE)</f>
        <v>#N/A</v>
      </c>
    </row>
    <row r="160" spans="1:20" s="6" customFormat="1" hidden="1" x14ac:dyDescent="0.2">
      <c r="A160" t="s">
        <v>19</v>
      </c>
      <c r="B160" t="s">
        <v>20</v>
      </c>
      <c r="C160" t="s">
        <v>38</v>
      </c>
      <c r="D160" s="6" t="s">
        <v>250</v>
      </c>
      <c r="E160" t="s">
        <v>249</v>
      </c>
      <c r="F160" s="6" t="s">
        <v>33</v>
      </c>
      <c r="G160" s="6" t="s">
        <v>19</v>
      </c>
      <c r="H160" s="6" t="e">
        <f>VLOOKUP(E160,'all origin'!H:K,1,FALSE)</f>
        <v>#N/A</v>
      </c>
    </row>
    <row r="161" spans="1:20" s="6" customFormat="1" hidden="1" x14ac:dyDescent="0.2">
      <c r="A161" s="6" t="s">
        <v>19</v>
      </c>
      <c r="B161" s="6" t="s">
        <v>20</v>
      </c>
      <c r="C161" s="6" t="s">
        <v>21</v>
      </c>
      <c r="D161" s="6" t="s">
        <v>251</v>
      </c>
      <c r="E161" s="6" t="s">
        <v>252</v>
      </c>
      <c r="F161" s="6" t="s">
        <v>25</v>
      </c>
      <c r="G161" s="6" t="s">
        <v>252</v>
      </c>
      <c r="H161" s="6" t="e">
        <f>VLOOKUP(E161,'all origin'!H:K,1,FALSE)</f>
        <v>#N/A</v>
      </c>
    </row>
    <row r="162" spans="1:20" s="6" customFormat="1" hidden="1" x14ac:dyDescent="0.2">
      <c r="A162" t="s">
        <v>19</v>
      </c>
      <c r="B162" t="s">
        <v>20</v>
      </c>
      <c r="C162" t="s">
        <v>21</v>
      </c>
      <c r="D162" s="6" t="s">
        <v>253</v>
      </c>
      <c r="E162" t="s">
        <v>252</v>
      </c>
      <c r="F162" s="6" t="s">
        <v>33</v>
      </c>
      <c r="G162" s="6" t="s">
        <v>19</v>
      </c>
      <c r="H162" s="6" t="e">
        <f>VLOOKUP(E162,'all origin'!H:K,1,FALSE)</f>
        <v>#N/A</v>
      </c>
    </row>
    <row r="163" spans="1:20" s="6" customFormat="1" hidden="1" x14ac:dyDescent="0.2">
      <c r="A163" t="s">
        <v>19</v>
      </c>
      <c r="B163" t="s">
        <v>20</v>
      </c>
      <c r="C163" t="s">
        <v>21</v>
      </c>
      <c r="D163" s="24" t="str">
        <f>CONCATENATE(E163,"#",F163,"#",G163)</f>
        <v>85_89#Abs#85_89</v>
      </c>
      <c r="E163" s="6" t="s">
        <v>252</v>
      </c>
      <c r="F163" s="6" t="s">
        <v>25</v>
      </c>
      <c r="G163" t="str">
        <f>E163</f>
        <v>85_89</v>
      </c>
      <c r="H163" s="6" t="e">
        <f>VLOOKUP(E163,'all origin'!H:K,1,FALSE)</f>
        <v>#N/A</v>
      </c>
      <c r="I163"/>
      <c r="J163"/>
      <c r="K163"/>
      <c r="L163"/>
      <c r="M163"/>
      <c r="N163"/>
      <c r="O163"/>
      <c r="P163"/>
      <c r="Q163"/>
      <c r="R163"/>
      <c r="S163"/>
      <c r="T163"/>
    </row>
    <row r="164" spans="1:20" s="6" customFormat="1" hidden="1" x14ac:dyDescent="0.2">
      <c r="A164" s="6" t="s">
        <v>19</v>
      </c>
      <c r="B164" s="6" t="s">
        <v>20</v>
      </c>
      <c r="C164" s="6" t="s">
        <v>38</v>
      </c>
      <c r="D164" s="6" t="s">
        <v>254</v>
      </c>
      <c r="E164" s="6" t="s">
        <v>255</v>
      </c>
      <c r="F164" s="6" t="s">
        <v>25</v>
      </c>
      <c r="G164" s="6" t="s">
        <v>255</v>
      </c>
      <c r="H164" s="6" t="e">
        <f>VLOOKUP(E164,'all origin'!H:K,1,FALSE)</f>
        <v>#N/A</v>
      </c>
    </row>
    <row r="165" spans="1:20" s="6" customFormat="1" hidden="1" x14ac:dyDescent="0.2">
      <c r="A165" t="s">
        <v>19</v>
      </c>
      <c r="B165" t="s">
        <v>20</v>
      </c>
      <c r="C165" t="s">
        <v>38</v>
      </c>
      <c r="D165" s="6" t="s">
        <v>256</v>
      </c>
      <c r="E165" t="s">
        <v>255</v>
      </c>
      <c r="F165" s="6" t="s">
        <v>33</v>
      </c>
      <c r="G165" s="6" t="s">
        <v>19</v>
      </c>
      <c r="H165" s="6" t="e">
        <f>VLOOKUP(E165,'all origin'!H:K,1,FALSE)</f>
        <v>#N/A</v>
      </c>
    </row>
    <row r="166" spans="1:20" s="6" customFormat="1" hidden="1" x14ac:dyDescent="0.2">
      <c r="A166" s="6" t="s">
        <v>19</v>
      </c>
      <c r="B166" s="6" t="s">
        <v>20</v>
      </c>
      <c r="C166" s="6" t="s">
        <v>38</v>
      </c>
      <c r="D166" s="6" t="s">
        <v>257</v>
      </c>
      <c r="E166" s="6" t="s">
        <v>258</v>
      </c>
      <c r="F166" s="6" t="s">
        <v>25</v>
      </c>
      <c r="G166" s="6" t="s">
        <v>258</v>
      </c>
      <c r="H166" s="6" t="e">
        <f>VLOOKUP(E166,'all origin'!H:K,1,FALSE)</f>
        <v>#N/A</v>
      </c>
    </row>
    <row r="167" spans="1:20" s="6" customFormat="1" hidden="1" x14ac:dyDescent="0.2">
      <c r="A167" t="s">
        <v>19</v>
      </c>
      <c r="B167" t="s">
        <v>20</v>
      </c>
      <c r="C167" t="s">
        <v>38</v>
      </c>
      <c r="D167" s="6" t="s">
        <v>259</v>
      </c>
      <c r="E167" t="s">
        <v>258</v>
      </c>
      <c r="F167" s="6" t="s">
        <v>33</v>
      </c>
      <c r="G167" s="6" t="s">
        <v>19</v>
      </c>
      <c r="H167" s="6" t="e">
        <f>VLOOKUP(E167,'all origin'!H:K,1,FALSE)</f>
        <v>#N/A</v>
      </c>
    </row>
    <row r="168" spans="1:20" s="6" customFormat="1" hidden="1" x14ac:dyDescent="0.2">
      <c r="A168" s="6" t="s">
        <v>19</v>
      </c>
      <c r="B168" s="6" t="s">
        <v>20</v>
      </c>
      <c r="C168" s="6" t="s">
        <v>21</v>
      </c>
      <c r="D168" s="6" t="s">
        <v>260</v>
      </c>
      <c r="E168" s="6" t="s">
        <v>261</v>
      </c>
      <c r="F168" s="6" t="s">
        <v>25</v>
      </c>
      <c r="G168" s="6" t="s">
        <v>261</v>
      </c>
      <c r="H168" s="6" t="e">
        <f>VLOOKUP(E168,'all origin'!H:K,1,FALSE)</f>
        <v>#N/A</v>
      </c>
    </row>
    <row r="169" spans="1:20" s="6" customFormat="1" hidden="1" x14ac:dyDescent="0.2">
      <c r="A169" t="s">
        <v>19</v>
      </c>
      <c r="B169" t="s">
        <v>20</v>
      </c>
      <c r="C169" t="s">
        <v>21</v>
      </c>
      <c r="D169" s="6" t="s">
        <v>262</v>
      </c>
      <c r="E169" t="s">
        <v>261</v>
      </c>
      <c r="F169" s="6" t="s">
        <v>33</v>
      </c>
      <c r="G169" s="6" t="s">
        <v>19</v>
      </c>
      <c r="H169" s="6" t="e">
        <f>VLOOKUP(E169,'all origin'!H:K,1,FALSE)</f>
        <v>#N/A</v>
      </c>
    </row>
    <row r="170" spans="1:20" s="6" customFormat="1" hidden="1" x14ac:dyDescent="0.2">
      <c r="A170" t="s">
        <v>19</v>
      </c>
      <c r="B170" t="s">
        <v>20</v>
      </c>
      <c r="C170" t="s">
        <v>21</v>
      </c>
      <c r="D170" s="24" t="str">
        <f>CONCATENATE(E170,"#",F170,"#",G170)</f>
        <v>90_94#Abs#90_94</v>
      </c>
      <c r="E170" s="6" t="s">
        <v>261</v>
      </c>
      <c r="F170" s="6" t="s">
        <v>25</v>
      </c>
      <c r="G170" t="str">
        <f>E170</f>
        <v>90_94</v>
      </c>
      <c r="H170" s="6" t="e">
        <f>VLOOKUP(E170,'all origin'!H:K,1,FALSE)</f>
        <v>#N/A</v>
      </c>
      <c r="I170"/>
      <c r="J170"/>
      <c r="K170"/>
      <c r="L170"/>
      <c r="M170"/>
      <c r="N170"/>
      <c r="O170"/>
      <c r="P170"/>
      <c r="Q170"/>
      <c r="R170"/>
      <c r="S170"/>
      <c r="T170"/>
    </row>
    <row r="171" spans="1:20" s="6" customFormat="1" hidden="1" x14ac:dyDescent="0.2">
      <c r="A171" s="6" t="s">
        <v>19</v>
      </c>
      <c r="B171" s="6" t="s">
        <v>20</v>
      </c>
      <c r="C171" s="6" t="s">
        <v>38</v>
      </c>
      <c r="D171" s="6" t="s">
        <v>263</v>
      </c>
      <c r="E171" s="6" t="s">
        <v>264</v>
      </c>
      <c r="F171" s="6" t="s">
        <v>25</v>
      </c>
      <c r="G171" s="6" t="s">
        <v>264</v>
      </c>
      <c r="H171" s="6" t="e">
        <f>VLOOKUP(E171,'all origin'!H:K,1,FALSE)</f>
        <v>#N/A</v>
      </c>
    </row>
    <row r="172" spans="1:20" s="6" customFormat="1" hidden="1" x14ac:dyDescent="0.2">
      <c r="A172" t="s">
        <v>19</v>
      </c>
      <c r="B172" t="s">
        <v>20</v>
      </c>
      <c r="C172" t="s">
        <v>38</v>
      </c>
      <c r="D172" s="6" t="s">
        <v>265</v>
      </c>
      <c r="E172" t="s">
        <v>264</v>
      </c>
      <c r="F172" s="6" t="s">
        <v>33</v>
      </c>
      <c r="G172" s="6" t="s">
        <v>19</v>
      </c>
      <c r="H172" s="6" t="e">
        <f>VLOOKUP(E172,'all origin'!H:K,1,FALSE)</f>
        <v>#N/A</v>
      </c>
    </row>
    <row r="173" spans="1:20" s="6" customFormat="1" hidden="1" x14ac:dyDescent="0.2">
      <c r="A173" s="6" t="s">
        <v>19</v>
      </c>
      <c r="B173" s="6" t="s">
        <v>20</v>
      </c>
      <c r="C173" s="6" t="s">
        <v>38</v>
      </c>
      <c r="D173" s="6" t="s">
        <v>266</v>
      </c>
      <c r="E173" s="6" t="s">
        <v>267</v>
      </c>
      <c r="F173" s="6" t="s">
        <v>25</v>
      </c>
      <c r="G173" s="6" t="s">
        <v>267</v>
      </c>
      <c r="H173" s="6" t="e">
        <f>VLOOKUP(E173,'all origin'!H:K,1,FALSE)</f>
        <v>#N/A</v>
      </c>
    </row>
    <row r="174" spans="1:20" s="6" customFormat="1" hidden="1" x14ac:dyDescent="0.2">
      <c r="A174" t="s">
        <v>19</v>
      </c>
      <c r="B174" t="s">
        <v>20</v>
      </c>
      <c r="C174" t="s">
        <v>38</v>
      </c>
      <c r="D174" s="6" t="s">
        <v>268</v>
      </c>
      <c r="E174" t="s">
        <v>267</v>
      </c>
      <c r="F174" s="6" t="s">
        <v>33</v>
      </c>
      <c r="G174" s="6" t="s">
        <v>19</v>
      </c>
      <c r="H174" s="6" t="e">
        <f>VLOOKUP(E174,'all origin'!H:K,1,FALSE)</f>
        <v>#N/A</v>
      </c>
    </row>
    <row r="175" spans="1:20" s="6" customFormat="1" hidden="1" x14ac:dyDescent="0.2">
      <c r="A175" s="6" t="s">
        <v>19</v>
      </c>
      <c r="B175" s="6" t="s">
        <v>20</v>
      </c>
      <c r="C175" s="6" t="s">
        <v>21</v>
      </c>
      <c r="D175" s="6" t="s">
        <v>269</v>
      </c>
      <c r="E175" s="6" t="s">
        <v>270</v>
      </c>
      <c r="F175" s="6" t="s">
        <v>25</v>
      </c>
      <c r="G175" s="6" t="s">
        <v>270</v>
      </c>
      <c r="H175" s="6" t="e">
        <f>VLOOKUP(E175,'all origin'!H:K,1,FALSE)</f>
        <v>#N/A</v>
      </c>
    </row>
    <row r="176" spans="1:20" s="6" customFormat="1" hidden="1" x14ac:dyDescent="0.2">
      <c r="A176" t="s">
        <v>19</v>
      </c>
      <c r="B176" t="s">
        <v>20</v>
      </c>
      <c r="C176" t="s">
        <v>21</v>
      </c>
      <c r="D176" s="6" t="s">
        <v>271</v>
      </c>
      <c r="E176" t="s">
        <v>270</v>
      </c>
      <c r="F176" s="6" t="s">
        <v>33</v>
      </c>
      <c r="G176" s="6" t="s">
        <v>19</v>
      </c>
      <c r="H176" s="6" t="e">
        <f>VLOOKUP(E176,'all origin'!H:K,1,FALSE)</f>
        <v>#N/A</v>
      </c>
    </row>
    <row r="177" spans="1:20" s="6" customFormat="1" hidden="1" x14ac:dyDescent="0.2">
      <c r="A177" t="s">
        <v>19</v>
      </c>
      <c r="B177" t="s">
        <v>20</v>
      </c>
      <c r="C177" t="s">
        <v>21</v>
      </c>
      <c r="D177" s="24" t="str">
        <f>CONCATENATE(E177,"#",F177,"#",G177)</f>
        <v>95_99#Abs#95_99</v>
      </c>
      <c r="E177" s="6" t="s">
        <v>270</v>
      </c>
      <c r="F177" s="6" t="s">
        <v>25</v>
      </c>
      <c r="G177" t="str">
        <f>E177</f>
        <v>95_99</v>
      </c>
      <c r="H177" s="6" t="e">
        <f>VLOOKUP(E177,'all origin'!H:K,1,FALSE)</f>
        <v>#N/A</v>
      </c>
      <c r="I177"/>
      <c r="J177"/>
      <c r="K177"/>
      <c r="L177"/>
      <c r="M177"/>
      <c r="N177"/>
      <c r="O177"/>
      <c r="P177"/>
      <c r="Q177"/>
      <c r="R177"/>
      <c r="S177"/>
      <c r="T177"/>
    </row>
    <row r="178" spans="1:20" s="6" customFormat="1" hidden="1" x14ac:dyDescent="0.2">
      <c r="A178" s="6" t="s">
        <v>19</v>
      </c>
      <c r="B178" s="6" t="s">
        <v>20</v>
      </c>
      <c r="C178" s="6" t="s">
        <v>38</v>
      </c>
      <c r="D178" s="6" t="s">
        <v>272</v>
      </c>
      <c r="E178" s="6" t="s">
        <v>273</v>
      </c>
      <c r="F178" s="6" t="s">
        <v>25</v>
      </c>
      <c r="G178" s="6" t="s">
        <v>273</v>
      </c>
      <c r="H178" s="6" t="e">
        <f>VLOOKUP(E178,'all origin'!H:K,1,FALSE)</f>
        <v>#N/A</v>
      </c>
    </row>
    <row r="179" spans="1:20" s="6" customFormat="1" hidden="1" x14ac:dyDescent="0.2">
      <c r="A179" t="s">
        <v>19</v>
      </c>
      <c r="B179" t="s">
        <v>20</v>
      </c>
      <c r="C179" t="s">
        <v>38</v>
      </c>
      <c r="D179" s="6" t="s">
        <v>274</v>
      </c>
      <c r="E179" t="s">
        <v>273</v>
      </c>
      <c r="F179" s="6" t="s">
        <v>33</v>
      </c>
      <c r="G179" s="6" t="s">
        <v>19</v>
      </c>
      <c r="H179" s="6" t="e">
        <f>VLOOKUP(E179,'all origin'!H:K,1,FALSE)</f>
        <v>#N/A</v>
      </c>
    </row>
    <row r="180" spans="1:20" s="6" customFormat="1" hidden="1" x14ac:dyDescent="0.2">
      <c r="A180" s="6" t="s">
        <v>19</v>
      </c>
      <c r="B180" s="6" t="s">
        <v>20</v>
      </c>
      <c r="C180" s="6" t="s">
        <v>38</v>
      </c>
      <c r="D180" s="6" t="s">
        <v>275</v>
      </c>
      <c r="E180" s="6" t="s">
        <v>276</v>
      </c>
      <c r="F180" s="6" t="s">
        <v>25</v>
      </c>
      <c r="G180" s="6" t="s">
        <v>276</v>
      </c>
      <c r="H180" s="6" t="e">
        <f>VLOOKUP(E180,'all origin'!H:K,1,FALSE)</f>
        <v>#N/A</v>
      </c>
    </row>
    <row r="181" spans="1:20" s="6" customFormat="1" hidden="1" x14ac:dyDescent="0.2">
      <c r="A181" t="s">
        <v>19</v>
      </c>
      <c r="B181" t="s">
        <v>20</v>
      </c>
      <c r="C181" t="s">
        <v>38</v>
      </c>
      <c r="D181" s="6" t="s">
        <v>277</v>
      </c>
      <c r="E181" t="s">
        <v>276</v>
      </c>
      <c r="F181" s="6" t="s">
        <v>33</v>
      </c>
      <c r="G181" s="6" t="s">
        <v>19</v>
      </c>
      <c r="H181" s="6" t="e">
        <f>VLOOKUP(E181,'all origin'!H:K,1,FALSE)</f>
        <v>#N/A</v>
      </c>
    </row>
    <row r="182" spans="1:20" s="6" customFormat="1" hidden="1" x14ac:dyDescent="0.2">
      <c r="A182" s="6" t="s">
        <v>19</v>
      </c>
      <c r="B182" s="6" t="s">
        <v>20</v>
      </c>
      <c r="C182" s="6" t="s">
        <v>21</v>
      </c>
      <c r="D182" s="6" t="s">
        <v>278</v>
      </c>
      <c r="E182" s="6" t="s">
        <v>279</v>
      </c>
      <c r="F182" s="6" t="s">
        <v>25</v>
      </c>
      <c r="G182" s="6" t="s">
        <v>279</v>
      </c>
      <c r="H182" s="6" t="str">
        <f>VLOOKUP(E182,'all origin'!H:K,1,FALSE)</f>
        <v>Active</v>
      </c>
    </row>
    <row r="183" spans="1:20" s="6" customFormat="1" x14ac:dyDescent="0.2">
      <c r="A183" t="s">
        <v>19</v>
      </c>
      <c r="B183" t="s">
        <v>20</v>
      </c>
      <c r="C183" t="s">
        <v>21</v>
      </c>
      <c r="D183" s="6" t="s">
        <v>281</v>
      </c>
      <c r="E183" t="s">
        <v>279</v>
      </c>
      <c r="F183" s="6" t="s">
        <v>33</v>
      </c>
      <c r="G183" s="6" t="s">
        <v>19</v>
      </c>
      <c r="H183" s="6" t="str">
        <f>VLOOKUP(E183,'all origin'!H:K,1,FALSE)</f>
        <v>Active</v>
      </c>
      <c r="I183" s="6" t="s">
        <v>2971</v>
      </c>
    </row>
    <row r="184" spans="1:20" s="6" customFormat="1" hidden="1" x14ac:dyDescent="0.2">
      <c r="A184" s="6" t="s">
        <v>19</v>
      </c>
      <c r="B184" s="6" t="s">
        <v>20</v>
      </c>
      <c r="C184" s="6" t="s">
        <v>38</v>
      </c>
      <c r="D184" s="6" t="s">
        <v>283</v>
      </c>
      <c r="E184" s="6" t="s">
        <v>284</v>
      </c>
      <c r="F184" s="6" t="s">
        <v>25</v>
      </c>
      <c r="G184" s="6" t="s">
        <v>284</v>
      </c>
      <c r="H184" s="6" t="e">
        <f>VLOOKUP(E184,'all origin'!H:K,1,FALSE)</f>
        <v>#N/A</v>
      </c>
    </row>
    <row r="185" spans="1:20" s="6" customFormat="1" hidden="1" x14ac:dyDescent="0.2">
      <c r="A185" t="s">
        <v>19</v>
      </c>
      <c r="B185" t="s">
        <v>20</v>
      </c>
      <c r="C185" t="s">
        <v>38</v>
      </c>
      <c r="D185" s="6" t="s">
        <v>285</v>
      </c>
      <c r="E185" t="s">
        <v>284</v>
      </c>
      <c r="F185" s="6" t="s">
        <v>33</v>
      </c>
      <c r="G185" s="6" t="s">
        <v>19</v>
      </c>
      <c r="H185" s="6" t="e">
        <f>VLOOKUP(E185,'all origin'!H:K,1,FALSE)</f>
        <v>#N/A</v>
      </c>
    </row>
    <row r="186" spans="1:20" s="6" customFormat="1" hidden="1" x14ac:dyDescent="0.2">
      <c r="A186" s="6" t="s">
        <v>19</v>
      </c>
      <c r="B186" s="6" t="s">
        <v>20</v>
      </c>
      <c r="C186" s="6" t="s">
        <v>38</v>
      </c>
      <c r="D186" s="6" t="s">
        <v>286</v>
      </c>
      <c r="E186" s="6" t="s">
        <v>287</v>
      </c>
      <c r="F186" s="6" t="s">
        <v>25</v>
      </c>
      <c r="G186" s="6" t="s">
        <v>287</v>
      </c>
      <c r="H186" s="6" t="e">
        <f>VLOOKUP(E186,'all origin'!H:K,1,FALSE)</f>
        <v>#N/A</v>
      </c>
    </row>
    <row r="187" spans="1:20" s="6" customFormat="1" hidden="1" x14ac:dyDescent="0.2">
      <c r="A187" t="s">
        <v>19</v>
      </c>
      <c r="B187" t="s">
        <v>20</v>
      </c>
      <c r="C187" t="s">
        <v>38</v>
      </c>
      <c r="D187" s="6" t="s">
        <v>288</v>
      </c>
      <c r="E187" t="s">
        <v>287</v>
      </c>
      <c r="F187" s="6" t="s">
        <v>33</v>
      </c>
      <c r="G187" s="6" t="s">
        <v>19</v>
      </c>
      <c r="H187" s="6" t="e">
        <f>VLOOKUP(E187,'all origin'!H:K,1,FALSE)</f>
        <v>#N/A</v>
      </c>
    </row>
    <row r="188" spans="1:20" s="6" customFormat="1" hidden="1" x14ac:dyDescent="0.2">
      <c r="A188" s="6" t="s">
        <v>19</v>
      </c>
      <c r="B188" s="6" t="s">
        <v>20</v>
      </c>
      <c r="C188" s="6" t="s">
        <v>21</v>
      </c>
      <c r="D188" s="6" t="s">
        <v>289</v>
      </c>
      <c r="E188" s="6" t="s">
        <v>290</v>
      </c>
      <c r="F188" s="6" t="s">
        <v>25</v>
      </c>
      <c r="G188" s="6" t="s">
        <v>290</v>
      </c>
      <c r="H188" s="6" t="e">
        <f>VLOOKUP(E188,'all origin'!H:K,1,FALSE)</f>
        <v>#N/A</v>
      </c>
    </row>
    <row r="189" spans="1:20" s="6" customFormat="1" hidden="1" x14ac:dyDescent="0.2">
      <c r="A189" t="s">
        <v>19</v>
      </c>
      <c r="B189" t="s">
        <v>20</v>
      </c>
      <c r="C189" t="s">
        <v>21</v>
      </c>
      <c r="D189" s="6" t="s">
        <v>291</v>
      </c>
      <c r="E189" t="s">
        <v>290</v>
      </c>
      <c r="F189" s="6" t="s">
        <v>33</v>
      </c>
      <c r="G189" s="6" t="s">
        <v>19</v>
      </c>
      <c r="H189" s="6" t="e">
        <f>VLOOKUP(E189,'all origin'!H:K,1,FALSE)</f>
        <v>#N/A</v>
      </c>
    </row>
    <row r="190" spans="1:20" s="6" customFormat="1" hidden="1" x14ac:dyDescent="0.2">
      <c r="A190" s="6" t="s">
        <v>19</v>
      </c>
      <c r="B190" s="6" t="s">
        <v>20</v>
      </c>
      <c r="C190" s="6" t="s">
        <v>292</v>
      </c>
      <c r="D190" s="6" t="s">
        <v>294</v>
      </c>
      <c r="E190" s="6" t="s">
        <v>295</v>
      </c>
      <c r="F190" s="6" t="s">
        <v>25</v>
      </c>
      <c r="G190" s="6" t="s">
        <v>295</v>
      </c>
      <c r="H190" s="6" t="e">
        <f>VLOOKUP(E190,'all origin'!H:K,1,FALSE)</f>
        <v>#N/A</v>
      </c>
    </row>
    <row r="191" spans="1:20" s="6" customFormat="1" hidden="1" x14ac:dyDescent="0.2">
      <c r="A191" t="s">
        <v>19</v>
      </c>
      <c r="B191" t="s">
        <v>20</v>
      </c>
      <c r="C191" t="s">
        <v>292</v>
      </c>
      <c r="D191" s="6" t="s">
        <v>296</v>
      </c>
      <c r="E191" t="s">
        <v>295</v>
      </c>
      <c r="F191" s="6" t="s">
        <v>33</v>
      </c>
      <c r="G191" s="6" t="s">
        <v>19</v>
      </c>
      <c r="H191" s="6" t="e">
        <f>VLOOKUP(E191,'all origin'!H:K,1,FALSE)</f>
        <v>#N/A</v>
      </c>
    </row>
    <row r="192" spans="1:20" s="6" customFormat="1" hidden="1" x14ac:dyDescent="0.2">
      <c r="A192" t="s">
        <v>120</v>
      </c>
      <c r="B192" t="s">
        <v>129</v>
      </c>
      <c r="C192" t="s">
        <v>768</v>
      </c>
      <c r="D192" s="24" t="str">
        <f>CONCATENATE(E192,"#",F192,"#",G192)</f>
        <v>Administrative_cost#Abs#Administrative_cost</v>
      </c>
      <c r="E192" t="s">
        <v>2786</v>
      </c>
      <c r="F192" t="s">
        <v>25</v>
      </c>
      <c r="G192" t="str">
        <f>E192</f>
        <v>Administrative_cost</v>
      </c>
      <c r="H192" s="6" t="e">
        <f>VLOOKUP(E192,'all origin'!H:K,1,FALSE)</f>
        <v>#N/A</v>
      </c>
      <c r="I192"/>
      <c r="J192"/>
      <c r="K192"/>
      <c r="L192"/>
      <c r="M192"/>
      <c r="N192"/>
      <c r="O192"/>
      <c r="P192"/>
      <c r="Q192"/>
      <c r="R192"/>
      <c r="S192"/>
      <c r="T192"/>
    </row>
    <row r="193" spans="1:8" s="6" customFormat="1" hidden="1" x14ac:dyDescent="0.2">
      <c r="A193" s="6" t="s">
        <v>19</v>
      </c>
      <c r="B193" s="6" t="s">
        <v>20</v>
      </c>
      <c r="C193" s="6" t="s">
        <v>21</v>
      </c>
      <c r="D193" s="6" t="s">
        <v>298</v>
      </c>
      <c r="E193" s="6" t="s">
        <v>282</v>
      </c>
      <c r="F193" s="6" t="s">
        <v>25</v>
      </c>
      <c r="G193" s="6" t="s">
        <v>282</v>
      </c>
      <c r="H193" s="6" t="e">
        <f>VLOOKUP(E193,'all origin'!H:K,1,FALSE)</f>
        <v>#N/A</v>
      </c>
    </row>
    <row r="194" spans="1:8" s="6" customFormat="1" hidden="1" x14ac:dyDescent="0.2">
      <c r="A194" t="s">
        <v>19</v>
      </c>
      <c r="B194" t="s">
        <v>20</v>
      </c>
      <c r="C194" t="s">
        <v>21</v>
      </c>
      <c r="D194" s="6" t="s">
        <v>299</v>
      </c>
      <c r="E194" t="s">
        <v>282</v>
      </c>
      <c r="F194" s="6" t="s">
        <v>33</v>
      </c>
      <c r="G194" s="6" t="s">
        <v>19</v>
      </c>
      <c r="H194" s="6" t="e">
        <f>VLOOKUP(E194,'all origin'!H:K,1,FALSE)</f>
        <v>#N/A</v>
      </c>
    </row>
    <row r="195" spans="1:8" s="6" customFormat="1" hidden="1" x14ac:dyDescent="0.2">
      <c r="A195" s="6" t="s">
        <v>19</v>
      </c>
      <c r="B195" s="6" t="s">
        <v>20</v>
      </c>
      <c r="C195" s="6" t="s">
        <v>21</v>
      </c>
      <c r="D195" s="6" t="s">
        <v>300</v>
      </c>
      <c r="E195" t="s">
        <v>282</v>
      </c>
      <c r="F195" t="s">
        <v>132</v>
      </c>
      <c r="G195" t="s">
        <v>19</v>
      </c>
      <c r="H195" s="6" t="e">
        <f>VLOOKUP(E195,'all origin'!H:K,1,FALSE)</f>
        <v>#N/A</v>
      </c>
    </row>
    <row r="196" spans="1:8" s="6" customFormat="1" hidden="1" x14ac:dyDescent="0.2">
      <c r="A196" s="6" t="s">
        <v>19</v>
      </c>
      <c r="B196" s="6" t="s">
        <v>20</v>
      </c>
      <c r="C196" s="6" t="s">
        <v>38</v>
      </c>
      <c r="D196" s="6" t="s">
        <v>301</v>
      </c>
      <c r="E196" s="6" t="s">
        <v>302</v>
      </c>
      <c r="F196" s="6" t="s">
        <v>25</v>
      </c>
      <c r="G196" s="6" t="s">
        <v>302</v>
      </c>
      <c r="H196" s="6" t="e">
        <f>VLOOKUP(E196,'all origin'!H:K,1,FALSE)</f>
        <v>#N/A</v>
      </c>
    </row>
    <row r="197" spans="1:8" s="6" customFormat="1" hidden="1" x14ac:dyDescent="0.2">
      <c r="A197" t="s">
        <v>19</v>
      </c>
      <c r="B197" t="s">
        <v>20</v>
      </c>
      <c r="C197" t="s">
        <v>38</v>
      </c>
      <c r="D197" s="6" t="s">
        <v>303</v>
      </c>
      <c r="E197" t="s">
        <v>302</v>
      </c>
      <c r="F197" s="6" t="s">
        <v>33</v>
      </c>
      <c r="G197" s="6" t="s">
        <v>19</v>
      </c>
      <c r="H197" s="6" t="e">
        <f>VLOOKUP(E197,'all origin'!H:K,1,FALSE)</f>
        <v>#N/A</v>
      </c>
    </row>
    <row r="198" spans="1:8" s="6" customFormat="1" hidden="1" x14ac:dyDescent="0.2">
      <c r="A198" s="6" t="s">
        <v>19</v>
      </c>
      <c r="B198" s="6" t="s">
        <v>20</v>
      </c>
      <c r="C198" s="6" t="s">
        <v>38</v>
      </c>
      <c r="D198" s="6" t="s">
        <v>304</v>
      </c>
      <c r="E198" s="6" t="s">
        <v>305</v>
      </c>
      <c r="F198" s="6" t="s">
        <v>25</v>
      </c>
      <c r="G198" s="6" t="s">
        <v>305</v>
      </c>
      <c r="H198" s="6" t="e">
        <f>VLOOKUP(E198,'all origin'!H:K,1,FALSE)</f>
        <v>#N/A</v>
      </c>
    </row>
    <row r="199" spans="1:8" s="6" customFormat="1" hidden="1" x14ac:dyDescent="0.2">
      <c r="A199" t="s">
        <v>19</v>
      </c>
      <c r="B199" t="s">
        <v>20</v>
      </c>
      <c r="C199" t="s">
        <v>38</v>
      </c>
      <c r="D199" s="6" t="s">
        <v>306</v>
      </c>
      <c r="E199" t="s">
        <v>305</v>
      </c>
      <c r="F199" s="6" t="s">
        <v>33</v>
      </c>
      <c r="G199" s="6" t="s">
        <v>19</v>
      </c>
      <c r="H199" s="6" t="e">
        <f>VLOOKUP(E199,'all origin'!H:K,1,FALSE)</f>
        <v>#N/A</v>
      </c>
    </row>
    <row r="200" spans="1:8" s="6" customFormat="1" hidden="1" x14ac:dyDescent="0.2">
      <c r="A200" t="s">
        <v>19</v>
      </c>
      <c r="B200" t="s">
        <v>307</v>
      </c>
      <c r="C200" t="s">
        <v>308</v>
      </c>
      <c r="D200" s="6" t="s">
        <v>309</v>
      </c>
      <c r="E200" t="s">
        <v>310</v>
      </c>
      <c r="F200" t="s">
        <v>25</v>
      </c>
      <c r="G200" t="s">
        <v>310</v>
      </c>
      <c r="H200" s="6" t="e">
        <f>VLOOKUP(E200,'all origin'!H:K,1,FALSE)</f>
        <v>#N/A</v>
      </c>
    </row>
    <row r="201" spans="1:8" s="6" customFormat="1" hidden="1" x14ac:dyDescent="0.2">
      <c r="A201" t="s">
        <v>19</v>
      </c>
      <c r="B201" t="s">
        <v>307</v>
      </c>
      <c r="C201" t="s">
        <v>308</v>
      </c>
      <c r="D201" s="6" t="s">
        <v>311</v>
      </c>
      <c r="E201" t="s">
        <v>310</v>
      </c>
      <c r="F201" s="6" t="s">
        <v>33</v>
      </c>
      <c r="G201" s="6" t="s">
        <v>19</v>
      </c>
      <c r="H201" s="6" t="e">
        <f>VLOOKUP(E201,'all origin'!H:K,1,FALSE)</f>
        <v>#N/A</v>
      </c>
    </row>
    <row r="202" spans="1:8" s="6" customFormat="1" hidden="1" x14ac:dyDescent="0.2">
      <c r="A202" s="6" t="s">
        <v>19</v>
      </c>
      <c r="B202" s="6" t="s">
        <v>307</v>
      </c>
      <c r="C202" s="6" t="s">
        <v>308</v>
      </c>
      <c r="D202" s="6" t="s">
        <v>312</v>
      </c>
      <c r="E202" s="6" t="s">
        <v>310</v>
      </c>
      <c r="F202" s="6" t="s">
        <v>132</v>
      </c>
      <c r="G202" s="6" t="s">
        <v>282</v>
      </c>
      <c r="H202" s="6" t="e">
        <f>VLOOKUP(E202,'all origin'!H:K,1,FALSE)</f>
        <v>#N/A</v>
      </c>
    </row>
    <row r="203" spans="1:8" s="6" customFormat="1" hidden="1" x14ac:dyDescent="0.2">
      <c r="A203" t="s">
        <v>19</v>
      </c>
      <c r="B203" t="s">
        <v>20</v>
      </c>
      <c r="C203" t="s">
        <v>21</v>
      </c>
      <c r="D203" s="6" t="s">
        <v>313</v>
      </c>
      <c r="E203" t="s">
        <v>314</v>
      </c>
      <c r="F203" t="s">
        <v>25</v>
      </c>
      <c r="G203" t="s">
        <v>314</v>
      </c>
      <c r="H203" s="6" t="e">
        <f>VLOOKUP(E203,'all origin'!H:K,1,FALSE)</f>
        <v>#N/A</v>
      </c>
    </row>
    <row r="204" spans="1:8" s="6" customFormat="1" hidden="1" x14ac:dyDescent="0.2">
      <c r="A204" t="s">
        <v>19</v>
      </c>
      <c r="B204" t="s">
        <v>20</v>
      </c>
      <c r="C204" t="s">
        <v>21</v>
      </c>
      <c r="D204" s="6" t="s">
        <v>315</v>
      </c>
      <c r="E204" t="s">
        <v>314</v>
      </c>
      <c r="F204" s="6" t="s">
        <v>33</v>
      </c>
      <c r="G204" s="6" t="s">
        <v>19</v>
      </c>
      <c r="H204" s="6" t="e">
        <f>VLOOKUP(E204,'all origin'!H:K,1,FALSE)</f>
        <v>#N/A</v>
      </c>
    </row>
    <row r="205" spans="1:8" s="6" customFormat="1" hidden="1" x14ac:dyDescent="0.2">
      <c r="A205" s="6" t="s">
        <v>19</v>
      </c>
      <c r="B205" s="6" t="s">
        <v>20</v>
      </c>
      <c r="C205" s="6" t="s">
        <v>21</v>
      </c>
      <c r="D205" s="6" t="s">
        <v>316</v>
      </c>
      <c r="E205" s="6" t="s">
        <v>314</v>
      </c>
      <c r="F205" s="6" t="s">
        <v>132</v>
      </c>
      <c r="G205" s="6" t="s">
        <v>279</v>
      </c>
      <c r="H205" s="6" t="e">
        <f>VLOOKUP(E205,'all origin'!H:K,1,FALSE)</f>
        <v>#N/A</v>
      </c>
    </row>
    <row r="206" spans="1:8" s="6" customFormat="1" hidden="1" x14ac:dyDescent="0.2">
      <c r="A206" t="s">
        <v>19</v>
      </c>
      <c r="B206" t="s">
        <v>20</v>
      </c>
      <c r="C206" t="s">
        <v>38</v>
      </c>
      <c r="D206" s="6" t="s">
        <v>317</v>
      </c>
      <c r="E206" t="s">
        <v>318</v>
      </c>
      <c r="F206" t="s">
        <v>25</v>
      </c>
      <c r="G206" t="s">
        <v>318</v>
      </c>
      <c r="H206" s="6" t="e">
        <f>VLOOKUP(E206,'all origin'!H:K,1,FALSE)</f>
        <v>#N/A</v>
      </c>
    </row>
    <row r="207" spans="1:8" s="6" customFormat="1" hidden="1" x14ac:dyDescent="0.2">
      <c r="A207" t="s">
        <v>19</v>
      </c>
      <c r="B207" t="s">
        <v>20</v>
      </c>
      <c r="C207" t="s">
        <v>38</v>
      </c>
      <c r="D207" s="6" t="s">
        <v>319</v>
      </c>
      <c r="E207" t="s">
        <v>318</v>
      </c>
      <c r="F207" s="6" t="s">
        <v>33</v>
      </c>
      <c r="G207" s="6" t="s">
        <v>19</v>
      </c>
      <c r="H207" s="6" t="e">
        <f>VLOOKUP(E207,'all origin'!H:K,1,FALSE)</f>
        <v>#N/A</v>
      </c>
    </row>
    <row r="208" spans="1:8" s="6" customFormat="1" hidden="1" x14ac:dyDescent="0.2">
      <c r="A208" s="6" t="s">
        <v>19</v>
      </c>
      <c r="B208" s="6" t="s">
        <v>20</v>
      </c>
      <c r="C208" s="6" t="s">
        <v>38</v>
      </c>
      <c r="D208" s="6" t="s">
        <v>320</v>
      </c>
      <c r="E208" s="6" t="s">
        <v>318</v>
      </c>
      <c r="F208" s="6" t="s">
        <v>132</v>
      </c>
      <c r="G208" s="6" t="s">
        <v>284</v>
      </c>
      <c r="H208" s="6" t="e">
        <f>VLOOKUP(E208,'all origin'!H:K,1,FALSE)</f>
        <v>#N/A</v>
      </c>
    </row>
    <row r="209" spans="1:20" s="6" customFormat="1" hidden="1" x14ac:dyDescent="0.2">
      <c r="A209" t="s">
        <v>19</v>
      </c>
      <c r="B209" t="s">
        <v>20</v>
      </c>
      <c r="C209" t="s">
        <v>38</v>
      </c>
      <c r="D209" s="6" t="s">
        <v>321</v>
      </c>
      <c r="E209" t="s">
        <v>322</v>
      </c>
      <c r="F209" t="s">
        <v>25</v>
      </c>
      <c r="G209" t="s">
        <v>322</v>
      </c>
      <c r="H209" s="6" t="e">
        <f>VLOOKUP(E209,'all origin'!H:K,1,FALSE)</f>
        <v>#N/A</v>
      </c>
    </row>
    <row r="210" spans="1:20" s="6" customFormat="1" hidden="1" x14ac:dyDescent="0.2">
      <c r="A210" t="s">
        <v>19</v>
      </c>
      <c r="B210" t="s">
        <v>20</v>
      </c>
      <c r="C210" t="s">
        <v>38</v>
      </c>
      <c r="D210" s="6" t="s">
        <v>323</v>
      </c>
      <c r="E210" t="s">
        <v>322</v>
      </c>
      <c r="F210" s="6" t="s">
        <v>33</v>
      </c>
      <c r="G210" s="6" t="s">
        <v>19</v>
      </c>
      <c r="H210" s="6" t="e">
        <f>VLOOKUP(E210,'all origin'!H:K,1,FALSE)</f>
        <v>#N/A</v>
      </c>
    </row>
    <row r="211" spans="1:20" s="6" customFormat="1" hidden="1" x14ac:dyDescent="0.2">
      <c r="A211" s="6" t="s">
        <v>19</v>
      </c>
      <c r="B211" s="6" t="s">
        <v>20</v>
      </c>
      <c r="C211" s="6" t="s">
        <v>38</v>
      </c>
      <c r="D211" s="6" t="s">
        <v>324</v>
      </c>
      <c r="E211" s="6" t="s">
        <v>322</v>
      </c>
      <c r="F211" s="6" t="s">
        <v>132</v>
      </c>
      <c r="G211" s="6" t="s">
        <v>287</v>
      </c>
      <c r="H211" s="6" t="e">
        <f>VLOOKUP(E211,'all origin'!H:K,1,FALSE)</f>
        <v>#N/A</v>
      </c>
    </row>
    <row r="212" spans="1:20" s="6" customFormat="1" hidden="1" x14ac:dyDescent="0.2">
      <c r="A212" s="6" t="s">
        <v>19</v>
      </c>
      <c r="B212" s="6" t="s">
        <v>307</v>
      </c>
      <c r="C212" s="6" t="s">
        <v>279</v>
      </c>
      <c r="D212" s="6" t="s">
        <v>327</v>
      </c>
      <c r="E212" s="6" t="s">
        <v>328</v>
      </c>
      <c r="F212" s="6" t="s">
        <v>25</v>
      </c>
      <c r="G212" s="6" t="s">
        <v>328</v>
      </c>
      <c r="H212" s="6" t="str">
        <f>VLOOKUP(E212,'all origin'!H:K,1,FALSE)</f>
        <v>Agri_job</v>
      </c>
    </row>
    <row r="213" spans="1:20" s="6" customFormat="1" x14ac:dyDescent="0.2">
      <c r="A213" t="s">
        <v>19</v>
      </c>
      <c r="B213" t="s">
        <v>307</v>
      </c>
      <c r="C213" t="s">
        <v>279</v>
      </c>
      <c r="D213" s="6" t="s">
        <v>330</v>
      </c>
      <c r="E213" t="s">
        <v>328</v>
      </c>
      <c r="F213" s="6" t="s">
        <v>33</v>
      </c>
      <c r="G213" s="6" t="s">
        <v>19</v>
      </c>
      <c r="H213" s="6" t="str">
        <f>VLOOKUP(E213,'all origin'!H:K,1,FALSE)</f>
        <v>Agri_job</v>
      </c>
      <c r="I213" s="6" t="s">
        <v>2971</v>
      </c>
    </row>
    <row r="214" spans="1:20" s="6" customFormat="1" hidden="1" x14ac:dyDescent="0.2">
      <c r="A214" t="s">
        <v>331</v>
      </c>
      <c r="B214" t="s">
        <v>332</v>
      </c>
      <c r="C214" s="6" t="s">
        <v>333</v>
      </c>
      <c r="D214" s="6" t="s">
        <v>335</v>
      </c>
      <c r="E214" s="6" t="s">
        <v>336</v>
      </c>
      <c r="F214" s="6" t="s">
        <v>337</v>
      </c>
      <c r="G214" s="6" t="s">
        <v>336</v>
      </c>
      <c r="H214" s="6" t="e">
        <f>VLOOKUP(E214,'all origin'!H:K,1,FALSE)</f>
        <v>#N/A</v>
      </c>
    </row>
    <row r="215" spans="1:20" s="6" customFormat="1" hidden="1" x14ac:dyDescent="0.2">
      <c r="A215" t="s">
        <v>331</v>
      </c>
      <c r="B215" t="s">
        <v>332</v>
      </c>
      <c r="C215" s="6" t="s">
        <v>332</v>
      </c>
      <c r="D215" s="24" t="str">
        <f>CONCATENATE(E215,"#",F215,"#",G215)</f>
        <v>Agri_land#Ha_1000#Agri_land</v>
      </c>
      <c r="E215" t="s">
        <v>336</v>
      </c>
      <c r="F215" t="s">
        <v>2787</v>
      </c>
      <c r="G215" t="str">
        <f>E215</f>
        <v>Agri_land</v>
      </c>
      <c r="H215" s="6" t="e">
        <f>VLOOKUP(E215,'all origin'!H:K,1,FALSE)</f>
        <v>#N/A</v>
      </c>
      <c r="I215"/>
      <c r="J215"/>
      <c r="K215"/>
      <c r="L215"/>
      <c r="M215"/>
      <c r="N215"/>
      <c r="O215"/>
      <c r="P215"/>
      <c r="Q215"/>
      <c r="R215"/>
      <c r="S215"/>
      <c r="T215"/>
    </row>
    <row r="216" spans="1:20" s="6" customFormat="1" hidden="1" x14ac:dyDescent="0.2">
      <c r="A216" t="s">
        <v>331</v>
      </c>
      <c r="B216" t="s">
        <v>332</v>
      </c>
      <c r="C216" s="6" t="s">
        <v>333</v>
      </c>
      <c r="D216" s="6" t="s">
        <v>339</v>
      </c>
      <c r="E216" s="6" t="s">
        <v>340</v>
      </c>
      <c r="F216" s="6" t="s">
        <v>337</v>
      </c>
      <c r="G216" s="6" t="s">
        <v>340</v>
      </c>
      <c r="H216" s="6" t="e">
        <f>VLOOKUP(E216,'all origin'!H:K,1,FALSE)</f>
        <v>#N/A</v>
      </c>
    </row>
    <row r="217" spans="1:20" s="6" customFormat="1" hidden="1" x14ac:dyDescent="0.2">
      <c r="A217" t="s">
        <v>331</v>
      </c>
      <c r="B217" t="s">
        <v>332</v>
      </c>
      <c r="C217" t="e">
        <f>VLOOKUP(E217,[1]Back_Up!D:H,4,FALSE)</f>
        <v>#N/A</v>
      </c>
      <c r="D217" t="s">
        <v>341</v>
      </c>
      <c r="E217" t="s">
        <v>340</v>
      </c>
      <c r="F217" t="s">
        <v>33</v>
      </c>
      <c r="G217" t="s">
        <v>332</v>
      </c>
      <c r="H217" s="6" t="e">
        <f>VLOOKUP(E217,'all origin'!H:K,1,FALSE)</f>
        <v>#N/A</v>
      </c>
    </row>
    <row r="218" spans="1:20" s="6" customFormat="1" hidden="1" x14ac:dyDescent="0.2">
      <c r="A218" t="s">
        <v>331</v>
      </c>
      <c r="B218" t="s">
        <v>332</v>
      </c>
      <c r="C218" t="s">
        <v>333</v>
      </c>
      <c r="D218" s="6" t="s">
        <v>342</v>
      </c>
      <c r="E218" t="s">
        <v>340</v>
      </c>
      <c r="F218" t="s">
        <v>25</v>
      </c>
      <c r="G218" t="s">
        <v>340</v>
      </c>
      <c r="H218" s="6" t="e">
        <f>VLOOKUP(E218,'all origin'!H:K,1,FALSE)</f>
        <v>#N/A</v>
      </c>
    </row>
    <row r="219" spans="1:20" s="6" customFormat="1" hidden="1" x14ac:dyDescent="0.2">
      <c r="A219" t="s">
        <v>331</v>
      </c>
      <c r="B219" t="s">
        <v>332</v>
      </c>
      <c r="C219" t="e">
        <f>VLOOKUP(E219,[1]Back_Up!D:H,4,FALSE)</f>
        <v>#N/A</v>
      </c>
      <c r="D219" t="s">
        <v>343</v>
      </c>
      <c r="E219" t="s">
        <v>340</v>
      </c>
      <c r="F219" t="s">
        <v>33</v>
      </c>
      <c r="G219" t="s">
        <v>19</v>
      </c>
      <c r="H219" s="6" t="e">
        <f>VLOOKUP(E219,'all origin'!H:K,1,FALSE)</f>
        <v>#N/A</v>
      </c>
    </row>
    <row r="220" spans="1:20" s="6" customFormat="1" hidden="1" x14ac:dyDescent="0.2">
      <c r="A220" s="6" t="s">
        <v>120</v>
      </c>
      <c r="B220" s="6" t="s">
        <v>344</v>
      </c>
      <c r="C220" s="6" t="s">
        <v>345</v>
      </c>
      <c r="D220" s="6" t="s">
        <v>346</v>
      </c>
      <c r="E220" s="6" t="s">
        <v>347</v>
      </c>
      <c r="F220" s="6" t="s">
        <v>25</v>
      </c>
      <c r="G220" s="6" t="s">
        <v>347</v>
      </c>
      <c r="H220" s="6" t="e">
        <f>VLOOKUP(E220,'all origin'!H:K,1,FALSE)</f>
        <v>#N/A</v>
      </c>
    </row>
    <row r="221" spans="1:20" s="6" customFormat="1" hidden="1" x14ac:dyDescent="0.2">
      <c r="A221" t="s">
        <v>120</v>
      </c>
      <c r="B221" t="s">
        <v>344</v>
      </c>
      <c r="C221" t="s">
        <v>345</v>
      </c>
      <c r="D221" t="s">
        <v>348</v>
      </c>
      <c r="E221" t="s">
        <v>347</v>
      </c>
      <c r="F221" t="s">
        <v>33</v>
      </c>
      <c r="G221" t="s">
        <v>129</v>
      </c>
      <c r="H221" s="6" t="e">
        <f>VLOOKUP(E221,'all origin'!H:K,1,FALSE)</f>
        <v>#N/A</v>
      </c>
    </row>
    <row r="222" spans="1:20" s="6" customFormat="1" hidden="1" x14ac:dyDescent="0.2">
      <c r="A222" t="e">
        <f>VLOOKUP(E222,[1]Back_Up!D:H,2,FALSE)</f>
        <v>#N/A</v>
      </c>
      <c r="B222" t="e">
        <f>VLOOKUP(E222,[1]Back_Up!D:H,3,FALSE)</f>
        <v>#N/A</v>
      </c>
      <c r="C222" t="e">
        <f>VLOOKUP(E222,[1]Back_Up!D:H,4,FALSE)</f>
        <v>#N/A</v>
      </c>
      <c r="D222" t="s">
        <v>349</v>
      </c>
      <c r="E222" t="s">
        <v>347</v>
      </c>
      <c r="F222" t="s">
        <v>33</v>
      </c>
      <c r="G222" t="s">
        <v>19</v>
      </c>
      <c r="H222" s="6" t="e">
        <f>VLOOKUP(E222,'all origin'!H:K,1,FALSE)</f>
        <v>#N/A</v>
      </c>
    </row>
    <row r="223" spans="1:20" s="6" customFormat="1" hidden="1" x14ac:dyDescent="0.2">
      <c r="A223" s="6" t="s">
        <v>120</v>
      </c>
      <c r="B223" s="6" t="s">
        <v>344</v>
      </c>
      <c r="C223" s="6" t="s">
        <v>345</v>
      </c>
      <c r="D223" s="6" t="s">
        <v>352</v>
      </c>
      <c r="E223" s="6" t="s">
        <v>353</v>
      </c>
      <c r="F223" s="6" t="s">
        <v>25</v>
      </c>
      <c r="G223" s="6" t="s">
        <v>353</v>
      </c>
      <c r="H223" s="6" t="str">
        <f>VLOOKUP(E223,'all origin'!H:K,1,FALSE)</f>
        <v>Air_passenger</v>
      </c>
    </row>
    <row r="224" spans="1:20" s="6" customFormat="1" hidden="1" x14ac:dyDescent="0.2">
      <c r="A224" t="s">
        <v>120</v>
      </c>
      <c r="B224" t="s">
        <v>344</v>
      </c>
      <c r="C224" t="s">
        <v>345</v>
      </c>
      <c r="D224" t="s">
        <v>355</v>
      </c>
      <c r="E224" t="s">
        <v>353</v>
      </c>
      <c r="F224" t="s">
        <v>33</v>
      </c>
      <c r="G224" t="s">
        <v>129</v>
      </c>
      <c r="H224" s="6" t="str">
        <f>VLOOKUP(E224,'all origin'!H:K,1,FALSE)</f>
        <v>Air_passenger</v>
      </c>
    </row>
    <row r="225" spans="1:20" s="6" customFormat="1" x14ac:dyDescent="0.2">
      <c r="A225" t="e">
        <f>VLOOKUP(E225,[1]Back_Up!D:H,2,FALSE)</f>
        <v>#N/A</v>
      </c>
      <c r="B225" t="e">
        <f>VLOOKUP(E225,[1]Back_Up!D:H,3,FALSE)</f>
        <v>#N/A</v>
      </c>
      <c r="C225" t="e">
        <f>VLOOKUP(E225,[1]Back_Up!D:H,4,FALSE)</f>
        <v>#N/A</v>
      </c>
      <c r="D225" t="s">
        <v>356</v>
      </c>
      <c r="E225" t="s">
        <v>353</v>
      </c>
      <c r="F225" t="s">
        <v>33</v>
      </c>
      <c r="G225" t="s">
        <v>19</v>
      </c>
      <c r="H225" s="6" t="str">
        <f>VLOOKUP(E225,'all origin'!H:K,1,FALSE)</f>
        <v>Air_passenger</v>
      </c>
      <c r="I225" s="6" t="s">
        <v>2971</v>
      </c>
    </row>
    <row r="226" spans="1:20" s="6" customFormat="1" hidden="1" x14ac:dyDescent="0.2">
      <c r="A226" s="6" t="s">
        <v>120</v>
      </c>
      <c r="B226" s="6" t="s">
        <v>344</v>
      </c>
      <c r="C226" s="6" t="s">
        <v>345</v>
      </c>
      <c r="D226" s="6" t="s">
        <v>357</v>
      </c>
      <c r="E226" s="6" t="s">
        <v>358</v>
      </c>
      <c r="F226" s="6" t="s">
        <v>25</v>
      </c>
      <c r="G226" s="6" t="s">
        <v>358</v>
      </c>
      <c r="H226" s="6" t="e">
        <f>VLOOKUP(E226,'all origin'!H:K,1,FALSE)</f>
        <v>#N/A</v>
      </c>
    </row>
    <row r="227" spans="1:20" s="6" customFormat="1" hidden="1" x14ac:dyDescent="0.2">
      <c r="A227" t="s">
        <v>120</v>
      </c>
      <c r="B227" t="s">
        <v>344</v>
      </c>
      <c r="C227" t="s">
        <v>345</v>
      </c>
      <c r="D227" t="s">
        <v>359</v>
      </c>
      <c r="E227" t="s">
        <v>358</v>
      </c>
      <c r="F227" t="s">
        <v>33</v>
      </c>
      <c r="G227" t="s">
        <v>129</v>
      </c>
      <c r="H227" s="6" t="e">
        <f>VLOOKUP(E227,'all origin'!H:K,1,FALSE)</f>
        <v>#N/A</v>
      </c>
    </row>
    <row r="228" spans="1:20" s="6" customFormat="1" hidden="1" x14ac:dyDescent="0.2">
      <c r="A228" t="e">
        <f>VLOOKUP(E228,[1]Back_Up!D:H,2,FALSE)</f>
        <v>#N/A</v>
      </c>
      <c r="B228" t="e">
        <f>VLOOKUP(E228,[1]Back_Up!D:H,3,FALSE)</f>
        <v>#N/A</v>
      </c>
      <c r="C228" t="e">
        <f>VLOOKUP(E228,[1]Back_Up!D:H,4,FALSE)</f>
        <v>#N/A</v>
      </c>
      <c r="D228" t="s">
        <v>360</v>
      </c>
      <c r="E228" t="s">
        <v>358</v>
      </c>
      <c r="F228" t="s">
        <v>33</v>
      </c>
      <c r="G228" t="s">
        <v>19</v>
      </c>
      <c r="H228" s="6" t="e">
        <f>VLOOKUP(E228,'all origin'!H:K,1,FALSE)</f>
        <v>#N/A</v>
      </c>
    </row>
    <row r="229" spans="1:20" s="6" customFormat="1" hidden="1" x14ac:dyDescent="0.2">
      <c r="A229" t="s">
        <v>19</v>
      </c>
      <c r="B229" t="s">
        <v>166</v>
      </c>
      <c r="C229" t="s">
        <v>361</v>
      </c>
      <c r="D229" t="s">
        <v>362</v>
      </c>
      <c r="E229" t="s">
        <v>363</v>
      </c>
      <c r="F229" t="s">
        <v>25</v>
      </c>
      <c r="G229" s="6" t="str">
        <f>E229</f>
        <v>Alcohol_liter</v>
      </c>
      <c r="H229" s="6" t="str">
        <f>VLOOKUP(E229,'all origin'!H:K,1,FALSE)</f>
        <v>Alcohol_liter</v>
      </c>
    </row>
    <row r="230" spans="1:20" s="6" customFormat="1" x14ac:dyDescent="0.2">
      <c r="A230" s="6" t="s">
        <v>19</v>
      </c>
      <c r="B230" s="6" t="s">
        <v>166</v>
      </c>
      <c r="C230" s="6" t="s">
        <v>167</v>
      </c>
      <c r="D230" s="6" t="s">
        <v>367</v>
      </c>
      <c r="E230" s="6" t="s">
        <v>363</v>
      </c>
      <c r="F230" s="6" t="s">
        <v>33</v>
      </c>
      <c r="G230" s="6" t="s">
        <v>282</v>
      </c>
      <c r="H230" s="6" t="str">
        <f>VLOOKUP(E230,'all origin'!H:K,1,FALSE)</f>
        <v>Alcohol_liter</v>
      </c>
      <c r="I230" s="6" t="s">
        <v>2971</v>
      </c>
    </row>
    <row r="231" spans="1:20" s="6" customFormat="1" x14ac:dyDescent="0.2">
      <c r="A231" s="6" t="s">
        <v>120</v>
      </c>
      <c r="B231" s="6" t="s">
        <v>121</v>
      </c>
      <c r="C231" s="6" t="s">
        <v>369</v>
      </c>
      <c r="D231" s="6" t="s">
        <v>372</v>
      </c>
      <c r="E231" s="6" t="s">
        <v>373</v>
      </c>
      <c r="F231" s="6" t="s">
        <v>374</v>
      </c>
      <c r="G231" s="6" t="s">
        <v>369</v>
      </c>
      <c r="H231" s="6" t="str">
        <f>VLOOKUP(E231,'all origin'!H:K,1,FALSE)</f>
        <v>Alcohol_Price_Index</v>
      </c>
      <c r="I231" s="6" t="s">
        <v>2971</v>
      </c>
    </row>
    <row r="232" spans="1:20" s="6" customFormat="1" hidden="1" x14ac:dyDescent="0.2">
      <c r="A232" s="6" t="s">
        <v>19</v>
      </c>
      <c r="B232" s="6" t="s">
        <v>20</v>
      </c>
      <c r="C232" s="6" t="s">
        <v>292</v>
      </c>
      <c r="D232" s="6" t="s">
        <v>376</v>
      </c>
      <c r="E232" s="6" t="s">
        <v>377</v>
      </c>
      <c r="F232" s="6" t="s">
        <v>25</v>
      </c>
      <c r="G232" s="6" t="s">
        <v>377</v>
      </c>
      <c r="H232" s="6" t="e">
        <f>VLOOKUP(E232,'all origin'!H:K,1,FALSE)</f>
        <v>#N/A</v>
      </c>
    </row>
    <row r="233" spans="1:20" s="6" customFormat="1" hidden="1" x14ac:dyDescent="0.2">
      <c r="A233" t="s">
        <v>19</v>
      </c>
      <c r="B233" t="s">
        <v>20</v>
      </c>
      <c r="C233" t="s">
        <v>292</v>
      </c>
      <c r="D233" s="6" t="s">
        <v>379</v>
      </c>
      <c r="E233" t="s">
        <v>377</v>
      </c>
      <c r="F233" s="6" t="s">
        <v>33</v>
      </c>
      <c r="G233" s="6" t="s">
        <v>19</v>
      </c>
      <c r="H233" s="6" t="e">
        <f>VLOOKUP(E233,'all origin'!H:K,1,FALSE)</f>
        <v>#N/A</v>
      </c>
    </row>
    <row r="234" spans="1:20" s="6" customFormat="1" x14ac:dyDescent="0.2">
      <c r="A234" t="s">
        <v>120</v>
      </c>
      <c r="B234" t="s">
        <v>129</v>
      </c>
      <c r="C234" t="s">
        <v>380</v>
      </c>
      <c r="D234" s="6" t="s">
        <v>382</v>
      </c>
      <c r="E234" t="s">
        <v>383</v>
      </c>
      <c r="F234" s="6" t="s">
        <v>33</v>
      </c>
      <c r="G234" s="6" t="s">
        <v>19</v>
      </c>
      <c r="H234" s="6" t="str">
        <f>VLOOKUP(E234,'all origin'!H:K,1,FALSE)</f>
        <v>All_Debts</v>
      </c>
      <c r="I234" s="6" t="s">
        <v>2971</v>
      </c>
    </row>
    <row r="235" spans="1:20" s="6" customFormat="1" hidden="1" x14ac:dyDescent="0.2">
      <c r="A235" t="s">
        <v>331</v>
      </c>
      <c r="B235" t="s">
        <v>332</v>
      </c>
      <c r="C235" t="s">
        <v>442</v>
      </c>
      <c r="D235" s="24" t="str">
        <f>CONCATENATE(E235,"#",F235,"#",G235)</f>
        <v>Animal#AbsM#Animal</v>
      </c>
      <c r="E235" t="s">
        <v>2789</v>
      </c>
      <c r="F235" s="6" t="s">
        <v>1321</v>
      </c>
      <c r="G235" t="str">
        <f>E235</f>
        <v>Animal</v>
      </c>
      <c r="H235" s="6" t="e">
        <f>VLOOKUP(E235,'all origin'!H:K,1,FALSE)</f>
        <v>#N/A</v>
      </c>
      <c r="I235"/>
      <c r="J235"/>
      <c r="K235"/>
      <c r="L235"/>
      <c r="M235"/>
      <c r="N235"/>
      <c r="O235"/>
      <c r="P235"/>
      <c r="Q235"/>
      <c r="R235"/>
      <c r="S235"/>
      <c r="T235"/>
    </row>
    <row r="236" spans="1:20" s="6" customFormat="1" hidden="1" x14ac:dyDescent="0.2">
      <c r="A236" t="s">
        <v>331</v>
      </c>
      <c r="B236" t="s">
        <v>332</v>
      </c>
      <c r="C236" t="str">
        <f>VLOOKUP(E236,[1]Back_Up!A:D,4,FALSE)</f>
        <v>Biodiversity</v>
      </c>
      <c r="D236" t="s">
        <v>2883</v>
      </c>
      <c r="E236" t="s">
        <v>2789</v>
      </c>
      <c r="F236" t="s">
        <v>25</v>
      </c>
      <c r="G236" t="s">
        <v>2789</v>
      </c>
      <c r="H236" s="6" t="e">
        <f>VLOOKUP(E236,'all origin'!H:K,1,FALSE)</f>
        <v>#N/A</v>
      </c>
      <c r="I236"/>
      <c r="J236"/>
      <c r="K236"/>
      <c r="L236"/>
      <c r="M236"/>
      <c r="N236"/>
      <c r="O236"/>
      <c r="P236"/>
      <c r="Q236"/>
      <c r="R236"/>
      <c r="S236"/>
      <c r="T236"/>
    </row>
    <row r="237" spans="1:20" s="6" customFormat="1" hidden="1" x14ac:dyDescent="0.2">
      <c r="A237" t="s">
        <v>120</v>
      </c>
      <c r="B237" t="s">
        <v>129</v>
      </c>
      <c r="C237" t="s">
        <v>2785</v>
      </c>
      <c r="D237" s="24" t="str">
        <f>CONCATENATE(E237,"#",F237,"#",G237)</f>
        <v>Animal_products#AbsM#Animal_products</v>
      </c>
      <c r="E237" t="s">
        <v>2790</v>
      </c>
      <c r="F237" s="6" t="s">
        <v>1321</v>
      </c>
      <c r="G237" t="str">
        <f>E237</f>
        <v>Animal_products</v>
      </c>
      <c r="H237" s="6" t="e">
        <f>VLOOKUP(E237,'all origin'!H:K,1,FALSE)</f>
        <v>#N/A</v>
      </c>
      <c r="I237"/>
      <c r="J237"/>
      <c r="K237"/>
      <c r="L237"/>
      <c r="M237"/>
      <c r="N237"/>
      <c r="O237"/>
      <c r="P237"/>
      <c r="Q237"/>
      <c r="R237"/>
      <c r="S237"/>
      <c r="T237"/>
    </row>
    <row r="238" spans="1:20" s="6" customFormat="1" hidden="1" x14ac:dyDescent="0.2">
      <c r="A238" t="s">
        <v>331</v>
      </c>
      <c r="B238" t="s">
        <v>332</v>
      </c>
      <c r="C238" t="str">
        <f>VLOOKUP(E238,[1]Back_Up!A:D,4,FALSE)</f>
        <v>Turnover</v>
      </c>
      <c r="D238" t="s">
        <v>2884</v>
      </c>
      <c r="E238" t="s">
        <v>2790</v>
      </c>
      <c r="F238" t="s">
        <v>25</v>
      </c>
      <c r="G238" t="s">
        <v>2790</v>
      </c>
      <c r="H238" s="6" t="e">
        <f>VLOOKUP(E238,'all origin'!H:K,1,FALSE)</f>
        <v>#N/A</v>
      </c>
      <c r="I238"/>
      <c r="J238"/>
      <c r="K238"/>
      <c r="L238"/>
      <c r="M238"/>
      <c r="N238"/>
      <c r="O238"/>
      <c r="P238"/>
      <c r="Q238"/>
      <c r="R238"/>
      <c r="S238"/>
      <c r="T238"/>
    </row>
    <row r="239" spans="1:20" s="6" customFormat="1" hidden="1" x14ac:dyDescent="0.2">
      <c r="A239" t="s">
        <v>120</v>
      </c>
      <c r="B239" t="s">
        <v>384</v>
      </c>
      <c r="C239" t="s">
        <v>385</v>
      </c>
      <c r="D239" s="6" t="s">
        <v>386</v>
      </c>
      <c r="E239" t="s">
        <v>387</v>
      </c>
      <c r="F239" t="s">
        <v>25</v>
      </c>
      <c r="G239" t="s">
        <v>387</v>
      </c>
      <c r="H239" s="6" t="e">
        <f>VLOOKUP(E239,'all origin'!H:K,1,FALSE)</f>
        <v>#N/A</v>
      </c>
    </row>
    <row r="240" spans="1:20" s="6" customFormat="1" hidden="1" x14ac:dyDescent="0.2">
      <c r="A240" t="s">
        <v>120</v>
      </c>
      <c r="B240" t="s">
        <v>384</v>
      </c>
      <c r="C240" t="s">
        <v>385</v>
      </c>
      <c r="D240" t="s">
        <v>388</v>
      </c>
      <c r="E240" t="s">
        <v>387</v>
      </c>
      <c r="F240" t="s">
        <v>33</v>
      </c>
      <c r="G240" t="s">
        <v>129</v>
      </c>
      <c r="H240" s="6" t="e">
        <f>VLOOKUP(E240,'all origin'!H:K,1,FALSE)</f>
        <v>#N/A</v>
      </c>
    </row>
    <row r="241" spans="1:20" s="6" customFormat="1" hidden="1" x14ac:dyDescent="0.2">
      <c r="A241" t="e">
        <f>VLOOKUP(E241,[1]Back_Up!D:H,2,FALSE)</f>
        <v>#N/A</v>
      </c>
      <c r="B241" t="e">
        <f>VLOOKUP(E241,[1]Back_Up!D:H,3,FALSE)</f>
        <v>#N/A</v>
      </c>
      <c r="C241" t="e">
        <f>VLOOKUP(E241,[1]Back_Up!D:H,4,FALSE)</f>
        <v>#N/A</v>
      </c>
      <c r="D241" t="s">
        <v>389</v>
      </c>
      <c r="E241" t="s">
        <v>387</v>
      </c>
      <c r="F241" t="s">
        <v>33</v>
      </c>
      <c r="G241" t="s">
        <v>19</v>
      </c>
      <c r="H241" s="6" t="e">
        <f>VLOOKUP(E241,'all origin'!H:K,1,FALSE)</f>
        <v>#N/A</v>
      </c>
    </row>
    <row r="242" spans="1:20" s="6" customFormat="1" hidden="1" x14ac:dyDescent="0.2">
      <c r="A242" s="6" t="s">
        <v>120</v>
      </c>
      <c r="B242" s="6" t="s">
        <v>384</v>
      </c>
      <c r="C242" s="6" t="s">
        <v>385</v>
      </c>
      <c r="D242" s="6" t="s">
        <v>390</v>
      </c>
      <c r="E242" t="s">
        <v>387</v>
      </c>
      <c r="F242" t="s">
        <v>132</v>
      </c>
      <c r="G242" t="s">
        <v>385</v>
      </c>
      <c r="H242" s="6" t="e">
        <f>VLOOKUP(E242,'all origin'!H:K,1,FALSE)</f>
        <v>#N/A</v>
      </c>
    </row>
    <row r="243" spans="1:20" s="6" customFormat="1" hidden="1" x14ac:dyDescent="0.2">
      <c r="A243" t="s">
        <v>19</v>
      </c>
      <c r="B243" t="s">
        <v>307</v>
      </c>
      <c r="C243" s="6" t="s">
        <v>279</v>
      </c>
      <c r="D243" s="24" t="str">
        <f>CONCATENATE(E243,"#",F243,"#",G243)</f>
        <v>Artists#PT#Population</v>
      </c>
      <c r="E243" t="s">
        <v>2847</v>
      </c>
      <c r="F243" t="s">
        <v>2781</v>
      </c>
      <c r="G243" s="6" t="s">
        <v>19</v>
      </c>
      <c r="H243" s="6" t="str">
        <f>VLOOKUP(E243,'all origin'!H:K,1,FALSE)</f>
        <v>Artists</v>
      </c>
      <c r="I243"/>
      <c r="J243"/>
      <c r="K243"/>
      <c r="L243"/>
      <c r="M243"/>
      <c r="N243"/>
      <c r="O243"/>
      <c r="P243"/>
      <c r="Q243"/>
      <c r="R243"/>
      <c r="S243"/>
      <c r="T243"/>
    </row>
    <row r="244" spans="1:20" s="6" customFormat="1" x14ac:dyDescent="0.2">
      <c r="A244" t="s">
        <v>19</v>
      </c>
      <c r="B244" t="s">
        <v>307</v>
      </c>
      <c r="C244" t="s">
        <v>279</v>
      </c>
      <c r="D244" t="s">
        <v>2953</v>
      </c>
      <c r="E244" t="s">
        <v>2847</v>
      </c>
      <c r="F244" t="s">
        <v>33</v>
      </c>
      <c r="G244" t="s">
        <v>19</v>
      </c>
      <c r="H244" s="6" t="str">
        <f>VLOOKUP(E244,'all origin'!H:K,1,FALSE)</f>
        <v>Artists</v>
      </c>
      <c r="I244" s="6" t="s">
        <v>2971</v>
      </c>
      <c r="J244"/>
      <c r="K244"/>
      <c r="L244"/>
      <c r="M244"/>
      <c r="N244"/>
      <c r="O244"/>
      <c r="P244"/>
      <c r="Q244"/>
      <c r="R244"/>
      <c r="S244"/>
      <c r="T244"/>
    </row>
    <row r="245" spans="1:20" s="6" customFormat="1" hidden="1" x14ac:dyDescent="0.2">
      <c r="A245" t="s">
        <v>19</v>
      </c>
      <c r="B245" t="s">
        <v>307</v>
      </c>
      <c r="C245" t="str">
        <f>VLOOKUP(E245,[1]Back_Up!A:D,4,FALSE)</f>
        <v>Active</v>
      </c>
      <c r="D245" t="s">
        <v>2958</v>
      </c>
      <c r="E245" t="s">
        <v>2847</v>
      </c>
      <c r="F245" t="s">
        <v>25</v>
      </c>
      <c r="G245" t="s">
        <v>2847</v>
      </c>
      <c r="H245" s="6" t="str">
        <f>VLOOKUP(E245,'all origin'!H:K,1,FALSE)</f>
        <v>Artists</v>
      </c>
      <c r="I245"/>
      <c r="J245"/>
      <c r="K245"/>
      <c r="L245"/>
      <c r="M245"/>
      <c r="N245"/>
      <c r="O245"/>
      <c r="P245"/>
      <c r="Q245"/>
      <c r="R245"/>
      <c r="S245"/>
      <c r="T245"/>
    </row>
    <row r="246" spans="1:20" s="6" customFormat="1" hidden="1" x14ac:dyDescent="0.2">
      <c r="A246" s="6" t="s">
        <v>19</v>
      </c>
      <c r="B246" s="6" t="s">
        <v>307</v>
      </c>
      <c r="C246" s="6" t="s">
        <v>391</v>
      </c>
      <c r="D246" s="6" t="s">
        <v>393</v>
      </c>
      <c r="E246" s="6" t="s">
        <v>394</v>
      </c>
      <c r="F246" s="6" t="s">
        <v>374</v>
      </c>
      <c r="G246" s="6" t="s">
        <v>391</v>
      </c>
      <c r="H246" s="6" t="e">
        <f>VLOOKUP(E246,'all origin'!H:K,1,FALSE)</f>
        <v>#N/A</v>
      </c>
    </row>
    <row r="247" spans="1:20" s="6" customFormat="1" hidden="1" x14ac:dyDescent="0.2">
      <c r="A247" s="6" t="s">
        <v>19</v>
      </c>
      <c r="B247" s="6" t="s">
        <v>307</v>
      </c>
      <c r="C247" s="6" t="s">
        <v>391</v>
      </c>
      <c r="D247" s="6" t="s">
        <v>396</v>
      </c>
      <c r="E247" s="6" t="s">
        <v>397</v>
      </c>
      <c r="F247" s="6" t="s">
        <v>374</v>
      </c>
      <c r="G247" s="6" t="s">
        <v>391</v>
      </c>
      <c r="H247" s="6" t="e">
        <f>VLOOKUP(E247,'all origin'!H:K,1,FALSE)</f>
        <v>#N/A</v>
      </c>
    </row>
    <row r="248" spans="1:20" s="6" customFormat="1" hidden="1" x14ac:dyDescent="0.2">
      <c r="A248" s="6" t="s">
        <v>19</v>
      </c>
      <c r="B248" s="6" t="s">
        <v>307</v>
      </c>
      <c r="C248" s="6" t="s">
        <v>391</v>
      </c>
      <c r="D248" s="6" t="s">
        <v>398</v>
      </c>
      <c r="E248" s="6" t="s">
        <v>399</v>
      </c>
      <c r="F248" s="6" t="s">
        <v>374</v>
      </c>
      <c r="G248" s="6" t="s">
        <v>391</v>
      </c>
      <c r="H248" s="6" t="e">
        <f>VLOOKUP(E248,'all origin'!H:K,1,FALSE)</f>
        <v>#N/A</v>
      </c>
    </row>
    <row r="249" spans="1:20" s="6" customFormat="1" hidden="1" x14ac:dyDescent="0.2">
      <c r="A249" s="6" t="s">
        <v>19</v>
      </c>
      <c r="B249" s="6" t="s">
        <v>20</v>
      </c>
      <c r="C249" s="6" t="s">
        <v>21</v>
      </c>
      <c r="D249" s="6" t="s">
        <v>400</v>
      </c>
      <c r="E249" s="6" t="s">
        <v>401</v>
      </c>
      <c r="F249" s="6" t="s">
        <v>25</v>
      </c>
      <c r="G249" s="6" t="s">
        <v>401</v>
      </c>
      <c r="H249" s="6" t="e">
        <f>VLOOKUP(E249,'all origin'!H:K,1,FALSE)</f>
        <v>#N/A</v>
      </c>
    </row>
    <row r="250" spans="1:20" s="6" customFormat="1" hidden="1" x14ac:dyDescent="0.2">
      <c r="A250" t="s">
        <v>19</v>
      </c>
      <c r="B250" t="s">
        <v>20</v>
      </c>
      <c r="C250" t="s">
        <v>21</v>
      </c>
      <c r="D250" s="6" t="s">
        <v>402</v>
      </c>
      <c r="E250" t="s">
        <v>401</v>
      </c>
      <c r="F250" s="6" t="s">
        <v>33</v>
      </c>
      <c r="G250" s="6" t="s">
        <v>19</v>
      </c>
      <c r="H250" s="6" t="e">
        <f>VLOOKUP(E250,'all origin'!H:K,1,FALSE)</f>
        <v>#N/A</v>
      </c>
    </row>
    <row r="251" spans="1:20" s="6" customFormat="1" hidden="1" x14ac:dyDescent="0.2">
      <c r="A251" s="6" t="s">
        <v>19</v>
      </c>
      <c r="B251" s="6" t="s">
        <v>20</v>
      </c>
      <c r="C251" s="6" t="s">
        <v>21</v>
      </c>
      <c r="D251" s="6" t="s">
        <v>403</v>
      </c>
      <c r="E251" t="s">
        <v>401</v>
      </c>
      <c r="F251" t="s">
        <v>132</v>
      </c>
      <c r="G251" t="s">
        <v>19</v>
      </c>
      <c r="H251" s="6" t="e">
        <f>VLOOKUP(E251,'all origin'!H:K,1,FALSE)</f>
        <v>#N/A</v>
      </c>
    </row>
    <row r="252" spans="1:20" s="6" customFormat="1" hidden="1" x14ac:dyDescent="0.2">
      <c r="A252" s="6" t="s">
        <v>19</v>
      </c>
      <c r="B252" s="6" t="s">
        <v>20</v>
      </c>
      <c r="C252" s="6" t="s">
        <v>21</v>
      </c>
      <c r="D252" s="6" t="s">
        <v>404</v>
      </c>
      <c r="E252" s="6" t="s">
        <v>405</v>
      </c>
      <c r="F252" s="6" t="s">
        <v>25</v>
      </c>
      <c r="G252" s="6" t="s">
        <v>405</v>
      </c>
      <c r="H252" s="6" t="str">
        <f>VLOOKUP(E252,'all origin'!H:K,1,FALSE)</f>
        <v>Baby_Boomer</v>
      </c>
    </row>
    <row r="253" spans="1:20" s="6" customFormat="1" x14ac:dyDescent="0.2">
      <c r="A253" t="s">
        <v>19</v>
      </c>
      <c r="B253" t="s">
        <v>20</v>
      </c>
      <c r="C253" t="s">
        <v>21</v>
      </c>
      <c r="D253" s="6" t="s">
        <v>406</v>
      </c>
      <c r="E253" t="s">
        <v>405</v>
      </c>
      <c r="F253" s="6" t="s">
        <v>33</v>
      </c>
      <c r="G253" s="6" t="s">
        <v>19</v>
      </c>
      <c r="H253" s="6" t="str">
        <f>VLOOKUP(E253,'all origin'!H:K,1,FALSE)</f>
        <v>Baby_Boomer</v>
      </c>
      <c r="I253" s="6" t="s">
        <v>2971</v>
      </c>
    </row>
    <row r="254" spans="1:20" s="6" customFormat="1" hidden="1" x14ac:dyDescent="0.2">
      <c r="A254" s="6" t="s">
        <v>19</v>
      </c>
      <c r="B254" s="6" t="s">
        <v>20</v>
      </c>
      <c r="C254" s="6" t="s">
        <v>38</v>
      </c>
      <c r="D254" s="6" t="s">
        <v>407</v>
      </c>
      <c r="E254" s="6" t="s">
        <v>408</v>
      </c>
      <c r="F254" s="6" t="s">
        <v>25</v>
      </c>
      <c r="G254" s="6" t="s">
        <v>408</v>
      </c>
      <c r="H254" s="6" t="e">
        <f>VLOOKUP(E254,'all origin'!H:K,1,FALSE)</f>
        <v>#N/A</v>
      </c>
    </row>
    <row r="255" spans="1:20" s="6" customFormat="1" hidden="1" x14ac:dyDescent="0.2">
      <c r="A255" t="s">
        <v>19</v>
      </c>
      <c r="B255" t="s">
        <v>20</v>
      </c>
      <c r="C255" t="s">
        <v>38</v>
      </c>
      <c r="D255" s="6" t="s">
        <v>409</v>
      </c>
      <c r="E255" t="s">
        <v>408</v>
      </c>
      <c r="F255" s="6" t="s">
        <v>33</v>
      </c>
      <c r="G255" s="6" t="s">
        <v>19</v>
      </c>
      <c r="H255" s="6" t="e">
        <f>VLOOKUP(E255,'all origin'!H:K,1,FALSE)</f>
        <v>#N/A</v>
      </c>
    </row>
    <row r="256" spans="1:20" s="6" customFormat="1" hidden="1" x14ac:dyDescent="0.2">
      <c r="A256" s="6" t="s">
        <v>19</v>
      </c>
      <c r="B256" s="6" t="s">
        <v>20</v>
      </c>
      <c r="C256" s="6" t="s">
        <v>38</v>
      </c>
      <c r="D256" s="6" t="s">
        <v>410</v>
      </c>
      <c r="E256" s="6" t="s">
        <v>411</v>
      </c>
      <c r="F256" s="6" t="s">
        <v>25</v>
      </c>
      <c r="G256" s="6" t="s">
        <v>411</v>
      </c>
      <c r="H256" s="6" t="e">
        <f>VLOOKUP(E256,'all origin'!H:K,1,FALSE)</f>
        <v>#N/A</v>
      </c>
    </row>
    <row r="257" spans="1:20" s="6" customFormat="1" hidden="1" x14ac:dyDescent="0.2">
      <c r="A257" t="s">
        <v>19</v>
      </c>
      <c r="B257" t="s">
        <v>20</v>
      </c>
      <c r="C257" t="s">
        <v>38</v>
      </c>
      <c r="D257" s="6" t="s">
        <v>412</v>
      </c>
      <c r="E257" t="s">
        <v>411</v>
      </c>
      <c r="F257" s="6" t="s">
        <v>33</v>
      </c>
      <c r="G257" s="6" t="s">
        <v>19</v>
      </c>
      <c r="H257" s="6" t="e">
        <f>VLOOKUP(E257,'all origin'!H:K,1,FALSE)</f>
        <v>#N/A</v>
      </c>
    </row>
    <row r="258" spans="1:20" s="6" customFormat="1" hidden="1" x14ac:dyDescent="0.2">
      <c r="A258" t="s">
        <v>120</v>
      </c>
      <c r="B258" t="s">
        <v>129</v>
      </c>
      <c r="C258" t="s">
        <v>768</v>
      </c>
      <c r="D258" s="24" t="str">
        <f>CONCATENATE(E258,"#",F258,"#",G258)</f>
        <v>Balance#AbsM#Balance</v>
      </c>
      <c r="E258" t="s">
        <v>2846</v>
      </c>
      <c r="F258" s="6" t="s">
        <v>1321</v>
      </c>
      <c r="G258" t="str">
        <f>E258</f>
        <v>Balance</v>
      </c>
      <c r="H258" s="6" t="e">
        <f>VLOOKUP(E258,'all origin'!H:K,1,FALSE)</f>
        <v>#N/A</v>
      </c>
      <c r="I258"/>
      <c r="J258"/>
      <c r="K258"/>
      <c r="L258"/>
      <c r="M258"/>
      <c r="N258"/>
      <c r="O258"/>
      <c r="P258"/>
      <c r="Q258"/>
      <c r="R258"/>
      <c r="S258"/>
      <c r="T258"/>
    </row>
    <row r="259" spans="1:20" s="6" customFormat="1" hidden="1" x14ac:dyDescent="0.2">
      <c r="A259" t="s">
        <v>120</v>
      </c>
      <c r="B259" t="s">
        <v>129</v>
      </c>
      <c r="C259" t="s">
        <v>768</v>
      </c>
      <c r="D259" t="s">
        <v>2897</v>
      </c>
      <c r="E259" t="s">
        <v>2846</v>
      </c>
      <c r="F259" t="s">
        <v>25</v>
      </c>
      <c r="G259" t="s">
        <v>2846</v>
      </c>
      <c r="H259" s="6" t="e">
        <f>VLOOKUP(E259,'all origin'!H:K,1,FALSE)</f>
        <v>#N/A</v>
      </c>
      <c r="I259"/>
      <c r="J259"/>
      <c r="K259"/>
      <c r="L259"/>
      <c r="M259"/>
      <c r="N259"/>
      <c r="O259"/>
      <c r="P259"/>
      <c r="Q259"/>
      <c r="R259"/>
      <c r="S259"/>
      <c r="T259"/>
    </row>
    <row r="260" spans="1:20" s="6" customFormat="1" hidden="1" x14ac:dyDescent="0.2">
      <c r="A260" t="s">
        <v>19</v>
      </c>
      <c r="B260" t="s">
        <v>307</v>
      </c>
      <c r="C260" t="s">
        <v>308</v>
      </c>
      <c r="D260" s="6" t="s">
        <v>413</v>
      </c>
      <c r="E260" t="s">
        <v>414</v>
      </c>
      <c r="F260" t="s">
        <v>25</v>
      </c>
      <c r="G260" t="s">
        <v>414</v>
      </c>
      <c r="H260" s="6" t="e">
        <f>VLOOKUP(E260,'all origin'!H:K,1,FALSE)</f>
        <v>#N/A</v>
      </c>
    </row>
    <row r="261" spans="1:20" s="6" customFormat="1" hidden="1" x14ac:dyDescent="0.2">
      <c r="A261" t="s">
        <v>19</v>
      </c>
      <c r="B261" t="s">
        <v>307</v>
      </c>
      <c r="C261" t="s">
        <v>308</v>
      </c>
      <c r="D261" s="6" t="s">
        <v>415</v>
      </c>
      <c r="E261" t="s">
        <v>414</v>
      </c>
      <c r="F261" s="6" t="s">
        <v>33</v>
      </c>
      <c r="G261" s="6" t="s">
        <v>19</v>
      </c>
      <c r="H261" s="6" t="e">
        <f>VLOOKUP(E261,'all origin'!H:K,1,FALSE)</f>
        <v>#N/A</v>
      </c>
    </row>
    <row r="262" spans="1:20" s="6" customFormat="1" hidden="1" x14ac:dyDescent="0.2">
      <c r="A262" s="6" t="s">
        <v>19</v>
      </c>
      <c r="B262" s="6" t="s">
        <v>307</v>
      </c>
      <c r="C262" s="6" t="s">
        <v>308</v>
      </c>
      <c r="D262" s="6" t="s">
        <v>416</v>
      </c>
      <c r="E262" s="6" t="s">
        <v>414</v>
      </c>
      <c r="F262" s="6" t="s">
        <v>132</v>
      </c>
      <c r="G262" s="6" t="s">
        <v>282</v>
      </c>
      <c r="H262" s="6" t="e">
        <f>VLOOKUP(E262,'all origin'!H:K,1,FALSE)</f>
        <v>#N/A</v>
      </c>
    </row>
    <row r="263" spans="1:20" s="6" customFormat="1" hidden="1" x14ac:dyDescent="0.2">
      <c r="A263" s="6" t="s">
        <v>120</v>
      </c>
      <c r="B263" s="6" t="s">
        <v>384</v>
      </c>
      <c r="C263" s="6" t="s">
        <v>417</v>
      </c>
      <c r="D263" s="6" t="s">
        <v>418</v>
      </c>
      <c r="E263" s="6" t="s">
        <v>419</v>
      </c>
      <c r="F263" s="6" t="s">
        <v>25</v>
      </c>
      <c r="G263" s="6" t="s">
        <v>419</v>
      </c>
      <c r="H263" s="6" t="str">
        <f>VLOOKUP(E263,'all origin'!H:K,1,FALSE)</f>
        <v>Beach_house</v>
      </c>
    </row>
    <row r="264" spans="1:20" s="6" customFormat="1" hidden="1" x14ac:dyDescent="0.2">
      <c r="A264" t="s">
        <v>120</v>
      </c>
      <c r="B264" t="s">
        <v>384</v>
      </c>
      <c r="C264" t="s">
        <v>417</v>
      </c>
      <c r="D264" t="s">
        <v>420</v>
      </c>
      <c r="E264" t="s">
        <v>419</v>
      </c>
      <c r="F264" t="s">
        <v>33</v>
      </c>
      <c r="G264" t="s">
        <v>129</v>
      </c>
      <c r="H264" s="6" t="str">
        <f>VLOOKUP(E264,'all origin'!H:K,1,FALSE)</f>
        <v>Beach_house</v>
      </c>
    </row>
    <row r="265" spans="1:20" s="6" customFormat="1" x14ac:dyDescent="0.2">
      <c r="A265" t="e">
        <f>VLOOKUP(E265,[1]Back_Up!D:H,2,FALSE)</f>
        <v>#N/A</v>
      </c>
      <c r="B265" t="e">
        <f>VLOOKUP(E265,[1]Back_Up!D:H,3,FALSE)</f>
        <v>#N/A</v>
      </c>
      <c r="C265" t="e">
        <f>VLOOKUP(E265,[1]Back_Up!D:H,4,FALSE)</f>
        <v>#N/A</v>
      </c>
      <c r="D265" t="s">
        <v>421</v>
      </c>
      <c r="E265" t="s">
        <v>419</v>
      </c>
      <c r="F265" t="s">
        <v>33</v>
      </c>
      <c r="G265" t="s">
        <v>19</v>
      </c>
      <c r="H265" s="6" t="str">
        <f>VLOOKUP(E265,'all origin'!H:K,1,FALSE)</f>
        <v>Beach_house</v>
      </c>
      <c r="I265" s="6" t="s">
        <v>2971</v>
      </c>
    </row>
    <row r="266" spans="1:20" s="6" customFormat="1" hidden="1" x14ac:dyDescent="0.2">
      <c r="A266" t="s">
        <v>331</v>
      </c>
      <c r="B266" s="6" t="s">
        <v>422</v>
      </c>
      <c r="C266" s="6" t="s">
        <v>423</v>
      </c>
      <c r="D266" t="s">
        <v>424</v>
      </c>
      <c r="E266" t="s">
        <v>422</v>
      </c>
      <c r="F266" t="s">
        <v>25</v>
      </c>
      <c r="G266" s="6" t="str">
        <f>E266</f>
        <v>Biocapacity</v>
      </c>
      <c r="H266" s="6" t="str">
        <f>VLOOKUP(E266,'all origin'!H:K,1,FALSE)</f>
        <v>Biocapacity</v>
      </c>
    </row>
    <row r="267" spans="1:20" s="6" customFormat="1" x14ac:dyDescent="0.2">
      <c r="A267" s="6" t="s">
        <v>331</v>
      </c>
      <c r="B267" s="6" t="s">
        <v>422</v>
      </c>
      <c r="C267" s="6" t="s">
        <v>423</v>
      </c>
      <c r="D267" s="6" t="s">
        <v>426</v>
      </c>
      <c r="E267" s="6" t="s">
        <v>422</v>
      </c>
      <c r="F267" s="6" t="s">
        <v>33</v>
      </c>
      <c r="G267" s="6" t="s">
        <v>19</v>
      </c>
      <c r="H267" s="6" t="str">
        <f>VLOOKUP(E267,'all origin'!H:K,1,FALSE)</f>
        <v>Biocapacity</v>
      </c>
      <c r="I267" s="6" t="s">
        <v>2971</v>
      </c>
    </row>
    <row r="268" spans="1:20" s="6" customFormat="1" hidden="1" x14ac:dyDescent="0.2">
      <c r="A268" t="s">
        <v>331</v>
      </c>
      <c r="B268" s="6" t="s">
        <v>422</v>
      </c>
      <c r="C268" s="6" t="s">
        <v>423</v>
      </c>
      <c r="D268" t="s">
        <v>429</v>
      </c>
      <c r="E268" t="s">
        <v>430</v>
      </c>
      <c r="F268" t="s">
        <v>25</v>
      </c>
      <c r="G268" s="6" t="str">
        <f>E268</f>
        <v>Biocapacity_balance</v>
      </c>
      <c r="H268" s="6" t="e">
        <f>VLOOKUP(E268,'all origin'!H:K,1,FALSE)</f>
        <v>#N/A</v>
      </c>
    </row>
    <row r="269" spans="1:20" s="6" customFormat="1" hidden="1" x14ac:dyDescent="0.2">
      <c r="A269" s="6" t="s">
        <v>331</v>
      </c>
      <c r="B269" s="6" t="s">
        <v>422</v>
      </c>
      <c r="C269" s="6" t="s">
        <v>423</v>
      </c>
      <c r="D269" s="6" t="s">
        <v>431</v>
      </c>
      <c r="E269" s="6" t="s">
        <v>430</v>
      </c>
      <c r="F269" s="6" t="s">
        <v>33</v>
      </c>
      <c r="G269" s="6" t="s">
        <v>19</v>
      </c>
      <c r="H269" s="6" t="e">
        <f>VLOOKUP(E269,'all origin'!H:K,1,FALSE)</f>
        <v>#N/A</v>
      </c>
    </row>
    <row r="270" spans="1:20" s="6" customFormat="1" hidden="1" x14ac:dyDescent="0.2">
      <c r="A270" s="6" t="s">
        <v>120</v>
      </c>
      <c r="B270" s="6" t="s">
        <v>432</v>
      </c>
      <c r="C270" s="6" t="s">
        <v>433</v>
      </c>
      <c r="D270" s="6" t="s">
        <v>434</v>
      </c>
      <c r="E270" s="6" t="s">
        <v>435</v>
      </c>
      <c r="F270" s="6" t="s">
        <v>25</v>
      </c>
      <c r="G270" s="6" t="s">
        <v>435</v>
      </c>
      <c r="H270" s="6" t="e">
        <f>VLOOKUP(E270,'all origin'!H:K,1,FALSE)</f>
        <v>#N/A</v>
      </c>
    </row>
    <row r="271" spans="1:20" s="6" customFormat="1" hidden="1" x14ac:dyDescent="0.2">
      <c r="A271" t="s">
        <v>120</v>
      </c>
      <c r="B271" t="s">
        <v>432</v>
      </c>
      <c r="C271" t="s">
        <v>433</v>
      </c>
      <c r="D271" t="s">
        <v>436</v>
      </c>
      <c r="E271" t="s">
        <v>435</v>
      </c>
      <c r="F271" t="s">
        <v>33</v>
      </c>
      <c r="G271" t="s">
        <v>129</v>
      </c>
      <c r="H271" s="6" t="e">
        <f>VLOOKUP(E271,'all origin'!H:K,1,FALSE)</f>
        <v>#N/A</v>
      </c>
    </row>
    <row r="272" spans="1:20" s="6" customFormat="1" hidden="1" x14ac:dyDescent="0.2">
      <c r="A272" t="e">
        <f>VLOOKUP(E272,[1]Back_Up!D:H,2,FALSE)</f>
        <v>#N/A</v>
      </c>
      <c r="B272" t="e">
        <f>VLOOKUP(E272,[1]Back_Up!D:H,3,FALSE)</f>
        <v>#N/A</v>
      </c>
      <c r="C272" t="e">
        <f>VLOOKUP(E272,[1]Back_Up!D:H,4,FALSE)</f>
        <v>#N/A</v>
      </c>
      <c r="D272" t="s">
        <v>437</v>
      </c>
      <c r="E272" t="s">
        <v>435</v>
      </c>
      <c r="F272" t="s">
        <v>33</v>
      </c>
      <c r="G272" t="s">
        <v>19</v>
      </c>
      <c r="H272" s="6" t="e">
        <f>VLOOKUP(E272,'all origin'!H:K,1,FALSE)</f>
        <v>#N/A</v>
      </c>
    </row>
    <row r="273" spans="1:20" s="6" customFormat="1" hidden="1" x14ac:dyDescent="0.2">
      <c r="A273" s="6" t="s">
        <v>120</v>
      </c>
      <c r="B273" s="6" t="s">
        <v>432</v>
      </c>
      <c r="C273" s="6" t="s">
        <v>433</v>
      </c>
      <c r="D273" s="6" t="s">
        <v>438</v>
      </c>
      <c r="E273" s="6" t="s">
        <v>439</v>
      </c>
      <c r="F273" s="6" t="s">
        <v>25</v>
      </c>
      <c r="G273" s="6" t="s">
        <v>439</v>
      </c>
      <c r="H273" s="6" t="e">
        <f>VLOOKUP(E273,'all origin'!H:K,1,FALSE)</f>
        <v>#N/A</v>
      </c>
    </row>
    <row r="274" spans="1:20" s="6" customFormat="1" hidden="1" x14ac:dyDescent="0.2">
      <c r="A274" t="s">
        <v>120</v>
      </c>
      <c r="B274" t="s">
        <v>432</v>
      </c>
      <c r="C274" t="s">
        <v>433</v>
      </c>
      <c r="D274" t="s">
        <v>440</v>
      </c>
      <c r="E274" t="s">
        <v>439</v>
      </c>
      <c r="F274" t="s">
        <v>33</v>
      </c>
      <c r="G274" t="s">
        <v>129</v>
      </c>
      <c r="H274" s="6" t="e">
        <f>VLOOKUP(E274,'all origin'!H:K,1,FALSE)</f>
        <v>#N/A</v>
      </c>
    </row>
    <row r="275" spans="1:20" s="6" customFormat="1" hidden="1" x14ac:dyDescent="0.2">
      <c r="A275" t="e">
        <f>VLOOKUP(E275,[1]Back_Up!D:H,2,FALSE)</f>
        <v>#N/A</v>
      </c>
      <c r="B275" t="e">
        <f>VLOOKUP(E275,[1]Back_Up!D:H,3,FALSE)</f>
        <v>#N/A</v>
      </c>
      <c r="C275" t="e">
        <f>VLOOKUP(E275,[1]Back_Up!D:H,4,FALSE)</f>
        <v>#N/A</v>
      </c>
      <c r="D275" t="s">
        <v>441</v>
      </c>
      <c r="E275" t="s">
        <v>439</v>
      </c>
      <c r="F275" t="s">
        <v>33</v>
      </c>
      <c r="G275" t="s">
        <v>19</v>
      </c>
      <c r="H275" s="6" t="e">
        <f>VLOOKUP(E275,'all origin'!H:K,1,FALSE)</f>
        <v>#N/A</v>
      </c>
    </row>
    <row r="276" spans="1:20" s="6" customFormat="1" hidden="1" x14ac:dyDescent="0.2">
      <c r="A276" s="6" t="s">
        <v>331</v>
      </c>
      <c r="B276" t="s">
        <v>332</v>
      </c>
      <c r="C276" t="s">
        <v>442</v>
      </c>
      <c r="D276" s="6" t="s">
        <v>444</v>
      </c>
      <c r="E276" t="s">
        <v>443</v>
      </c>
      <c r="F276" t="s">
        <v>25</v>
      </c>
      <c r="G276" t="s">
        <v>443</v>
      </c>
      <c r="H276" s="6" t="e">
        <f>VLOOKUP(E276,'all origin'!H:K,1,FALSE)</f>
        <v>#N/A</v>
      </c>
    </row>
    <row r="277" spans="1:20" s="6" customFormat="1" hidden="1" x14ac:dyDescent="0.2">
      <c r="A277" s="6" t="s">
        <v>19</v>
      </c>
      <c r="B277" s="6" t="s">
        <v>20</v>
      </c>
      <c r="C277" s="6" t="s">
        <v>292</v>
      </c>
      <c r="D277" s="6" t="s">
        <v>446</v>
      </c>
      <c r="E277" s="6" t="s">
        <v>447</v>
      </c>
      <c r="F277" s="6" t="s">
        <v>25</v>
      </c>
      <c r="G277" s="6" t="s">
        <v>447</v>
      </c>
      <c r="H277" s="6" t="str">
        <f>VLOOKUP(E277,'all origin'!H:K,1,FALSE)</f>
        <v>Birth</v>
      </c>
    </row>
    <row r="278" spans="1:20" s="6" customFormat="1" x14ac:dyDescent="0.2">
      <c r="A278" t="s">
        <v>19</v>
      </c>
      <c r="B278" t="s">
        <v>20</v>
      </c>
      <c r="C278" t="s">
        <v>292</v>
      </c>
      <c r="D278" s="6" t="s">
        <v>449</v>
      </c>
      <c r="E278" t="s">
        <v>447</v>
      </c>
      <c r="F278" s="6" t="s">
        <v>33</v>
      </c>
      <c r="G278" s="6" t="s">
        <v>19</v>
      </c>
      <c r="H278" s="6" t="str">
        <f>VLOOKUP(E278,'all origin'!H:K,1,FALSE)</f>
        <v>Birth</v>
      </c>
      <c r="I278" s="6" t="s">
        <v>2971</v>
      </c>
    </row>
    <row r="279" spans="1:20" s="6" customFormat="1" hidden="1" x14ac:dyDescent="0.2">
      <c r="A279" s="6" t="s">
        <v>19</v>
      </c>
      <c r="B279" s="6" t="s">
        <v>20</v>
      </c>
      <c r="C279" s="6" t="s">
        <v>292</v>
      </c>
      <c r="D279" s="6" t="str">
        <f>_xlfn.CONCAT(E279,"#",F279,"#",G279)</f>
        <v>Birth#PT#Population</v>
      </c>
      <c r="E279" s="6" t="s">
        <v>447</v>
      </c>
      <c r="F279" s="6" t="s">
        <v>2781</v>
      </c>
      <c r="G279" s="6" t="s">
        <v>19</v>
      </c>
      <c r="H279" s="6" t="str">
        <f>VLOOKUP(E279,'all origin'!H:K,1,FALSE)</f>
        <v>Birth</v>
      </c>
      <c r="J279"/>
      <c r="K279"/>
      <c r="L279"/>
      <c r="M279"/>
      <c r="N279"/>
      <c r="O279"/>
      <c r="P279"/>
      <c r="Q279"/>
      <c r="R279"/>
      <c r="S279"/>
      <c r="T279"/>
    </row>
    <row r="280" spans="1:20" s="6" customFormat="1" hidden="1" x14ac:dyDescent="0.2">
      <c r="A280" s="6" t="s">
        <v>19</v>
      </c>
      <c r="B280" s="6" t="s">
        <v>20</v>
      </c>
      <c r="C280" s="6" t="s">
        <v>292</v>
      </c>
      <c r="D280" s="6" t="s">
        <v>450</v>
      </c>
      <c r="E280" s="6" t="s">
        <v>451</v>
      </c>
      <c r="F280" s="6" t="s">
        <v>25</v>
      </c>
      <c r="G280" s="6" t="s">
        <v>451</v>
      </c>
      <c r="H280" s="6" t="e">
        <f>VLOOKUP(E280,'all origin'!H:K,1,FALSE)</f>
        <v>#N/A</v>
      </c>
    </row>
    <row r="281" spans="1:20" s="6" customFormat="1" hidden="1" x14ac:dyDescent="0.2">
      <c r="A281" t="s">
        <v>19</v>
      </c>
      <c r="B281" t="s">
        <v>20</v>
      </c>
      <c r="C281" t="s">
        <v>292</v>
      </c>
      <c r="D281" s="6" t="s">
        <v>452</v>
      </c>
      <c r="E281" t="s">
        <v>451</v>
      </c>
      <c r="F281" s="6" t="s">
        <v>33</v>
      </c>
      <c r="G281" s="6" t="s">
        <v>19</v>
      </c>
      <c r="H281" s="6" t="e">
        <f>VLOOKUP(E281,'all origin'!H:K,1,FALSE)</f>
        <v>#N/A</v>
      </c>
    </row>
    <row r="282" spans="1:20" s="6" customFormat="1" hidden="1" x14ac:dyDescent="0.2">
      <c r="A282" s="6" t="s">
        <v>19</v>
      </c>
      <c r="B282" s="6" t="s">
        <v>453</v>
      </c>
      <c r="C282" s="6" t="s">
        <v>454</v>
      </c>
      <c r="D282" s="6" t="s">
        <v>455</v>
      </c>
      <c r="E282" s="6" t="s">
        <v>456</v>
      </c>
      <c r="F282" s="6" t="s">
        <v>374</v>
      </c>
      <c r="G282" s="6" t="s">
        <v>457</v>
      </c>
      <c r="H282" s="6" t="e">
        <f>VLOOKUP(E282,'all origin'!H:K,1,FALSE)</f>
        <v>#N/A</v>
      </c>
    </row>
    <row r="283" spans="1:20" s="6" customFormat="1" hidden="1" x14ac:dyDescent="0.2">
      <c r="A283" t="s">
        <v>19</v>
      </c>
      <c r="B283" t="s">
        <v>453</v>
      </c>
      <c r="C283" s="6" t="s">
        <v>458</v>
      </c>
      <c r="D283" s="6" t="s">
        <v>459</v>
      </c>
      <c r="E283" t="s">
        <v>460</v>
      </c>
      <c r="F283" t="s">
        <v>25</v>
      </c>
      <c r="G283" t="s">
        <v>460</v>
      </c>
      <c r="H283" s="6" t="e">
        <f>VLOOKUP(E283,'all origin'!H:K,1,FALSE)</f>
        <v>#N/A</v>
      </c>
    </row>
    <row r="284" spans="1:20" s="6" customFormat="1" hidden="1" x14ac:dyDescent="0.2">
      <c r="A284" t="s">
        <v>19</v>
      </c>
      <c r="B284" t="s">
        <v>453</v>
      </c>
      <c r="C284" s="6" t="s">
        <v>458</v>
      </c>
      <c r="D284" s="6" t="s">
        <v>461</v>
      </c>
      <c r="E284" t="s">
        <v>460</v>
      </c>
      <c r="F284" s="6" t="s">
        <v>33</v>
      </c>
      <c r="G284" s="6" t="s">
        <v>19</v>
      </c>
      <c r="H284" s="6" t="e">
        <f>VLOOKUP(E284,'all origin'!H:K,1,FALSE)</f>
        <v>#N/A</v>
      </c>
    </row>
    <row r="285" spans="1:20" s="6" customFormat="1" hidden="1" x14ac:dyDescent="0.2">
      <c r="A285" s="6" t="s">
        <v>19</v>
      </c>
      <c r="B285" s="6" t="s">
        <v>453</v>
      </c>
      <c r="C285" s="6" t="s">
        <v>458</v>
      </c>
      <c r="D285" s="6" t="s">
        <v>462</v>
      </c>
      <c r="E285" s="6" t="s">
        <v>460</v>
      </c>
      <c r="F285" s="6" t="s">
        <v>132</v>
      </c>
      <c r="G285" s="6" t="s">
        <v>19</v>
      </c>
      <c r="H285" s="6" t="e">
        <f>VLOOKUP(E285,'all origin'!H:K,1,FALSE)</f>
        <v>#N/A</v>
      </c>
    </row>
    <row r="286" spans="1:20" s="6" customFormat="1" hidden="1" x14ac:dyDescent="0.2">
      <c r="A286" s="6" t="s">
        <v>19</v>
      </c>
      <c r="B286" s="6" t="s">
        <v>453</v>
      </c>
      <c r="C286" s="6" t="s">
        <v>463</v>
      </c>
      <c r="D286" s="6" t="s">
        <v>465</v>
      </c>
      <c r="E286" s="6" t="s">
        <v>466</v>
      </c>
      <c r="F286" s="6" t="s">
        <v>25</v>
      </c>
      <c r="G286" s="6" t="s">
        <v>466</v>
      </c>
      <c r="H286" s="6" t="e">
        <f>VLOOKUP(E286,'all origin'!H:K,1,FALSE)</f>
        <v>#N/A</v>
      </c>
    </row>
    <row r="287" spans="1:20" s="6" customFormat="1" hidden="1" x14ac:dyDescent="0.2">
      <c r="A287" t="s">
        <v>19</v>
      </c>
      <c r="B287" t="s">
        <v>453</v>
      </c>
      <c r="C287" t="s">
        <v>463</v>
      </c>
      <c r="D287" s="6" t="s">
        <v>468</v>
      </c>
      <c r="E287" t="s">
        <v>466</v>
      </c>
      <c r="F287" s="6" t="s">
        <v>33</v>
      </c>
      <c r="G287" s="6" t="s">
        <v>19</v>
      </c>
      <c r="H287" s="6" t="e">
        <f>VLOOKUP(E287,'all origin'!H:K,1,FALSE)</f>
        <v>#N/A</v>
      </c>
    </row>
    <row r="288" spans="1:20" s="6" customFormat="1" hidden="1" x14ac:dyDescent="0.2">
      <c r="A288" t="s">
        <v>120</v>
      </c>
      <c r="B288" t="s">
        <v>129</v>
      </c>
      <c r="C288" t="s">
        <v>2785</v>
      </c>
      <c r="D288" s="24" t="str">
        <f>CONCATENATE(E288,"#",F288,"#",G288)</f>
        <v>Business#AbsM#Business</v>
      </c>
      <c r="E288" t="s">
        <v>474</v>
      </c>
      <c r="F288" s="6" t="s">
        <v>1321</v>
      </c>
      <c r="G288" t="str">
        <f>E288</f>
        <v>Business</v>
      </c>
      <c r="H288" s="6" t="e">
        <f>VLOOKUP(E288,'all origin'!H:K,1,FALSE)</f>
        <v>#N/A</v>
      </c>
      <c r="I288"/>
      <c r="J288"/>
      <c r="K288"/>
      <c r="L288"/>
      <c r="M288"/>
      <c r="N288"/>
      <c r="O288"/>
      <c r="P288"/>
      <c r="Q288"/>
      <c r="R288"/>
      <c r="S288"/>
      <c r="T288"/>
    </row>
    <row r="289" spans="1:20" s="6" customFormat="1" hidden="1" x14ac:dyDescent="0.2">
      <c r="A289" t="s">
        <v>120</v>
      </c>
      <c r="B289" t="s">
        <v>129</v>
      </c>
      <c r="C289" t="s">
        <v>768</v>
      </c>
      <c r="D289" t="s">
        <v>2898</v>
      </c>
      <c r="E289" t="s">
        <v>474</v>
      </c>
      <c r="F289" t="s">
        <v>25</v>
      </c>
      <c r="G289" t="s">
        <v>474</v>
      </c>
      <c r="H289" s="6" t="e">
        <f>VLOOKUP(E289,'all origin'!H:K,1,FALSE)</f>
        <v>#N/A</v>
      </c>
      <c r="I289"/>
      <c r="J289"/>
      <c r="K289"/>
      <c r="L289"/>
      <c r="M289"/>
      <c r="N289"/>
      <c r="O289"/>
      <c r="P289"/>
      <c r="Q289"/>
      <c r="R289"/>
      <c r="S289"/>
      <c r="T289"/>
    </row>
    <row r="290" spans="1:20" s="6" customFormat="1" hidden="1" x14ac:dyDescent="0.2">
      <c r="A290" s="6" t="s">
        <v>19</v>
      </c>
      <c r="B290" s="6" t="s">
        <v>307</v>
      </c>
      <c r="C290" s="6" t="s">
        <v>279</v>
      </c>
      <c r="D290" s="6" t="s">
        <v>470</v>
      </c>
      <c r="E290" s="6" t="s">
        <v>471</v>
      </c>
      <c r="F290" s="6" t="s">
        <v>25</v>
      </c>
      <c r="G290" s="6" t="s">
        <v>471</v>
      </c>
      <c r="H290" s="6" t="str">
        <f>VLOOKUP(E290,'all origin'!H:K,1,FALSE)</f>
        <v>Business_job</v>
      </c>
    </row>
    <row r="291" spans="1:20" s="6" customFormat="1" x14ac:dyDescent="0.2">
      <c r="A291" t="s">
        <v>19</v>
      </c>
      <c r="B291" t="s">
        <v>307</v>
      </c>
      <c r="C291" t="s">
        <v>279</v>
      </c>
      <c r="D291" s="6" t="s">
        <v>473</v>
      </c>
      <c r="E291" t="s">
        <v>471</v>
      </c>
      <c r="F291" s="6" t="s">
        <v>33</v>
      </c>
      <c r="G291" s="6" t="s">
        <v>19</v>
      </c>
      <c r="H291" s="6" t="str">
        <f>VLOOKUP(E291,'all origin'!H:K,1,FALSE)</f>
        <v>Business_job</v>
      </c>
      <c r="I291" s="6" t="s">
        <v>2971</v>
      </c>
    </row>
    <row r="292" spans="1:20" s="6" customFormat="1" hidden="1" x14ac:dyDescent="0.2">
      <c r="A292" s="6" t="s">
        <v>120</v>
      </c>
      <c r="B292" s="6" t="s">
        <v>474</v>
      </c>
      <c r="C292" s="6" t="s">
        <v>475</v>
      </c>
      <c r="D292" s="6" t="s">
        <v>477</v>
      </c>
      <c r="E292" s="6" t="s">
        <v>478</v>
      </c>
      <c r="F292" s="6" t="s">
        <v>25</v>
      </c>
      <c r="G292" s="6" t="s">
        <v>478</v>
      </c>
      <c r="H292" s="6" t="str">
        <f>VLOOKUP(E292,'all origin'!H:K,1,FALSE)</f>
        <v>Business_number</v>
      </c>
    </row>
    <row r="293" spans="1:20" s="6" customFormat="1" hidden="1" x14ac:dyDescent="0.2">
      <c r="A293" t="s">
        <v>120</v>
      </c>
      <c r="B293" t="s">
        <v>474</v>
      </c>
      <c r="C293" t="s">
        <v>475</v>
      </c>
      <c r="D293" t="s">
        <v>479</v>
      </c>
      <c r="E293" t="s">
        <v>478</v>
      </c>
      <c r="F293" t="s">
        <v>33</v>
      </c>
      <c r="G293" t="s">
        <v>129</v>
      </c>
      <c r="H293" s="6" t="str">
        <f>VLOOKUP(E293,'all origin'!H:K,1,FALSE)</f>
        <v>Business_number</v>
      </c>
    </row>
    <row r="294" spans="1:20" s="6" customFormat="1" x14ac:dyDescent="0.2">
      <c r="A294" t="e">
        <f>VLOOKUP(E294,[1]Back_Up!D:H,2,FALSE)</f>
        <v>#N/A</v>
      </c>
      <c r="B294" t="e">
        <f>VLOOKUP(E294,[1]Back_Up!D:H,3,FALSE)</f>
        <v>#N/A</v>
      </c>
      <c r="C294" t="e">
        <f>VLOOKUP(E294,[1]Back_Up!D:H,4,FALSE)</f>
        <v>#N/A</v>
      </c>
      <c r="D294" t="s">
        <v>480</v>
      </c>
      <c r="E294" t="s">
        <v>478</v>
      </c>
      <c r="F294" t="s">
        <v>33</v>
      </c>
      <c r="G294" t="s">
        <v>19</v>
      </c>
      <c r="H294" s="6" t="str">
        <f>VLOOKUP(E294,'all origin'!H:K,1,FALSE)</f>
        <v>Business_number</v>
      </c>
      <c r="I294" s="6" t="s">
        <v>2971</v>
      </c>
    </row>
    <row r="295" spans="1:20" s="6" customFormat="1" hidden="1" x14ac:dyDescent="0.2">
      <c r="A295" t="s">
        <v>120</v>
      </c>
      <c r="B295" t="s">
        <v>474</v>
      </c>
      <c r="C295" t="s">
        <v>475</v>
      </c>
      <c r="D295" s="6" t="s">
        <v>481</v>
      </c>
      <c r="E295" t="s">
        <v>482</v>
      </c>
      <c r="F295" t="s">
        <v>25</v>
      </c>
      <c r="G295" t="s">
        <v>482</v>
      </c>
      <c r="H295" s="6" t="e">
        <f>VLOOKUP(E295,'all origin'!H:K,1,FALSE)</f>
        <v>#N/A</v>
      </c>
    </row>
    <row r="296" spans="1:20" s="6" customFormat="1" hidden="1" x14ac:dyDescent="0.2">
      <c r="A296" t="s">
        <v>120</v>
      </c>
      <c r="B296" t="s">
        <v>474</v>
      </c>
      <c r="C296" t="s">
        <v>475</v>
      </c>
      <c r="D296" t="s">
        <v>483</v>
      </c>
      <c r="E296" t="s">
        <v>482</v>
      </c>
      <c r="F296" t="s">
        <v>33</v>
      </c>
      <c r="G296" t="s">
        <v>129</v>
      </c>
      <c r="H296" s="6" t="e">
        <f>VLOOKUP(E296,'all origin'!H:K,1,FALSE)</f>
        <v>#N/A</v>
      </c>
    </row>
    <row r="297" spans="1:20" s="6" customFormat="1" hidden="1" x14ac:dyDescent="0.2">
      <c r="A297" t="e">
        <f>VLOOKUP(E297,[1]Back_Up!D:H,2,FALSE)</f>
        <v>#N/A</v>
      </c>
      <c r="B297" t="e">
        <f>VLOOKUP(E297,[1]Back_Up!D:H,3,FALSE)</f>
        <v>#N/A</v>
      </c>
      <c r="C297" t="e">
        <f>VLOOKUP(E297,[1]Back_Up!D:H,4,FALSE)</f>
        <v>#N/A</v>
      </c>
      <c r="D297" t="s">
        <v>484</v>
      </c>
      <c r="E297" t="s">
        <v>482</v>
      </c>
      <c r="F297" t="s">
        <v>33</v>
      </c>
      <c r="G297" t="s">
        <v>19</v>
      </c>
      <c r="H297" s="6" t="e">
        <f>VLOOKUP(E297,'all origin'!H:K,1,FALSE)</f>
        <v>#N/A</v>
      </c>
    </row>
    <row r="298" spans="1:20" s="6" customFormat="1" hidden="1" x14ac:dyDescent="0.2">
      <c r="A298" s="6" t="s">
        <v>331</v>
      </c>
      <c r="B298" s="6" t="s">
        <v>345</v>
      </c>
      <c r="C298" s="6" t="s">
        <v>571</v>
      </c>
      <c r="D298" s="24" t="str">
        <f>CONCATENATE(E298,"#",F298,"#",G298)</f>
        <v>C02_industry#Abs1000#C02_industry</v>
      </c>
      <c r="E298" s="6" t="s">
        <v>2792</v>
      </c>
      <c r="F298" t="s">
        <v>2791</v>
      </c>
      <c r="G298" s="6" t="s">
        <v>2792</v>
      </c>
      <c r="H298" s="6" t="e">
        <f>VLOOKUP(E298,'all origin'!H:K,1,FALSE)</f>
        <v>#N/A</v>
      </c>
      <c r="I298"/>
      <c r="J298"/>
      <c r="K298"/>
      <c r="L298"/>
      <c r="M298"/>
      <c r="N298"/>
      <c r="O298"/>
      <c r="P298"/>
      <c r="Q298"/>
      <c r="R298"/>
      <c r="S298"/>
      <c r="T298"/>
    </row>
    <row r="299" spans="1:20" s="6" customFormat="1" hidden="1" x14ac:dyDescent="0.2">
      <c r="A299" t="s">
        <v>331</v>
      </c>
      <c r="B299" t="s">
        <v>345</v>
      </c>
      <c r="C299" s="6" t="s">
        <v>571</v>
      </c>
      <c r="D299" t="s">
        <v>2874</v>
      </c>
      <c r="E299" t="s">
        <v>2792</v>
      </c>
      <c r="F299" t="s">
        <v>25</v>
      </c>
      <c r="G299" t="s">
        <v>2792</v>
      </c>
      <c r="H299" s="6" t="e">
        <f>VLOOKUP(E299,'all origin'!H:K,1,FALSE)</f>
        <v>#N/A</v>
      </c>
      <c r="I299"/>
      <c r="J299"/>
      <c r="K299"/>
      <c r="L299"/>
      <c r="M299"/>
      <c r="N299"/>
      <c r="O299"/>
      <c r="P299"/>
      <c r="Q299"/>
      <c r="R299"/>
      <c r="S299"/>
      <c r="T299"/>
    </row>
    <row r="300" spans="1:20" s="6" customFormat="1" hidden="1" x14ac:dyDescent="0.2">
      <c r="A300" s="6" t="s">
        <v>19</v>
      </c>
      <c r="B300" s="6" t="s">
        <v>20</v>
      </c>
      <c r="C300" s="6" t="s">
        <v>292</v>
      </c>
      <c r="D300" s="6" t="s">
        <v>486</v>
      </c>
      <c r="E300" s="6" t="s">
        <v>487</v>
      </c>
      <c r="F300" s="6" t="s">
        <v>25</v>
      </c>
      <c r="G300" s="6" t="s">
        <v>487</v>
      </c>
      <c r="H300" s="6" t="str">
        <f>VLOOKUP(E300,'all origin'!H:K,1,FALSE)</f>
        <v>Cancer</v>
      </c>
    </row>
    <row r="301" spans="1:20" s="6" customFormat="1" x14ac:dyDescent="0.2">
      <c r="A301" t="s">
        <v>19</v>
      </c>
      <c r="B301" t="s">
        <v>20</v>
      </c>
      <c r="C301" t="s">
        <v>292</v>
      </c>
      <c r="D301" s="6" t="s">
        <v>488</v>
      </c>
      <c r="E301" t="s">
        <v>487</v>
      </c>
      <c r="F301" s="6" t="s">
        <v>33</v>
      </c>
      <c r="G301" s="6" t="s">
        <v>19</v>
      </c>
      <c r="H301" s="6" t="str">
        <f>VLOOKUP(E301,'all origin'!H:K,1,FALSE)</f>
        <v>Cancer</v>
      </c>
      <c r="I301" s="6" t="s">
        <v>2971</v>
      </c>
    </row>
    <row r="302" spans="1:20" s="6" customFormat="1" hidden="1" x14ac:dyDescent="0.2">
      <c r="A302" s="6" t="s">
        <v>19</v>
      </c>
      <c r="B302" s="6" t="s">
        <v>20</v>
      </c>
      <c r="C302" s="6" t="s">
        <v>292</v>
      </c>
      <c r="D302" s="6" t="s">
        <v>489</v>
      </c>
      <c r="E302" s="6" t="s">
        <v>490</v>
      </c>
      <c r="F302" s="6" t="s">
        <v>25</v>
      </c>
      <c r="G302" s="6" t="s">
        <v>490</v>
      </c>
      <c r="H302" s="6" t="e">
        <f>VLOOKUP(E302,'all origin'!H:K,1,FALSE)</f>
        <v>#N/A</v>
      </c>
    </row>
    <row r="303" spans="1:20" s="6" customFormat="1" hidden="1" x14ac:dyDescent="0.2">
      <c r="A303" t="s">
        <v>19</v>
      </c>
      <c r="B303" t="s">
        <v>20</v>
      </c>
      <c r="C303" t="s">
        <v>292</v>
      </c>
      <c r="D303" s="6" t="s">
        <v>491</v>
      </c>
      <c r="E303" t="s">
        <v>490</v>
      </c>
      <c r="F303" s="6" t="s">
        <v>33</v>
      </c>
      <c r="G303" s="6" t="s">
        <v>19</v>
      </c>
      <c r="H303" s="6" t="e">
        <f>VLOOKUP(E303,'all origin'!H:K,1,FALSE)</f>
        <v>#N/A</v>
      </c>
    </row>
    <row r="304" spans="1:20" s="6" customFormat="1" hidden="1" x14ac:dyDescent="0.2">
      <c r="A304" t="s">
        <v>120</v>
      </c>
      <c r="B304" t="s">
        <v>121</v>
      </c>
      <c r="C304" t="s">
        <v>492</v>
      </c>
      <c r="D304" s="6" t="s">
        <v>493</v>
      </c>
      <c r="E304" t="s">
        <v>494</v>
      </c>
      <c r="F304" t="s">
        <v>25</v>
      </c>
      <c r="G304" t="s">
        <v>494</v>
      </c>
      <c r="H304" s="6" t="e">
        <f>VLOOKUP(E304,'all origin'!H:K,1,FALSE)</f>
        <v>#N/A</v>
      </c>
    </row>
    <row r="305" spans="1:20" s="6" customFormat="1" hidden="1" x14ac:dyDescent="0.2">
      <c r="A305" t="s">
        <v>120</v>
      </c>
      <c r="B305" t="s">
        <v>121</v>
      </c>
      <c r="C305" t="s">
        <v>492</v>
      </c>
      <c r="D305" t="s">
        <v>495</v>
      </c>
      <c r="E305" t="s">
        <v>494</v>
      </c>
      <c r="F305" t="s">
        <v>33</v>
      </c>
      <c r="G305" t="s">
        <v>129</v>
      </c>
      <c r="H305" s="6" t="e">
        <f>VLOOKUP(E305,'all origin'!H:K,1,FALSE)</f>
        <v>#N/A</v>
      </c>
    </row>
    <row r="306" spans="1:20" s="6" customFormat="1" hidden="1" x14ac:dyDescent="0.2">
      <c r="A306" t="s">
        <v>120</v>
      </c>
      <c r="B306" t="s">
        <v>121</v>
      </c>
      <c r="C306" t="s">
        <v>492</v>
      </c>
      <c r="D306" s="6" t="s">
        <v>496</v>
      </c>
      <c r="E306" t="s">
        <v>494</v>
      </c>
      <c r="F306" s="6" t="s">
        <v>33</v>
      </c>
      <c r="G306" s="6" t="s">
        <v>19</v>
      </c>
      <c r="H306" s="6" t="e">
        <f>VLOOKUP(E306,'all origin'!H:K,1,FALSE)</f>
        <v>#N/A</v>
      </c>
    </row>
    <row r="307" spans="1:20" s="6" customFormat="1" hidden="1" x14ac:dyDescent="0.2">
      <c r="A307" s="6" t="s">
        <v>19</v>
      </c>
      <c r="B307" s="6" t="s">
        <v>453</v>
      </c>
      <c r="C307" s="6" t="s">
        <v>463</v>
      </c>
      <c r="D307" s="6" t="s">
        <v>497</v>
      </c>
      <c r="E307" s="6" t="s">
        <v>498</v>
      </c>
      <c r="F307" s="6" t="s">
        <v>25</v>
      </c>
      <c r="G307" s="6" t="s">
        <v>498</v>
      </c>
      <c r="H307" s="6" t="e">
        <f>VLOOKUP(E307,'all origin'!H:K,1,FALSE)</f>
        <v>#N/A</v>
      </c>
    </row>
    <row r="308" spans="1:20" s="6" customFormat="1" hidden="1" x14ac:dyDescent="0.2">
      <c r="A308" t="s">
        <v>19</v>
      </c>
      <c r="B308" t="s">
        <v>453</v>
      </c>
      <c r="C308" t="s">
        <v>463</v>
      </c>
      <c r="D308" s="6" t="s">
        <v>499</v>
      </c>
      <c r="E308" t="s">
        <v>498</v>
      </c>
      <c r="F308" s="6" t="s">
        <v>33</v>
      </c>
      <c r="G308" s="6" t="s">
        <v>19</v>
      </c>
      <c r="H308" s="6" t="e">
        <f>VLOOKUP(E308,'all origin'!H:K,1,FALSE)</f>
        <v>#N/A</v>
      </c>
    </row>
    <row r="309" spans="1:20" s="6" customFormat="1" hidden="1" x14ac:dyDescent="0.2">
      <c r="A309" s="6" t="s">
        <v>19</v>
      </c>
      <c r="B309" s="6" t="s">
        <v>20</v>
      </c>
      <c r="C309" s="6" t="s">
        <v>292</v>
      </c>
      <c r="D309" s="6" t="s">
        <v>500</v>
      </c>
      <c r="E309" s="6" t="s">
        <v>501</v>
      </c>
      <c r="F309" s="6" t="s">
        <v>25</v>
      </c>
      <c r="G309" s="6" t="s">
        <v>501</v>
      </c>
      <c r="H309" s="6" t="e">
        <f>VLOOKUP(E309,'all origin'!H:K,1,FALSE)</f>
        <v>#N/A</v>
      </c>
    </row>
    <row r="310" spans="1:20" s="6" customFormat="1" hidden="1" x14ac:dyDescent="0.2">
      <c r="A310" t="s">
        <v>19</v>
      </c>
      <c r="B310" t="s">
        <v>20</v>
      </c>
      <c r="C310" t="s">
        <v>292</v>
      </c>
      <c r="D310" s="6" t="s">
        <v>502</v>
      </c>
      <c r="E310" t="s">
        <v>501</v>
      </c>
      <c r="F310" s="6" t="s">
        <v>33</v>
      </c>
      <c r="G310" s="6" t="s">
        <v>19</v>
      </c>
      <c r="H310" s="6" t="e">
        <f>VLOOKUP(E310,'all origin'!H:K,1,FALSE)</f>
        <v>#N/A</v>
      </c>
    </row>
    <row r="311" spans="1:20" s="6" customFormat="1" hidden="1" x14ac:dyDescent="0.2">
      <c r="A311" s="6" t="s">
        <v>19</v>
      </c>
      <c r="B311" s="6" t="s">
        <v>20</v>
      </c>
      <c r="C311" s="6" t="s">
        <v>292</v>
      </c>
      <c r="D311" s="6" t="s">
        <v>503</v>
      </c>
      <c r="E311" s="6" t="s">
        <v>504</v>
      </c>
      <c r="F311" s="6" t="s">
        <v>25</v>
      </c>
      <c r="G311" s="6" t="s">
        <v>504</v>
      </c>
      <c r="H311" s="6" t="e">
        <f>VLOOKUP(E311,'all origin'!H:K,1,FALSE)</f>
        <v>#N/A</v>
      </c>
    </row>
    <row r="312" spans="1:20" s="6" customFormat="1" hidden="1" x14ac:dyDescent="0.2">
      <c r="A312" t="s">
        <v>19</v>
      </c>
      <c r="B312" t="s">
        <v>20</v>
      </c>
      <c r="C312" t="s">
        <v>292</v>
      </c>
      <c r="D312" s="6" t="s">
        <v>505</v>
      </c>
      <c r="E312" t="s">
        <v>504</v>
      </c>
      <c r="F312" s="6" t="s">
        <v>33</v>
      </c>
      <c r="G312" s="6" t="s">
        <v>19</v>
      </c>
      <c r="H312" s="6" t="e">
        <f>VLOOKUP(E312,'all origin'!H:K,1,FALSE)</f>
        <v>#N/A</v>
      </c>
    </row>
    <row r="313" spans="1:20" s="6" customFormat="1" hidden="1" x14ac:dyDescent="0.2">
      <c r="A313" s="6" t="s">
        <v>19</v>
      </c>
      <c r="B313" s="6" t="s">
        <v>307</v>
      </c>
      <c r="C313" s="6" t="s">
        <v>391</v>
      </c>
      <c r="D313" s="6" t="s">
        <v>506</v>
      </c>
      <c r="E313" s="6" t="s">
        <v>507</v>
      </c>
      <c r="F313" s="6" t="s">
        <v>374</v>
      </c>
      <c r="G313" s="6" t="s">
        <v>391</v>
      </c>
      <c r="H313" s="6" t="e">
        <f>VLOOKUP(E313,'all origin'!H:K,1,FALSE)</f>
        <v>#N/A</v>
      </c>
    </row>
    <row r="314" spans="1:20" s="6" customFormat="1" hidden="1" x14ac:dyDescent="0.2">
      <c r="A314" s="6" t="s">
        <v>19</v>
      </c>
      <c r="B314" s="6" t="s">
        <v>307</v>
      </c>
      <c r="C314" s="6" t="s">
        <v>391</v>
      </c>
      <c r="D314" s="6" t="s">
        <v>508</v>
      </c>
      <c r="E314" s="6" t="s">
        <v>509</v>
      </c>
      <c r="F314" s="6" t="s">
        <v>374</v>
      </c>
      <c r="G314" s="6" t="s">
        <v>391</v>
      </c>
      <c r="H314" s="6" t="e">
        <f>VLOOKUP(E314,'all origin'!H:K,1,FALSE)</f>
        <v>#N/A</v>
      </c>
    </row>
    <row r="315" spans="1:20" s="6" customFormat="1" hidden="1" x14ac:dyDescent="0.2">
      <c r="A315" t="s">
        <v>120</v>
      </c>
      <c r="B315" t="s">
        <v>129</v>
      </c>
      <c r="C315" t="s">
        <v>768</v>
      </c>
      <c r="D315" s="24" t="str">
        <f>CONCATENATE(E315,"#",F315,"#",G315)</f>
        <v>Cars#PT#Population</v>
      </c>
      <c r="E315" t="s">
        <v>2845</v>
      </c>
      <c r="F315" t="s">
        <v>2781</v>
      </c>
      <c r="G315" t="s">
        <v>19</v>
      </c>
      <c r="H315" s="6" t="e">
        <f>VLOOKUP(E315,'all origin'!H:K,1,FALSE)</f>
        <v>#N/A</v>
      </c>
      <c r="I315"/>
      <c r="J315"/>
      <c r="K315"/>
      <c r="L315"/>
      <c r="M315"/>
      <c r="N315"/>
      <c r="O315"/>
      <c r="P315"/>
      <c r="Q315"/>
      <c r="R315"/>
      <c r="S315"/>
      <c r="T315"/>
    </row>
    <row r="316" spans="1:20" s="6" customFormat="1" hidden="1" x14ac:dyDescent="0.2">
      <c r="A316" t="s">
        <v>120</v>
      </c>
      <c r="B316" t="s">
        <v>121</v>
      </c>
      <c r="C316" t="s">
        <v>492</v>
      </c>
      <c r="D316" t="s">
        <v>2954</v>
      </c>
      <c r="E316" t="s">
        <v>2845</v>
      </c>
      <c r="F316" t="s">
        <v>33</v>
      </c>
      <c r="G316" t="s">
        <v>19</v>
      </c>
      <c r="H316" s="6" t="e">
        <f>VLOOKUP(E316,'all origin'!H:K,1,FALSE)</f>
        <v>#N/A</v>
      </c>
      <c r="I316"/>
      <c r="J316"/>
      <c r="K316"/>
      <c r="L316"/>
      <c r="M316"/>
      <c r="N316"/>
      <c r="O316"/>
      <c r="P316"/>
      <c r="Q316"/>
      <c r="R316"/>
      <c r="S316"/>
      <c r="T316"/>
    </row>
    <row r="317" spans="1:20" s="6" customFormat="1" hidden="1" x14ac:dyDescent="0.2">
      <c r="A317" t="s">
        <v>120</v>
      </c>
      <c r="B317" t="s">
        <v>121</v>
      </c>
      <c r="C317" t="s">
        <v>492</v>
      </c>
      <c r="D317" t="s">
        <v>2959</v>
      </c>
      <c r="E317" t="s">
        <v>2845</v>
      </c>
      <c r="F317" t="s">
        <v>25</v>
      </c>
      <c r="G317" t="s">
        <v>2845</v>
      </c>
      <c r="H317" s="6" t="e">
        <f>VLOOKUP(E317,'all origin'!H:K,1,FALSE)</f>
        <v>#N/A</v>
      </c>
      <c r="I317"/>
      <c r="J317"/>
      <c r="K317"/>
      <c r="L317"/>
      <c r="M317"/>
      <c r="N317"/>
      <c r="O317"/>
      <c r="P317"/>
      <c r="Q317"/>
      <c r="R317"/>
      <c r="S317"/>
      <c r="T317"/>
    </row>
    <row r="318" spans="1:20" s="6" customFormat="1" hidden="1" x14ac:dyDescent="0.2">
      <c r="A318" s="6" t="s">
        <v>19</v>
      </c>
      <c r="B318" s="6" t="s">
        <v>20</v>
      </c>
      <c r="C318" s="6" t="s">
        <v>21</v>
      </c>
      <c r="D318" s="6" t="s">
        <v>510</v>
      </c>
      <c r="E318" s="6" t="s">
        <v>511</v>
      </c>
      <c r="F318" s="6" t="s">
        <v>25</v>
      </c>
      <c r="G318" s="6" t="s">
        <v>511</v>
      </c>
      <c r="H318" s="6" t="str">
        <f>VLOOKUP(E318,'all origin'!H:K,1,FALSE)</f>
        <v>Centenary</v>
      </c>
    </row>
    <row r="319" spans="1:20" s="6" customFormat="1" x14ac:dyDescent="0.2">
      <c r="A319" t="s">
        <v>19</v>
      </c>
      <c r="B319" t="s">
        <v>20</v>
      </c>
      <c r="C319" t="s">
        <v>21</v>
      </c>
      <c r="D319" s="6" t="s">
        <v>512</v>
      </c>
      <c r="E319" t="s">
        <v>511</v>
      </c>
      <c r="F319" s="6" t="s">
        <v>33</v>
      </c>
      <c r="G319" s="6" t="s">
        <v>19</v>
      </c>
      <c r="H319" s="6" t="str">
        <f>VLOOKUP(E319,'all origin'!H:K,1,FALSE)</f>
        <v>Centenary</v>
      </c>
      <c r="I319" s="6" t="s">
        <v>2971</v>
      </c>
    </row>
    <row r="320" spans="1:20" s="6" customFormat="1" hidden="1" x14ac:dyDescent="0.2">
      <c r="A320" s="6" t="s">
        <v>19</v>
      </c>
      <c r="B320" s="6" t="s">
        <v>20</v>
      </c>
      <c r="C320" s="6" t="s">
        <v>38</v>
      </c>
      <c r="D320" s="6" t="s">
        <v>513</v>
      </c>
      <c r="E320" s="6" t="s">
        <v>514</v>
      </c>
      <c r="F320" s="6" t="s">
        <v>25</v>
      </c>
      <c r="G320" s="6" t="s">
        <v>514</v>
      </c>
      <c r="H320" s="6" t="e">
        <f>VLOOKUP(E320,'all origin'!H:K,1,FALSE)</f>
        <v>#N/A</v>
      </c>
    </row>
    <row r="321" spans="1:20" s="6" customFormat="1" hidden="1" x14ac:dyDescent="0.2">
      <c r="A321" t="s">
        <v>19</v>
      </c>
      <c r="B321" t="s">
        <v>20</v>
      </c>
      <c r="C321" t="s">
        <v>38</v>
      </c>
      <c r="D321" s="6" t="s">
        <v>515</v>
      </c>
      <c r="E321" t="s">
        <v>514</v>
      </c>
      <c r="F321" s="6" t="s">
        <v>33</v>
      </c>
      <c r="G321" s="6" t="s">
        <v>19</v>
      </c>
      <c r="H321" s="6" t="e">
        <f>VLOOKUP(E321,'all origin'!H:K,1,FALSE)</f>
        <v>#N/A</v>
      </c>
    </row>
    <row r="322" spans="1:20" s="6" customFormat="1" hidden="1" x14ac:dyDescent="0.2">
      <c r="A322" s="6" t="s">
        <v>19</v>
      </c>
      <c r="B322" s="6" t="s">
        <v>20</v>
      </c>
      <c r="C322" s="6" t="s">
        <v>38</v>
      </c>
      <c r="D322" s="6" t="s">
        <v>516</v>
      </c>
      <c r="E322" s="6" t="s">
        <v>517</v>
      </c>
      <c r="F322" s="6" t="s">
        <v>25</v>
      </c>
      <c r="G322" s="6" t="s">
        <v>517</v>
      </c>
      <c r="H322" s="6" t="e">
        <f>VLOOKUP(E322,'all origin'!H:K,1,FALSE)</f>
        <v>#N/A</v>
      </c>
    </row>
    <row r="323" spans="1:20" s="6" customFormat="1" hidden="1" x14ac:dyDescent="0.2">
      <c r="A323" t="s">
        <v>19</v>
      </c>
      <c r="B323" t="s">
        <v>20</v>
      </c>
      <c r="C323" t="s">
        <v>38</v>
      </c>
      <c r="D323" s="6" t="s">
        <v>518</v>
      </c>
      <c r="E323" t="s">
        <v>517</v>
      </c>
      <c r="F323" s="6" t="s">
        <v>33</v>
      </c>
      <c r="G323" s="6" t="s">
        <v>19</v>
      </c>
      <c r="H323" s="6" t="e">
        <f>VLOOKUP(E323,'all origin'!H:K,1,FALSE)</f>
        <v>#N/A</v>
      </c>
    </row>
    <row r="324" spans="1:20" s="6" customFormat="1" hidden="1" x14ac:dyDescent="0.2">
      <c r="A324" s="6" t="s">
        <v>19</v>
      </c>
      <c r="B324" s="6" t="s">
        <v>166</v>
      </c>
      <c r="C324" s="6" t="s">
        <v>167</v>
      </c>
      <c r="D324" s="6" t="s">
        <v>520</v>
      </c>
      <c r="E324" s="6" t="s">
        <v>521</v>
      </c>
      <c r="F324" s="6" t="s">
        <v>132</v>
      </c>
      <c r="G324" s="6" t="s">
        <v>522</v>
      </c>
      <c r="H324" s="6" t="e">
        <f>VLOOKUP(E324,'all origin'!H:K,1,FALSE)</f>
        <v>#N/A</v>
      </c>
    </row>
    <row r="325" spans="1:20" s="6" customFormat="1" hidden="1" x14ac:dyDescent="0.2">
      <c r="A325" t="s">
        <v>120</v>
      </c>
      <c r="B325" t="s">
        <v>129</v>
      </c>
      <c r="C325" t="s">
        <v>2785</v>
      </c>
      <c r="D325" s="24" t="str">
        <f>CONCATENATE(E325,"#",F325,"#",G325)</f>
        <v>Cereals#AbsM#Cereals</v>
      </c>
      <c r="E325" t="s">
        <v>521</v>
      </c>
      <c r="F325" s="6" t="s">
        <v>1321</v>
      </c>
      <c r="G325" t="str">
        <f>E325</f>
        <v>Cereals</v>
      </c>
      <c r="H325" s="6" t="e">
        <f>VLOOKUP(E325,'all origin'!H:K,1,FALSE)</f>
        <v>#N/A</v>
      </c>
      <c r="I325"/>
      <c r="J325"/>
      <c r="K325"/>
      <c r="L325"/>
      <c r="M325"/>
      <c r="N325"/>
      <c r="O325"/>
      <c r="P325"/>
      <c r="Q325"/>
      <c r="R325"/>
      <c r="S325"/>
      <c r="T325"/>
    </row>
    <row r="326" spans="1:20" s="6" customFormat="1" hidden="1" x14ac:dyDescent="0.2">
      <c r="A326" t="s">
        <v>120</v>
      </c>
      <c r="B326" t="s">
        <v>129</v>
      </c>
      <c r="C326" t="s">
        <v>768</v>
      </c>
      <c r="D326" t="s">
        <v>2899</v>
      </c>
      <c r="E326" t="s">
        <v>521</v>
      </c>
      <c r="F326" t="s">
        <v>25</v>
      </c>
      <c r="G326" t="s">
        <v>521</v>
      </c>
      <c r="H326" s="6" t="e">
        <f>VLOOKUP(E326,'all origin'!H:K,1,FALSE)</f>
        <v>#N/A</v>
      </c>
      <c r="I326"/>
      <c r="J326"/>
      <c r="K326"/>
      <c r="L326"/>
      <c r="M326"/>
      <c r="N326"/>
      <c r="O326"/>
      <c r="P326"/>
      <c r="Q326"/>
      <c r="R326"/>
      <c r="S326"/>
      <c r="T326"/>
    </row>
    <row r="327" spans="1:20" s="6" customFormat="1" hidden="1" x14ac:dyDescent="0.2">
      <c r="A327" t="s">
        <v>120</v>
      </c>
      <c r="B327" t="s">
        <v>524</v>
      </c>
      <c r="C327" t="s">
        <v>525</v>
      </c>
      <c r="D327" s="6" t="s">
        <v>526</v>
      </c>
      <c r="E327" t="s">
        <v>527</v>
      </c>
      <c r="F327" t="s">
        <v>25</v>
      </c>
      <c r="G327" t="s">
        <v>527</v>
      </c>
      <c r="H327" s="6" t="e">
        <f>VLOOKUP(E327,'all origin'!H:K,1,FALSE)</f>
        <v>#N/A</v>
      </c>
    </row>
    <row r="328" spans="1:20" s="6" customFormat="1" hidden="1" x14ac:dyDescent="0.2">
      <c r="A328" t="s">
        <v>120</v>
      </c>
      <c r="B328" t="s">
        <v>524</v>
      </c>
      <c r="C328" t="s">
        <v>525</v>
      </c>
      <c r="D328" t="s">
        <v>528</v>
      </c>
      <c r="E328" t="s">
        <v>527</v>
      </c>
      <c r="F328" t="s">
        <v>33</v>
      </c>
      <c r="G328" t="s">
        <v>129</v>
      </c>
      <c r="H328" s="6" t="e">
        <f>VLOOKUP(E328,'all origin'!H:K,1,FALSE)</f>
        <v>#N/A</v>
      </c>
    </row>
    <row r="329" spans="1:20" s="6" customFormat="1" hidden="1" x14ac:dyDescent="0.2">
      <c r="A329" t="e">
        <f>VLOOKUP(E329,[1]Back_Up!D:H,2,FALSE)</f>
        <v>#N/A</v>
      </c>
      <c r="B329" t="e">
        <f>VLOOKUP(E329,[1]Back_Up!D:H,3,FALSE)</f>
        <v>#N/A</v>
      </c>
      <c r="C329" t="e">
        <f>VLOOKUP(E329,[1]Back_Up!D:H,4,FALSE)</f>
        <v>#N/A</v>
      </c>
      <c r="D329" t="s">
        <v>529</v>
      </c>
      <c r="E329" t="s">
        <v>527</v>
      </c>
      <c r="F329" t="s">
        <v>33</v>
      </c>
      <c r="G329" t="s">
        <v>19</v>
      </c>
      <c r="H329" s="6" t="e">
        <f>VLOOKUP(E329,'all origin'!H:K,1,FALSE)</f>
        <v>#N/A</v>
      </c>
    </row>
    <row r="330" spans="1:20" s="6" customFormat="1" hidden="1" x14ac:dyDescent="0.2">
      <c r="A330" s="6" t="s">
        <v>19</v>
      </c>
      <c r="B330" s="6" t="s">
        <v>307</v>
      </c>
      <c r="C330" s="6" t="s">
        <v>391</v>
      </c>
      <c r="D330" s="6" t="s">
        <v>530</v>
      </c>
      <c r="E330" s="6" t="s">
        <v>531</v>
      </c>
      <c r="F330" s="6" t="s">
        <v>374</v>
      </c>
      <c r="G330" s="6" t="s">
        <v>391</v>
      </c>
      <c r="H330" s="6" t="str">
        <f>VLOOKUP(E330,'all origin'!H:K,1,FALSE)</f>
        <v>Child</v>
      </c>
    </row>
    <row r="331" spans="1:20" s="6" customFormat="1" hidden="1" x14ac:dyDescent="0.2">
      <c r="A331" s="6" t="s">
        <v>19</v>
      </c>
      <c r="B331" s="6" t="s">
        <v>20</v>
      </c>
      <c r="C331" s="6" t="s">
        <v>21</v>
      </c>
      <c r="D331" s="6" t="s">
        <v>532</v>
      </c>
      <c r="E331" s="6" t="s">
        <v>531</v>
      </c>
      <c r="F331" s="6" t="s">
        <v>25</v>
      </c>
      <c r="G331" s="6" t="s">
        <v>531</v>
      </c>
      <c r="H331" s="6" t="str">
        <f>VLOOKUP(E331,'all origin'!H:K,1,FALSE)</f>
        <v>Child</v>
      </c>
    </row>
    <row r="332" spans="1:20" s="6" customFormat="1" x14ac:dyDescent="0.2">
      <c r="A332" t="s">
        <v>19</v>
      </c>
      <c r="B332" t="s">
        <v>20</v>
      </c>
      <c r="C332" t="s">
        <v>21</v>
      </c>
      <c r="D332" s="6" t="s">
        <v>533</v>
      </c>
      <c r="E332" t="s">
        <v>531</v>
      </c>
      <c r="F332" s="6" t="s">
        <v>33</v>
      </c>
      <c r="G332" s="6" t="s">
        <v>19</v>
      </c>
      <c r="H332" s="6" t="str">
        <f>VLOOKUP(E332,'all origin'!H:K,1,FALSE)</f>
        <v>Child</v>
      </c>
      <c r="I332" s="6" t="s">
        <v>2971</v>
      </c>
    </row>
    <row r="333" spans="1:20" s="6" customFormat="1" hidden="1" x14ac:dyDescent="0.2">
      <c r="A333" s="6" t="s">
        <v>19</v>
      </c>
      <c r="B333" s="6" t="s">
        <v>20</v>
      </c>
      <c r="C333" s="6" t="s">
        <v>38</v>
      </c>
      <c r="D333" s="6" t="s">
        <v>534</v>
      </c>
      <c r="E333" s="6" t="s">
        <v>535</v>
      </c>
      <c r="F333" s="6" t="s">
        <v>25</v>
      </c>
      <c r="G333" s="6" t="s">
        <v>535</v>
      </c>
      <c r="H333" s="6" t="e">
        <f>VLOOKUP(E333,'all origin'!H:K,1,FALSE)</f>
        <v>#N/A</v>
      </c>
    </row>
    <row r="334" spans="1:20" s="6" customFormat="1" hidden="1" x14ac:dyDescent="0.2">
      <c r="A334" t="s">
        <v>19</v>
      </c>
      <c r="B334" t="s">
        <v>20</v>
      </c>
      <c r="C334" t="s">
        <v>38</v>
      </c>
      <c r="D334" s="6" t="s">
        <v>536</v>
      </c>
      <c r="E334" t="s">
        <v>535</v>
      </c>
      <c r="F334" s="6" t="s">
        <v>33</v>
      </c>
      <c r="G334" s="6" t="s">
        <v>19</v>
      </c>
      <c r="H334" s="6" t="e">
        <f>VLOOKUP(E334,'all origin'!H:K,1,FALSE)</f>
        <v>#N/A</v>
      </c>
    </row>
    <row r="335" spans="1:20" s="6" customFormat="1" hidden="1" x14ac:dyDescent="0.2">
      <c r="A335" s="6" t="s">
        <v>19</v>
      </c>
      <c r="B335" s="6" t="s">
        <v>307</v>
      </c>
      <c r="C335" s="6" t="s">
        <v>391</v>
      </c>
      <c r="D335" s="6" t="s">
        <v>537</v>
      </c>
      <c r="E335" s="6" t="s">
        <v>538</v>
      </c>
      <c r="F335" s="6" t="s">
        <v>374</v>
      </c>
      <c r="G335" s="6" t="s">
        <v>391</v>
      </c>
      <c r="H335" s="6" t="e">
        <f>VLOOKUP(E335,'all origin'!H:K,1,FALSE)</f>
        <v>#N/A</v>
      </c>
    </row>
    <row r="336" spans="1:20" s="6" customFormat="1" hidden="1" x14ac:dyDescent="0.2">
      <c r="A336" s="6" t="s">
        <v>19</v>
      </c>
      <c r="B336" s="6" t="s">
        <v>307</v>
      </c>
      <c r="C336" s="6" t="s">
        <v>391</v>
      </c>
      <c r="D336" s="6" t="s">
        <v>539</v>
      </c>
      <c r="E336" s="6" t="s">
        <v>540</v>
      </c>
      <c r="F336" s="6" t="s">
        <v>374</v>
      </c>
      <c r="G336" s="6" t="s">
        <v>391</v>
      </c>
      <c r="H336" s="6" t="e">
        <f>VLOOKUP(E336,'all origin'!H:K,1,FALSE)</f>
        <v>#N/A</v>
      </c>
    </row>
    <row r="337" spans="1:9" s="6" customFormat="1" hidden="1" x14ac:dyDescent="0.2">
      <c r="A337" s="6" t="s">
        <v>19</v>
      </c>
      <c r="B337" s="6" t="s">
        <v>20</v>
      </c>
      <c r="C337" s="6" t="s">
        <v>38</v>
      </c>
      <c r="D337" s="6" t="s">
        <v>541</v>
      </c>
      <c r="E337" s="6" t="s">
        <v>542</v>
      </c>
      <c r="F337" s="6" t="s">
        <v>25</v>
      </c>
      <c r="G337" s="6" t="s">
        <v>542</v>
      </c>
      <c r="H337" s="6" t="e">
        <f>VLOOKUP(E337,'all origin'!H:K,1,FALSE)</f>
        <v>#N/A</v>
      </c>
    </row>
    <row r="338" spans="1:9" s="6" customFormat="1" hidden="1" x14ac:dyDescent="0.2">
      <c r="A338" t="s">
        <v>19</v>
      </c>
      <c r="B338" t="s">
        <v>20</v>
      </c>
      <c r="C338" t="s">
        <v>38</v>
      </c>
      <c r="D338" s="6" t="s">
        <v>543</v>
      </c>
      <c r="E338" t="s">
        <v>542</v>
      </c>
      <c r="F338" s="6" t="s">
        <v>33</v>
      </c>
      <c r="G338" s="6" t="s">
        <v>19</v>
      </c>
      <c r="H338" s="6" t="e">
        <f>VLOOKUP(E338,'all origin'!H:K,1,FALSE)</f>
        <v>#N/A</v>
      </c>
    </row>
    <row r="339" spans="1:9" s="6" customFormat="1" hidden="1" x14ac:dyDescent="0.2">
      <c r="A339" s="6" t="s">
        <v>19</v>
      </c>
      <c r="B339" s="6" t="s">
        <v>307</v>
      </c>
      <c r="C339" s="6" t="s">
        <v>391</v>
      </c>
      <c r="D339" s="6" t="s">
        <v>544</v>
      </c>
      <c r="E339" s="6" t="s">
        <v>545</v>
      </c>
      <c r="F339" s="6" t="s">
        <v>374</v>
      </c>
      <c r="G339" s="6" t="s">
        <v>391</v>
      </c>
      <c r="H339" s="6" t="e">
        <f>VLOOKUP(E339,'all origin'!H:K,1,FALSE)</f>
        <v>#N/A</v>
      </c>
    </row>
    <row r="340" spans="1:9" s="6" customFormat="1" hidden="1" x14ac:dyDescent="0.2">
      <c r="A340" t="s">
        <v>19</v>
      </c>
      <c r="B340" t="s">
        <v>453</v>
      </c>
      <c r="C340" s="6" t="s">
        <v>458</v>
      </c>
      <c r="D340" s="6" t="s">
        <v>546</v>
      </c>
      <c r="E340" t="s">
        <v>547</v>
      </c>
      <c r="F340" t="s">
        <v>25</v>
      </c>
      <c r="G340" t="s">
        <v>547</v>
      </c>
      <c r="H340" s="6" t="e">
        <f>VLOOKUP(E340,'all origin'!H:K,1,FALSE)</f>
        <v>#N/A</v>
      </c>
    </row>
    <row r="341" spans="1:9" s="6" customFormat="1" hidden="1" x14ac:dyDescent="0.2">
      <c r="A341" t="s">
        <v>19</v>
      </c>
      <c r="B341" t="s">
        <v>453</v>
      </c>
      <c r="C341" s="6" t="s">
        <v>458</v>
      </c>
      <c r="D341" s="6" t="s">
        <v>548</v>
      </c>
      <c r="E341" t="s">
        <v>547</v>
      </c>
      <c r="F341" s="6" t="s">
        <v>33</v>
      </c>
      <c r="G341" s="6" t="s">
        <v>19</v>
      </c>
      <c r="H341" s="6" t="e">
        <f>VLOOKUP(E341,'all origin'!H:K,1,FALSE)</f>
        <v>#N/A</v>
      </c>
    </row>
    <row r="342" spans="1:9" s="6" customFormat="1" hidden="1" x14ac:dyDescent="0.2">
      <c r="A342" s="6" t="s">
        <v>19</v>
      </c>
      <c r="B342" s="6" t="s">
        <v>453</v>
      </c>
      <c r="C342" s="6" t="s">
        <v>458</v>
      </c>
      <c r="D342" s="6" t="s">
        <v>549</v>
      </c>
      <c r="E342" s="6" t="s">
        <v>547</v>
      </c>
      <c r="F342" s="6" t="s">
        <v>132</v>
      </c>
      <c r="G342" s="6" t="s">
        <v>19</v>
      </c>
      <c r="H342" s="6" t="e">
        <f>VLOOKUP(E342,'all origin'!H:K,1,FALSE)</f>
        <v>#N/A</v>
      </c>
    </row>
    <row r="343" spans="1:9" s="6" customFormat="1" hidden="1" x14ac:dyDescent="0.2">
      <c r="A343" s="6" t="s">
        <v>19</v>
      </c>
      <c r="B343" s="6" t="s">
        <v>453</v>
      </c>
      <c r="C343" s="6" t="s">
        <v>454</v>
      </c>
      <c r="D343" s="6" t="s">
        <v>550</v>
      </c>
      <c r="E343" s="6" t="s">
        <v>551</v>
      </c>
      <c r="F343" s="6" t="s">
        <v>374</v>
      </c>
      <c r="G343" s="6" t="s">
        <v>457</v>
      </c>
      <c r="H343" s="6" t="e">
        <f>VLOOKUP(E343,'all origin'!H:K,1,FALSE)</f>
        <v>#N/A</v>
      </c>
    </row>
    <row r="344" spans="1:9" s="6" customFormat="1" hidden="1" x14ac:dyDescent="0.2">
      <c r="A344" s="6" t="s">
        <v>19</v>
      </c>
      <c r="B344" s="6" t="s">
        <v>453</v>
      </c>
      <c r="C344" s="6" t="s">
        <v>454</v>
      </c>
      <c r="D344" s="6" t="s">
        <v>553</v>
      </c>
      <c r="E344" s="6" t="s">
        <v>552</v>
      </c>
      <c r="F344" s="6" t="s">
        <v>25</v>
      </c>
      <c r="G344" s="6" t="s">
        <v>552</v>
      </c>
      <c r="H344" s="6" t="e">
        <f>VLOOKUP(E344,'all origin'!H:K,1,FALSE)</f>
        <v>#N/A</v>
      </c>
    </row>
    <row r="345" spans="1:9" s="6" customFormat="1" hidden="1" x14ac:dyDescent="0.2">
      <c r="A345" t="s">
        <v>19</v>
      </c>
      <c r="B345" t="s">
        <v>453</v>
      </c>
      <c r="C345" t="s">
        <v>454</v>
      </c>
      <c r="D345" s="6" t="s">
        <v>554</v>
      </c>
      <c r="E345" t="s">
        <v>552</v>
      </c>
      <c r="F345" s="6" t="s">
        <v>33</v>
      </c>
      <c r="G345" s="6" t="s">
        <v>19</v>
      </c>
      <c r="H345" s="6" t="e">
        <f>VLOOKUP(E345,'all origin'!H:K,1,FALSE)</f>
        <v>#N/A</v>
      </c>
    </row>
    <row r="346" spans="1:9" s="6" customFormat="1" hidden="1" x14ac:dyDescent="0.2">
      <c r="A346" s="6" t="s">
        <v>19</v>
      </c>
      <c r="B346" s="6" t="s">
        <v>307</v>
      </c>
      <c r="C346" s="6" t="s">
        <v>391</v>
      </c>
      <c r="D346" s="6" t="s">
        <v>555</v>
      </c>
      <c r="E346" s="6" t="s">
        <v>556</v>
      </c>
      <c r="F346" s="6" t="s">
        <v>374</v>
      </c>
      <c r="G346" s="6" t="s">
        <v>391</v>
      </c>
      <c r="H346" s="6" t="e">
        <f>VLOOKUP(E346,'all origin'!H:K,1,FALSE)</f>
        <v>#N/A</v>
      </c>
    </row>
    <row r="347" spans="1:9" s="6" customFormat="1" hidden="1" x14ac:dyDescent="0.2">
      <c r="A347" s="6" t="s">
        <v>19</v>
      </c>
      <c r="B347" s="6" t="s">
        <v>307</v>
      </c>
      <c r="C347" s="6" t="s">
        <v>391</v>
      </c>
      <c r="D347" s="6" t="s">
        <v>558</v>
      </c>
      <c r="E347" s="6" t="s">
        <v>559</v>
      </c>
      <c r="F347" s="6" t="s">
        <v>374</v>
      </c>
      <c r="G347" s="6" t="s">
        <v>391</v>
      </c>
      <c r="H347" s="6" t="str">
        <f>VLOOKUP(E347,'all origin'!H:K,1,FALSE)</f>
        <v>Cleaning_dwelling</v>
      </c>
    </row>
    <row r="348" spans="1:9" s="6" customFormat="1" hidden="1" x14ac:dyDescent="0.2">
      <c r="A348" s="6" t="s">
        <v>19</v>
      </c>
      <c r="B348" s="6" t="s">
        <v>20</v>
      </c>
      <c r="C348" s="6" t="s">
        <v>292</v>
      </c>
      <c r="D348" s="6" t="s">
        <v>561</v>
      </c>
      <c r="E348" s="6" t="s">
        <v>562</v>
      </c>
      <c r="F348" s="6" t="s">
        <v>25</v>
      </c>
      <c r="G348" s="6" t="s">
        <v>562</v>
      </c>
      <c r="H348" s="6" t="str">
        <f>VLOOKUP(E348,'all origin'!H:K,1,FALSE)</f>
        <v>Climate_change_death</v>
      </c>
    </row>
    <row r="349" spans="1:9" s="6" customFormat="1" x14ac:dyDescent="0.2">
      <c r="A349" t="s">
        <v>19</v>
      </c>
      <c r="B349" t="s">
        <v>20</v>
      </c>
      <c r="C349" t="s">
        <v>292</v>
      </c>
      <c r="D349" s="6" t="s">
        <v>563</v>
      </c>
      <c r="E349" t="s">
        <v>562</v>
      </c>
      <c r="F349" s="6" t="s">
        <v>33</v>
      </c>
      <c r="G349" s="6" t="s">
        <v>19</v>
      </c>
      <c r="H349" s="6" t="str">
        <f>VLOOKUP(E349,'all origin'!H:K,1,FALSE)</f>
        <v>Climate_change_death</v>
      </c>
      <c r="I349" s="6" t="s">
        <v>2971</v>
      </c>
    </row>
    <row r="350" spans="1:9" s="6" customFormat="1" hidden="1" x14ac:dyDescent="0.2">
      <c r="A350" t="s">
        <v>120</v>
      </c>
      <c r="B350" t="s">
        <v>129</v>
      </c>
      <c r="C350" t="e">
        <f>VLOOKUP(E350,[1]Back_Up!D:H,4,FALSE)</f>
        <v>#N/A</v>
      </c>
      <c r="D350" s="6" t="s">
        <v>564</v>
      </c>
      <c r="E350" t="s">
        <v>565</v>
      </c>
      <c r="F350" t="s">
        <v>25</v>
      </c>
      <c r="G350" t="s">
        <v>565</v>
      </c>
      <c r="H350" s="6" t="e">
        <f>VLOOKUP(E350,'all origin'!H:K,1,FALSE)</f>
        <v>#N/A</v>
      </c>
    </row>
    <row r="351" spans="1:9" s="6" customFormat="1" hidden="1" x14ac:dyDescent="0.2">
      <c r="A351" t="s">
        <v>120</v>
      </c>
      <c r="B351" t="s">
        <v>129</v>
      </c>
      <c r="C351" t="e">
        <f>VLOOKUP(E351,[1]Back_Up!D:H,4,FALSE)</f>
        <v>#N/A</v>
      </c>
      <c r="D351" t="s">
        <v>566</v>
      </c>
      <c r="E351" t="s">
        <v>565</v>
      </c>
      <c r="F351" t="s">
        <v>33</v>
      </c>
      <c r="G351" t="s">
        <v>129</v>
      </c>
      <c r="H351" s="6" t="e">
        <f>VLOOKUP(E351,'all origin'!H:K,1,FALSE)</f>
        <v>#N/A</v>
      </c>
    </row>
    <row r="352" spans="1:9" s="6" customFormat="1" hidden="1" x14ac:dyDescent="0.2">
      <c r="A352" t="e">
        <f>VLOOKUP(E352,[1]Back_Up!D:H,2,FALSE)</f>
        <v>#N/A</v>
      </c>
      <c r="B352" t="s">
        <v>129</v>
      </c>
      <c r="C352" t="e">
        <f>VLOOKUP(E352,[1]Back_Up!D:H,4,FALSE)</f>
        <v>#N/A</v>
      </c>
      <c r="D352" t="s">
        <v>567</v>
      </c>
      <c r="E352" t="s">
        <v>565</v>
      </c>
      <c r="F352" t="s">
        <v>33</v>
      </c>
      <c r="G352" t="s">
        <v>19</v>
      </c>
      <c r="H352" s="6" t="e">
        <f>VLOOKUP(E352,'all origin'!H:K,1,FALSE)</f>
        <v>#N/A</v>
      </c>
    </row>
    <row r="353" spans="1:20" s="6" customFormat="1" hidden="1" x14ac:dyDescent="0.2">
      <c r="A353" t="s">
        <v>120</v>
      </c>
      <c r="B353" t="s">
        <v>129</v>
      </c>
      <c r="C353" t="s">
        <v>492</v>
      </c>
      <c r="D353" t="s">
        <v>2124</v>
      </c>
      <c r="E353" t="s">
        <v>565</v>
      </c>
      <c r="F353" t="s">
        <v>33</v>
      </c>
      <c r="G353" t="s">
        <v>729</v>
      </c>
      <c r="H353" s="6" t="e">
        <f>VLOOKUP(E353,'all origin'!H:K,1,FALSE)</f>
        <v>#N/A</v>
      </c>
      <c r="I353"/>
      <c r="J353"/>
      <c r="K353"/>
      <c r="L353"/>
      <c r="M353"/>
      <c r="N353"/>
      <c r="O353"/>
      <c r="P353"/>
      <c r="Q353"/>
      <c r="R353"/>
      <c r="S353"/>
      <c r="T353"/>
    </row>
    <row r="354" spans="1:20" s="6" customFormat="1" x14ac:dyDescent="0.2">
      <c r="A354" s="6" t="s">
        <v>120</v>
      </c>
      <c r="B354" s="6" t="s">
        <v>121</v>
      </c>
      <c r="C354" s="6" t="s">
        <v>369</v>
      </c>
      <c r="D354" s="6" t="s">
        <v>569</v>
      </c>
      <c r="E354" s="6" t="s">
        <v>570</v>
      </c>
      <c r="F354" s="6" t="s">
        <v>374</v>
      </c>
      <c r="G354" s="6" t="s">
        <v>369</v>
      </c>
      <c r="H354" s="6" t="str">
        <f>VLOOKUP(E354,'all origin'!H:K,1,FALSE)</f>
        <v>Cloth_Price_Index</v>
      </c>
      <c r="I354" s="6" t="s">
        <v>2971</v>
      </c>
    </row>
    <row r="355" spans="1:20" s="6" customFormat="1" hidden="1" x14ac:dyDescent="0.2">
      <c r="A355" t="s">
        <v>120</v>
      </c>
      <c r="B355" t="s">
        <v>129</v>
      </c>
      <c r="C355" t="s">
        <v>492</v>
      </c>
      <c r="D355" s="24" t="str">
        <f>CONCATENATE(E355,"#",F355,"#",G355)</f>
        <v>Clothing#Per#Consumption_household</v>
      </c>
      <c r="E355" t="s">
        <v>2794</v>
      </c>
      <c r="F355" t="s">
        <v>33</v>
      </c>
      <c r="G355" t="s">
        <v>729</v>
      </c>
      <c r="H355" s="6" t="e">
        <f>VLOOKUP(E355,'all origin'!H:K,1,FALSE)</f>
        <v>#N/A</v>
      </c>
      <c r="I355"/>
      <c r="J355"/>
      <c r="K355"/>
      <c r="L355"/>
      <c r="M355"/>
      <c r="N355"/>
      <c r="O355"/>
      <c r="P355"/>
      <c r="Q355"/>
      <c r="R355"/>
      <c r="S355"/>
      <c r="T355"/>
    </row>
    <row r="356" spans="1:20" s="6" customFormat="1" hidden="1" x14ac:dyDescent="0.2">
      <c r="A356" t="s">
        <v>120</v>
      </c>
      <c r="B356" t="s">
        <v>129</v>
      </c>
      <c r="C356" t="s">
        <v>492</v>
      </c>
      <c r="D356" t="s">
        <v>2957</v>
      </c>
      <c r="E356" t="s">
        <v>2794</v>
      </c>
      <c r="F356" t="s">
        <v>25</v>
      </c>
      <c r="G356" t="s">
        <v>2794</v>
      </c>
      <c r="H356" s="6" t="e">
        <f>VLOOKUP(E356,'all origin'!H:K,1,FALSE)</f>
        <v>#N/A</v>
      </c>
      <c r="I356"/>
      <c r="J356"/>
      <c r="K356"/>
      <c r="L356"/>
      <c r="M356"/>
      <c r="N356"/>
      <c r="O356"/>
      <c r="P356"/>
      <c r="Q356"/>
      <c r="R356"/>
      <c r="S356"/>
      <c r="T356"/>
    </row>
    <row r="357" spans="1:20" s="6" customFormat="1" hidden="1" x14ac:dyDescent="0.2">
      <c r="A357" s="6" t="s">
        <v>331</v>
      </c>
      <c r="B357" s="6" t="s">
        <v>345</v>
      </c>
      <c r="C357" s="6" t="s">
        <v>571</v>
      </c>
      <c r="D357" s="6" t="s">
        <v>574</v>
      </c>
      <c r="E357" s="6" t="s">
        <v>575</v>
      </c>
      <c r="F357" s="6" t="s">
        <v>25</v>
      </c>
      <c r="G357" s="6" t="s">
        <v>575</v>
      </c>
      <c r="H357" s="6" t="str">
        <f>VLOOKUP(E357,'all origin'!H:K,1,FALSE)</f>
        <v>CO2</v>
      </c>
    </row>
    <row r="358" spans="1:20" s="6" customFormat="1" hidden="1" x14ac:dyDescent="0.2">
      <c r="A358" t="s">
        <v>331</v>
      </c>
      <c r="B358" t="s">
        <v>345</v>
      </c>
      <c r="C358" t="s">
        <v>571</v>
      </c>
      <c r="D358" s="6" t="s">
        <v>577</v>
      </c>
      <c r="E358" t="s">
        <v>575</v>
      </c>
      <c r="F358" t="s">
        <v>25</v>
      </c>
      <c r="G358" t="s">
        <v>578</v>
      </c>
      <c r="H358" s="6" t="str">
        <f>VLOOKUP(E358,'all origin'!H:K,1,FALSE)</f>
        <v>CO2</v>
      </c>
    </row>
    <row r="359" spans="1:20" s="6" customFormat="1" hidden="1" x14ac:dyDescent="0.2">
      <c r="A359" t="s">
        <v>331</v>
      </c>
      <c r="B359" t="s">
        <v>345</v>
      </c>
      <c r="C359" t="s">
        <v>571</v>
      </c>
      <c r="D359" t="s">
        <v>579</v>
      </c>
      <c r="E359" t="s">
        <v>575</v>
      </c>
      <c r="F359" t="s">
        <v>33</v>
      </c>
      <c r="G359" t="s">
        <v>332</v>
      </c>
      <c r="H359" s="6" t="str">
        <f>VLOOKUP(E359,'all origin'!H:K,1,FALSE)</f>
        <v>CO2</v>
      </c>
    </row>
    <row r="360" spans="1:20" s="6" customFormat="1" hidden="1" x14ac:dyDescent="0.2">
      <c r="A360" t="s">
        <v>331</v>
      </c>
      <c r="B360" t="s">
        <v>345</v>
      </c>
      <c r="C360" t="s">
        <v>571</v>
      </c>
      <c r="D360" t="s">
        <v>580</v>
      </c>
      <c r="E360" t="s">
        <v>575</v>
      </c>
      <c r="F360" t="s">
        <v>33</v>
      </c>
      <c r="G360" t="s">
        <v>19</v>
      </c>
      <c r="H360" s="6" t="str">
        <f>VLOOKUP(E360,'all origin'!H:K,1,FALSE)</f>
        <v>CO2</v>
      </c>
    </row>
    <row r="361" spans="1:20" s="6" customFormat="1" hidden="1" x14ac:dyDescent="0.2">
      <c r="A361" s="6" t="s">
        <v>331</v>
      </c>
      <c r="B361" s="6" t="s">
        <v>345</v>
      </c>
      <c r="C361" s="6" t="s">
        <v>571</v>
      </c>
      <c r="D361" s="24" t="str">
        <f>CONCATENATE(E361,"#",F361,"#",G361)</f>
        <v>CO2#Abs1000#CO2</v>
      </c>
      <c r="E361" s="6" t="s">
        <v>575</v>
      </c>
      <c r="F361" t="s">
        <v>2791</v>
      </c>
      <c r="G361" s="6" t="s">
        <v>575</v>
      </c>
      <c r="H361" s="6" t="str">
        <f>VLOOKUP(E361,'all origin'!H:K,1,FALSE)</f>
        <v>CO2</v>
      </c>
      <c r="I361"/>
      <c r="J361"/>
      <c r="K361"/>
      <c r="L361"/>
      <c r="M361"/>
      <c r="N361"/>
      <c r="O361"/>
      <c r="P361"/>
      <c r="Q361"/>
      <c r="R361"/>
      <c r="S361"/>
      <c r="T361"/>
    </row>
    <row r="362" spans="1:20" s="6" customFormat="1" x14ac:dyDescent="0.2">
      <c r="A362" t="s">
        <v>331</v>
      </c>
      <c r="B362" t="s">
        <v>345</v>
      </c>
      <c r="C362" t="s">
        <v>571</v>
      </c>
      <c r="D362" t="s">
        <v>2960</v>
      </c>
      <c r="E362" t="s">
        <v>575</v>
      </c>
      <c r="F362" t="s">
        <v>33</v>
      </c>
      <c r="G362" t="s">
        <v>2961</v>
      </c>
      <c r="H362" s="6" t="str">
        <f>VLOOKUP(E362,'all origin'!H:K,1,FALSE)</f>
        <v>CO2</v>
      </c>
      <c r="I362" s="6" t="s">
        <v>2971</v>
      </c>
      <c r="J362"/>
      <c r="K362"/>
      <c r="L362"/>
      <c r="M362"/>
      <c r="N362"/>
      <c r="O362"/>
      <c r="P362"/>
      <c r="Q362"/>
      <c r="R362"/>
      <c r="S362"/>
      <c r="T362"/>
    </row>
    <row r="363" spans="1:20" s="6" customFormat="1" hidden="1" x14ac:dyDescent="0.2">
      <c r="A363" t="s">
        <v>331</v>
      </c>
      <c r="B363" s="6" t="s">
        <v>345</v>
      </c>
      <c r="C363" s="6" t="s">
        <v>571</v>
      </c>
      <c r="D363" s="6" t="s">
        <v>582</v>
      </c>
      <c r="E363" s="6" t="s">
        <v>583</v>
      </c>
      <c r="F363" s="6" t="s">
        <v>25</v>
      </c>
      <c r="G363" s="6" t="s">
        <v>583</v>
      </c>
      <c r="H363" s="6" t="str">
        <f>VLOOKUP(E363,'all origin'!H:K,1,FALSE)</f>
        <v>CO2_agri</v>
      </c>
    </row>
    <row r="364" spans="1:20" s="6" customFormat="1" hidden="1" x14ac:dyDescent="0.2">
      <c r="A364" t="s">
        <v>331</v>
      </c>
      <c r="B364" t="s">
        <v>345</v>
      </c>
      <c r="C364" t="s">
        <v>571</v>
      </c>
      <c r="D364" t="s">
        <v>584</v>
      </c>
      <c r="E364" t="s">
        <v>583</v>
      </c>
      <c r="F364" t="s">
        <v>33</v>
      </c>
      <c r="G364" t="s">
        <v>332</v>
      </c>
      <c r="H364" s="6" t="str">
        <f>VLOOKUP(E364,'all origin'!H:K,1,FALSE)</f>
        <v>CO2_agri</v>
      </c>
    </row>
    <row r="365" spans="1:20" s="6" customFormat="1" x14ac:dyDescent="0.2">
      <c r="A365" t="s">
        <v>331</v>
      </c>
      <c r="B365" t="s">
        <v>345</v>
      </c>
      <c r="C365" t="s">
        <v>571</v>
      </c>
      <c r="D365" t="s">
        <v>585</v>
      </c>
      <c r="E365" t="s">
        <v>583</v>
      </c>
      <c r="F365" t="s">
        <v>33</v>
      </c>
      <c r="G365" t="s">
        <v>19</v>
      </c>
      <c r="H365" s="6" t="str">
        <f>VLOOKUP(E365,'all origin'!H:K,1,FALSE)</f>
        <v>CO2_agri</v>
      </c>
      <c r="I365" s="6" t="s">
        <v>2971</v>
      </c>
    </row>
    <row r="366" spans="1:20" s="6" customFormat="1" hidden="1" x14ac:dyDescent="0.2">
      <c r="A366" s="6" t="s">
        <v>331</v>
      </c>
      <c r="B366" s="6" t="s">
        <v>345</v>
      </c>
      <c r="C366" s="6" t="s">
        <v>571</v>
      </c>
      <c r="D366" s="24" t="str">
        <f>CONCATENATE(E366,"#",F366,"#",G366)</f>
        <v>CO2_agri#Abs1000#CO2_agri</v>
      </c>
      <c r="E366" s="6" t="s">
        <v>583</v>
      </c>
      <c r="F366" t="s">
        <v>2791</v>
      </c>
      <c r="G366" s="6" t="s">
        <v>583</v>
      </c>
      <c r="H366" s="6" t="str">
        <f>VLOOKUP(E366,'all origin'!H:K,1,FALSE)</f>
        <v>CO2_agri</v>
      </c>
      <c r="I366"/>
      <c r="J366"/>
      <c r="K366"/>
      <c r="L366"/>
      <c r="M366"/>
      <c r="N366"/>
      <c r="O366"/>
      <c r="P366"/>
      <c r="Q366"/>
      <c r="R366"/>
      <c r="S366"/>
      <c r="T366"/>
    </row>
    <row r="367" spans="1:20" s="6" customFormat="1" hidden="1" x14ac:dyDescent="0.2">
      <c r="A367" t="s">
        <v>331</v>
      </c>
      <c r="B367" t="s">
        <v>345</v>
      </c>
      <c r="C367" s="6" t="s">
        <v>571</v>
      </c>
      <c r="D367" t="s">
        <v>2872</v>
      </c>
      <c r="E367" t="s">
        <v>583</v>
      </c>
      <c r="F367" t="s">
        <v>25</v>
      </c>
      <c r="G367" t="s">
        <v>2873</v>
      </c>
      <c r="H367" s="6" t="str">
        <f>VLOOKUP(E367,'all origin'!H:K,1,FALSE)</f>
        <v>CO2_agri</v>
      </c>
      <c r="I367"/>
      <c r="J367"/>
      <c r="K367"/>
      <c r="L367"/>
      <c r="M367"/>
      <c r="N367"/>
      <c r="O367"/>
      <c r="P367"/>
      <c r="Q367"/>
      <c r="R367"/>
      <c r="S367"/>
      <c r="T367"/>
    </row>
    <row r="368" spans="1:20" s="6" customFormat="1" hidden="1" x14ac:dyDescent="0.2">
      <c r="A368" s="6" t="s">
        <v>331</v>
      </c>
      <c r="B368" s="6" t="s">
        <v>345</v>
      </c>
      <c r="C368" s="6" t="s">
        <v>571</v>
      </c>
      <c r="D368" s="24" t="str">
        <f>CONCATENATE(E368,"#",F368,"#",G368)</f>
        <v>CO2_biomass#Abs1000#CO2_biomass</v>
      </c>
      <c r="E368" s="6" t="s">
        <v>2817</v>
      </c>
      <c r="F368" t="s">
        <v>2791</v>
      </c>
      <c r="G368" s="6" t="s">
        <v>2817</v>
      </c>
      <c r="H368" s="6" t="e">
        <f>VLOOKUP(E368,'all origin'!H:K,1,FALSE)</f>
        <v>#N/A</v>
      </c>
      <c r="I368"/>
      <c r="J368"/>
      <c r="K368"/>
      <c r="L368"/>
      <c r="M368"/>
      <c r="N368"/>
      <c r="O368"/>
      <c r="P368"/>
      <c r="Q368"/>
      <c r="R368"/>
      <c r="S368"/>
      <c r="T368"/>
    </row>
    <row r="369" spans="1:20" s="6" customFormat="1" hidden="1" x14ac:dyDescent="0.2">
      <c r="A369" t="s">
        <v>331</v>
      </c>
      <c r="B369" t="s">
        <v>345</v>
      </c>
      <c r="C369" s="6" t="s">
        <v>571</v>
      </c>
      <c r="D369" t="s">
        <v>2875</v>
      </c>
      <c r="E369" t="s">
        <v>2817</v>
      </c>
      <c r="F369" t="s">
        <v>25</v>
      </c>
      <c r="G369" t="s">
        <v>2817</v>
      </c>
      <c r="H369" s="6" t="e">
        <f>VLOOKUP(E369,'all origin'!H:K,1,FALSE)</f>
        <v>#N/A</v>
      </c>
      <c r="I369"/>
      <c r="J369"/>
      <c r="K369"/>
      <c r="L369"/>
      <c r="M369"/>
      <c r="N369"/>
      <c r="O369"/>
      <c r="P369"/>
      <c r="Q369"/>
      <c r="R369"/>
      <c r="S369"/>
      <c r="T369"/>
    </row>
    <row r="370" spans="1:20" s="6" customFormat="1" hidden="1" x14ac:dyDescent="0.2">
      <c r="A370" s="6" t="s">
        <v>331</v>
      </c>
      <c r="B370" s="6" t="s">
        <v>345</v>
      </c>
      <c r="C370" s="6" t="s">
        <v>571</v>
      </c>
      <c r="D370" s="6" t="s">
        <v>586</v>
      </c>
      <c r="E370" s="6" t="s">
        <v>587</v>
      </c>
      <c r="F370" s="6" t="s">
        <v>25</v>
      </c>
      <c r="G370" s="6" t="s">
        <v>587</v>
      </c>
      <c r="H370" s="6" t="e">
        <f>VLOOKUP(E370,'all origin'!H:K,1,FALSE)</f>
        <v>#N/A</v>
      </c>
    </row>
    <row r="371" spans="1:20" s="6" customFormat="1" hidden="1" x14ac:dyDescent="0.2">
      <c r="A371" t="s">
        <v>331</v>
      </c>
      <c r="B371" t="s">
        <v>345</v>
      </c>
      <c r="C371" t="s">
        <v>571</v>
      </c>
      <c r="D371" t="s">
        <v>588</v>
      </c>
      <c r="E371" t="s">
        <v>587</v>
      </c>
      <c r="F371" t="s">
        <v>33</v>
      </c>
      <c r="G371" t="s">
        <v>332</v>
      </c>
      <c r="H371" s="6" t="e">
        <f>VLOOKUP(E371,'all origin'!H:K,1,FALSE)</f>
        <v>#N/A</v>
      </c>
    </row>
    <row r="372" spans="1:20" s="6" customFormat="1" hidden="1" x14ac:dyDescent="0.2">
      <c r="A372" t="s">
        <v>331</v>
      </c>
      <c r="B372" t="s">
        <v>345</v>
      </c>
      <c r="C372" t="s">
        <v>571</v>
      </c>
      <c r="D372" t="s">
        <v>589</v>
      </c>
      <c r="E372" t="s">
        <v>587</v>
      </c>
      <c r="F372" t="s">
        <v>33</v>
      </c>
      <c r="G372" t="s">
        <v>19</v>
      </c>
      <c r="H372" s="6" t="e">
        <f>VLOOKUP(E372,'all origin'!H:K,1,FALSE)</f>
        <v>#N/A</v>
      </c>
    </row>
    <row r="373" spans="1:20" s="6" customFormat="1" hidden="1" x14ac:dyDescent="0.2">
      <c r="A373" s="6" t="s">
        <v>331</v>
      </c>
      <c r="B373" s="6" t="s">
        <v>345</v>
      </c>
      <c r="C373" s="6" t="s">
        <v>571</v>
      </c>
      <c r="D373" s="6" t="s">
        <v>590</v>
      </c>
      <c r="E373" s="6" t="s">
        <v>591</v>
      </c>
      <c r="F373" s="6" t="s">
        <v>25</v>
      </c>
      <c r="G373" s="6" t="s">
        <v>591</v>
      </c>
      <c r="H373" s="6" t="e">
        <f>VLOOKUP(E373,'all origin'!H:K,1,FALSE)</f>
        <v>#N/A</v>
      </c>
    </row>
    <row r="374" spans="1:20" s="6" customFormat="1" hidden="1" x14ac:dyDescent="0.2">
      <c r="A374" t="s">
        <v>331</v>
      </c>
      <c r="B374" t="s">
        <v>345</v>
      </c>
      <c r="C374" t="s">
        <v>571</v>
      </c>
      <c r="D374" t="s">
        <v>592</v>
      </c>
      <c r="E374" t="s">
        <v>591</v>
      </c>
      <c r="F374" t="s">
        <v>33</v>
      </c>
      <c r="G374" t="s">
        <v>332</v>
      </c>
      <c r="H374" s="6" t="e">
        <f>VLOOKUP(E374,'all origin'!H:K,1,FALSE)</f>
        <v>#N/A</v>
      </c>
    </row>
    <row r="375" spans="1:20" s="6" customFormat="1" hidden="1" x14ac:dyDescent="0.2">
      <c r="A375" t="s">
        <v>331</v>
      </c>
      <c r="B375" t="s">
        <v>345</v>
      </c>
      <c r="C375" t="s">
        <v>571</v>
      </c>
      <c r="D375" t="s">
        <v>593</v>
      </c>
      <c r="E375" t="s">
        <v>591</v>
      </c>
      <c r="F375" t="s">
        <v>33</v>
      </c>
      <c r="G375" t="s">
        <v>19</v>
      </c>
      <c r="H375" s="6" t="e">
        <f>VLOOKUP(E375,'all origin'!H:K,1,FALSE)</f>
        <v>#N/A</v>
      </c>
    </row>
    <row r="376" spans="1:20" s="6" customFormat="1" hidden="1" x14ac:dyDescent="0.2">
      <c r="A376" s="6" t="s">
        <v>331</v>
      </c>
      <c r="B376" s="6" t="s">
        <v>345</v>
      </c>
      <c r="C376" s="6" t="s">
        <v>571</v>
      </c>
      <c r="D376" s="6" t="s">
        <v>595</v>
      </c>
      <c r="E376" s="6" t="s">
        <v>596</v>
      </c>
      <c r="F376" s="6" t="s">
        <v>25</v>
      </c>
      <c r="G376" s="6" t="s">
        <v>596</v>
      </c>
      <c r="H376" s="6" t="str">
        <f>VLOOKUP(E376,'all origin'!H:K,1,FALSE)</f>
        <v>CO2_electricity</v>
      </c>
    </row>
    <row r="377" spans="1:20" s="6" customFormat="1" hidden="1" x14ac:dyDescent="0.2">
      <c r="A377" t="s">
        <v>331</v>
      </c>
      <c r="B377" t="s">
        <v>345</v>
      </c>
      <c r="C377" t="s">
        <v>571</v>
      </c>
      <c r="D377" t="s">
        <v>597</v>
      </c>
      <c r="E377" t="s">
        <v>596</v>
      </c>
      <c r="F377" t="s">
        <v>33</v>
      </c>
      <c r="G377" t="s">
        <v>332</v>
      </c>
      <c r="H377" s="6" t="str">
        <f>VLOOKUP(E377,'all origin'!H:K,1,FALSE)</f>
        <v>CO2_electricity</v>
      </c>
    </row>
    <row r="378" spans="1:20" s="6" customFormat="1" x14ac:dyDescent="0.2">
      <c r="A378" t="s">
        <v>331</v>
      </c>
      <c r="B378" t="s">
        <v>345</v>
      </c>
      <c r="C378" t="s">
        <v>571</v>
      </c>
      <c r="D378" t="s">
        <v>598</v>
      </c>
      <c r="E378" t="s">
        <v>596</v>
      </c>
      <c r="F378" t="s">
        <v>33</v>
      </c>
      <c r="G378" t="s">
        <v>19</v>
      </c>
      <c r="H378" s="6" t="str">
        <f>VLOOKUP(E378,'all origin'!H:K,1,FALSE)</f>
        <v>CO2_electricity</v>
      </c>
      <c r="I378" s="6" t="s">
        <v>2971</v>
      </c>
    </row>
    <row r="379" spans="1:20" s="6" customFormat="1" hidden="1" x14ac:dyDescent="0.2">
      <c r="A379" t="s">
        <v>331</v>
      </c>
      <c r="B379" t="s">
        <v>345</v>
      </c>
      <c r="C379" t="s">
        <v>571</v>
      </c>
      <c r="D379" s="6" t="s">
        <v>599</v>
      </c>
      <c r="E379" t="s">
        <v>600</v>
      </c>
      <c r="F379" t="s">
        <v>25</v>
      </c>
      <c r="G379" t="s">
        <v>600</v>
      </c>
      <c r="H379" s="6" t="e">
        <f>VLOOKUP(E379,'all origin'!H:K,1,FALSE)</f>
        <v>#N/A</v>
      </c>
    </row>
    <row r="380" spans="1:20" s="6" customFormat="1" hidden="1" x14ac:dyDescent="0.2">
      <c r="A380" t="s">
        <v>331</v>
      </c>
      <c r="B380" t="s">
        <v>345</v>
      </c>
      <c r="C380" t="s">
        <v>571</v>
      </c>
      <c r="D380" t="s">
        <v>601</v>
      </c>
      <c r="E380" t="s">
        <v>600</v>
      </c>
      <c r="F380" t="s">
        <v>33</v>
      </c>
      <c r="G380" t="s">
        <v>332</v>
      </c>
      <c r="H380" s="6" t="e">
        <f>VLOOKUP(E380,'all origin'!H:K,1,FALSE)</f>
        <v>#N/A</v>
      </c>
    </row>
    <row r="381" spans="1:20" s="6" customFormat="1" hidden="1" x14ac:dyDescent="0.2">
      <c r="A381" t="s">
        <v>331</v>
      </c>
      <c r="B381" t="s">
        <v>345</v>
      </c>
      <c r="C381" t="s">
        <v>571</v>
      </c>
      <c r="D381" t="s">
        <v>602</v>
      </c>
      <c r="E381" t="s">
        <v>600</v>
      </c>
      <c r="F381" t="s">
        <v>33</v>
      </c>
      <c r="G381" t="s">
        <v>19</v>
      </c>
      <c r="H381" s="6" t="e">
        <f>VLOOKUP(E381,'all origin'!H:K,1,FALSE)</f>
        <v>#N/A</v>
      </c>
    </row>
    <row r="382" spans="1:20" s="6" customFormat="1" hidden="1" x14ac:dyDescent="0.2">
      <c r="A382" s="6" t="s">
        <v>331</v>
      </c>
      <c r="B382" s="6" t="s">
        <v>345</v>
      </c>
      <c r="C382" s="6" t="s">
        <v>571</v>
      </c>
      <c r="D382" s="24" t="str">
        <f>CONCATENATE(E382,"#",F382,"#",G382)</f>
        <v>CO2_energy#Abs1000#CO2_energy</v>
      </c>
      <c r="E382" s="6" t="s">
        <v>600</v>
      </c>
      <c r="F382" t="s">
        <v>2791</v>
      </c>
      <c r="G382" s="6" t="s">
        <v>600</v>
      </c>
      <c r="H382" s="6" t="e">
        <f>VLOOKUP(E382,'all origin'!H:K,1,FALSE)</f>
        <v>#N/A</v>
      </c>
      <c r="I382"/>
      <c r="J382"/>
      <c r="K382"/>
      <c r="L382"/>
      <c r="M382"/>
      <c r="N382"/>
      <c r="O382"/>
      <c r="P382"/>
      <c r="Q382"/>
      <c r="R382"/>
      <c r="S382"/>
      <c r="T382"/>
    </row>
    <row r="383" spans="1:20" s="6" customFormat="1" hidden="1" x14ac:dyDescent="0.2">
      <c r="A383" s="6" t="s">
        <v>331</v>
      </c>
      <c r="B383" s="6" t="s">
        <v>345</v>
      </c>
      <c r="C383" s="6" t="s">
        <v>571</v>
      </c>
      <c r="D383" s="6" t="s">
        <v>603</v>
      </c>
      <c r="E383" s="6" t="s">
        <v>604</v>
      </c>
      <c r="F383" s="6" t="s">
        <v>25</v>
      </c>
      <c r="G383" s="6" t="s">
        <v>604</v>
      </c>
      <c r="H383" s="6" t="e">
        <f>VLOOKUP(E383,'all origin'!H:K,1,FALSE)</f>
        <v>#N/A</v>
      </c>
    </row>
    <row r="384" spans="1:20" s="6" customFormat="1" hidden="1" x14ac:dyDescent="0.2">
      <c r="A384" t="s">
        <v>331</v>
      </c>
      <c r="B384" t="s">
        <v>345</v>
      </c>
      <c r="C384" t="s">
        <v>571</v>
      </c>
      <c r="D384" t="s">
        <v>605</v>
      </c>
      <c r="E384" t="s">
        <v>604</v>
      </c>
      <c r="F384" t="s">
        <v>33</v>
      </c>
      <c r="G384" t="s">
        <v>332</v>
      </c>
      <c r="H384" s="6" t="e">
        <f>VLOOKUP(E384,'all origin'!H:K,1,FALSE)</f>
        <v>#N/A</v>
      </c>
    </row>
    <row r="385" spans="1:20" s="6" customFormat="1" hidden="1" x14ac:dyDescent="0.2">
      <c r="A385" t="s">
        <v>331</v>
      </c>
      <c r="B385" t="s">
        <v>345</v>
      </c>
      <c r="C385" t="s">
        <v>571</v>
      </c>
      <c r="D385" t="s">
        <v>606</v>
      </c>
      <c r="E385" t="s">
        <v>604</v>
      </c>
      <c r="F385" t="s">
        <v>33</v>
      </c>
      <c r="G385" t="s">
        <v>19</v>
      </c>
      <c r="H385" s="6" t="e">
        <f>VLOOKUP(E385,'all origin'!H:K,1,FALSE)</f>
        <v>#N/A</v>
      </c>
    </row>
    <row r="386" spans="1:20" s="6" customFormat="1" hidden="1" x14ac:dyDescent="0.2">
      <c r="A386" t="s">
        <v>331</v>
      </c>
      <c r="B386" t="s">
        <v>345</v>
      </c>
      <c r="C386" t="s">
        <v>571</v>
      </c>
      <c r="D386" s="6" t="s">
        <v>607</v>
      </c>
      <c r="E386" t="s">
        <v>608</v>
      </c>
      <c r="F386" t="s">
        <v>25</v>
      </c>
      <c r="G386" t="s">
        <v>608</v>
      </c>
      <c r="H386" s="6" t="e">
        <f>VLOOKUP(E386,'all origin'!H:K,1,FALSE)</f>
        <v>#N/A</v>
      </c>
    </row>
    <row r="387" spans="1:20" s="6" customFormat="1" hidden="1" x14ac:dyDescent="0.2">
      <c r="A387" t="s">
        <v>331</v>
      </c>
      <c r="B387" t="s">
        <v>345</v>
      </c>
      <c r="C387" t="s">
        <v>571</v>
      </c>
      <c r="D387" t="s">
        <v>609</v>
      </c>
      <c r="E387" t="s">
        <v>608</v>
      </c>
      <c r="F387" t="s">
        <v>33</v>
      </c>
      <c r="G387" t="s">
        <v>332</v>
      </c>
      <c r="H387" s="6" t="e">
        <f>VLOOKUP(E387,'all origin'!H:K,1,FALSE)</f>
        <v>#N/A</v>
      </c>
    </row>
    <row r="388" spans="1:20" s="6" customFormat="1" hidden="1" x14ac:dyDescent="0.2">
      <c r="A388" t="s">
        <v>331</v>
      </c>
      <c r="B388" t="s">
        <v>345</v>
      </c>
      <c r="C388" t="s">
        <v>571</v>
      </c>
      <c r="D388" t="s">
        <v>610</v>
      </c>
      <c r="E388" t="s">
        <v>608</v>
      </c>
      <c r="F388" t="s">
        <v>33</v>
      </c>
      <c r="G388" t="s">
        <v>19</v>
      </c>
      <c r="H388" s="6" t="e">
        <f>VLOOKUP(E388,'all origin'!H:K,1,FALSE)</f>
        <v>#N/A</v>
      </c>
    </row>
    <row r="389" spans="1:20" s="6" customFormat="1" hidden="1" x14ac:dyDescent="0.2">
      <c r="A389" s="6" t="s">
        <v>331</v>
      </c>
      <c r="B389" s="6" t="s">
        <v>345</v>
      </c>
      <c r="C389" s="6" t="s">
        <v>571</v>
      </c>
      <c r="D389" s="6" t="s">
        <v>611</v>
      </c>
      <c r="E389" s="6" t="s">
        <v>612</v>
      </c>
      <c r="F389" s="6" t="s">
        <v>25</v>
      </c>
      <c r="G389" s="6" t="s">
        <v>612</v>
      </c>
      <c r="H389" s="6" t="e">
        <f>VLOOKUP(E389,'all origin'!H:K,1,FALSE)</f>
        <v>#N/A</v>
      </c>
    </row>
    <row r="390" spans="1:20" s="6" customFormat="1" hidden="1" x14ac:dyDescent="0.2">
      <c r="A390" t="s">
        <v>331</v>
      </c>
      <c r="B390" t="s">
        <v>345</v>
      </c>
      <c r="C390" t="s">
        <v>571</v>
      </c>
      <c r="D390" t="s">
        <v>613</v>
      </c>
      <c r="E390" t="s">
        <v>612</v>
      </c>
      <c r="F390" t="s">
        <v>33</v>
      </c>
      <c r="G390" t="s">
        <v>332</v>
      </c>
      <c r="H390" s="6" t="e">
        <f>VLOOKUP(E390,'all origin'!H:K,1,FALSE)</f>
        <v>#N/A</v>
      </c>
    </row>
    <row r="391" spans="1:20" s="6" customFormat="1" hidden="1" x14ac:dyDescent="0.2">
      <c r="A391" t="s">
        <v>331</v>
      </c>
      <c r="B391" t="s">
        <v>345</v>
      </c>
      <c r="C391" t="s">
        <v>571</v>
      </c>
      <c r="D391" t="s">
        <v>614</v>
      </c>
      <c r="E391" t="s">
        <v>612</v>
      </c>
      <c r="F391" t="s">
        <v>33</v>
      </c>
      <c r="G391" t="s">
        <v>19</v>
      </c>
      <c r="H391" s="6" t="e">
        <f>VLOOKUP(E391,'all origin'!H:K,1,FALSE)</f>
        <v>#N/A</v>
      </c>
    </row>
    <row r="392" spans="1:20" s="6" customFormat="1" hidden="1" x14ac:dyDescent="0.2">
      <c r="A392" t="s">
        <v>331</v>
      </c>
      <c r="B392" t="s">
        <v>345</v>
      </c>
      <c r="C392" t="s">
        <v>571</v>
      </c>
      <c r="D392" s="6" t="s">
        <v>615</v>
      </c>
      <c r="E392" t="s">
        <v>616</v>
      </c>
      <c r="F392" t="s">
        <v>25</v>
      </c>
      <c r="G392" t="s">
        <v>616</v>
      </c>
      <c r="H392" s="6" t="e">
        <f>VLOOKUP(E392,'all origin'!H:K,1,FALSE)</f>
        <v>#N/A</v>
      </c>
    </row>
    <row r="393" spans="1:20" s="6" customFormat="1" hidden="1" x14ac:dyDescent="0.2">
      <c r="A393" t="s">
        <v>331</v>
      </c>
      <c r="B393" t="s">
        <v>345</v>
      </c>
      <c r="C393" t="s">
        <v>571</v>
      </c>
      <c r="D393" t="s">
        <v>617</v>
      </c>
      <c r="E393" t="s">
        <v>616</v>
      </c>
      <c r="F393" t="s">
        <v>33</v>
      </c>
      <c r="G393" t="s">
        <v>332</v>
      </c>
      <c r="H393" s="6" t="e">
        <f>VLOOKUP(E393,'all origin'!H:K,1,FALSE)</f>
        <v>#N/A</v>
      </c>
    </row>
    <row r="394" spans="1:20" s="6" customFormat="1" hidden="1" x14ac:dyDescent="0.2">
      <c r="A394" t="s">
        <v>331</v>
      </c>
      <c r="B394" t="s">
        <v>345</v>
      </c>
      <c r="C394" t="s">
        <v>571</v>
      </c>
      <c r="D394" t="s">
        <v>618</v>
      </c>
      <c r="E394" t="s">
        <v>616</v>
      </c>
      <c r="F394" t="s">
        <v>33</v>
      </c>
      <c r="G394" t="s">
        <v>19</v>
      </c>
      <c r="H394" s="6" t="e">
        <f>VLOOKUP(E394,'all origin'!H:K,1,FALSE)</f>
        <v>#N/A</v>
      </c>
    </row>
    <row r="395" spans="1:20" s="6" customFormat="1" hidden="1" x14ac:dyDescent="0.2">
      <c r="A395" s="6" t="s">
        <v>331</v>
      </c>
      <c r="B395" s="6" t="s">
        <v>345</v>
      </c>
      <c r="C395" s="6" t="s">
        <v>571</v>
      </c>
      <c r="D395" s="24" t="str">
        <f>CONCATENATE(E395,"#",F395,"#",G395)</f>
        <v>CO2_land#Abs1000#CO2_forest</v>
      </c>
      <c r="E395" s="6" t="s">
        <v>2793</v>
      </c>
      <c r="F395" t="s">
        <v>2791</v>
      </c>
      <c r="G395" s="6" t="s">
        <v>608</v>
      </c>
      <c r="H395" s="6" t="e">
        <f>VLOOKUP(E395,'all origin'!H:K,1,FALSE)</f>
        <v>#N/A</v>
      </c>
      <c r="I395"/>
      <c r="J395"/>
      <c r="K395"/>
      <c r="L395"/>
      <c r="M395"/>
      <c r="N395"/>
      <c r="O395"/>
      <c r="P395"/>
      <c r="Q395"/>
      <c r="R395"/>
      <c r="S395"/>
      <c r="T395"/>
    </row>
    <row r="396" spans="1:20" s="6" customFormat="1" hidden="1" x14ac:dyDescent="0.2">
      <c r="A396" t="s">
        <v>331</v>
      </c>
      <c r="B396" t="s">
        <v>345</v>
      </c>
      <c r="C396" s="6" t="s">
        <v>571</v>
      </c>
      <c r="D396" t="s">
        <v>2876</v>
      </c>
      <c r="E396" t="s">
        <v>2793</v>
      </c>
      <c r="F396" t="s">
        <v>25</v>
      </c>
      <c r="G396" t="s">
        <v>608</v>
      </c>
      <c r="H396" s="6" t="e">
        <f>VLOOKUP(E396,'all origin'!H:K,1,FALSE)</f>
        <v>#N/A</v>
      </c>
      <c r="I396"/>
      <c r="J396"/>
      <c r="K396"/>
      <c r="L396"/>
      <c r="M396"/>
      <c r="N396"/>
      <c r="O396"/>
      <c r="P396"/>
      <c r="Q396"/>
      <c r="R396"/>
      <c r="S396"/>
      <c r="T396"/>
    </row>
    <row r="397" spans="1:20" s="6" customFormat="1" hidden="1" x14ac:dyDescent="0.2">
      <c r="A397" s="6" t="s">
        <v>331</v>
      </c>
      <c r="B397" s="6" t="s">
        <v>345</v>
      </c>
      <c r="C397" s="6" t="s">
        <v>571</v>
      </c>
      <c r="D397" s="6" t="s">
        <v>619</v>
      </c>
      <c r="E397" s="6" t="s">
        <v>620</v>
      </c>
      <c r="F397" s="6" t="s">
        <v>25</v>
      </c>
      <c r="G397" s="6" t="s">
        <v>620</v>
      </c>
      <c r="H397" s="6" t="e">
        <f>VLOOKUP(E397,'all origin'!H:K,1,FALSE)</f>
        <v>#N/A</v>
      </c>
    </row>
    <row r="398" spans="1:20" s="6" customFormat="1" hidden="1" x14ac:dyDescent="0.2">
      <c r="A398" t="s">
        <v>331</v>
      </c>
      <c r="B398" t="s">
        <v>345</v>
      </c>
      <c r="C398" t="s">
        <v>571</v>
      </c>
      <c r="D398" t="s">
        <v>621</v>
      </c>
      <c r="E398" t="s">
        <v>620</v>
      </c>
      <c r="F398" t="s">
        <v>33</v>
      </c>
      <c r="G398" t="s">
        <v>332</v>
      </c>
      <c r="H398" s="6" t="e">
        <f>VLOOKUP(E398,'all origin'!H:K,1,FALSE)</f>
        <v>#N/A</v>
      </c>
    </row>
    <row r="399" spans="1:20" s="6" customFormat="1" hidden="1" x14ac:dyDescent="0.2">
      <c r="A399" t="e">
        <f>VLOOKUP(E399,[1]Back_Up!D:H,2,FALSE)</f>
        <v>#N/A</v>
      </c>
      <c r="B399" t="e">
        <f>VLOOKUP(E399,[1]Back_Up!D:H,3,FALSE)</f>
        <v>#N/A</v>
      </c>
      <c r="C399" t="e">
        <f>VLOOKUP(E399,[1]Back_Up!D:H,4,FALSE)</f>
        <v>#N/A</v>
      </c>
      <c r="D399" t="s">
        <v>622</v>
      </c>
      <c r="E399" t="s">
        <v>620</v>
      </c>
      <c r="F399" t="s">
        <v>33</v>
      </c>
      <c r="G399" t="s">
        <v>19</v>
      </c>
      <c r="H399" s="6" t="e">
        <f>VLOOKUP(E399,'all origin'!H:K,1,FALSE)</f>
        <v>#N/A</v>
      </c>
    </row>
    <row r="400" spans="1:20" s="6" customFormat="1" hidden="1" x14ac:dyDescent="0.2">
      <c r="A400" s="6" t="s">
        <v>331</v>
      </c>
      <c r="B400" s="6" t="s">
        <v>345</v>
      </c>
      <c r="C400" s="6" t="s">
        <v>571</v>
      </c>
      <c r="D400" s="6" t="s">
        <v>623</v>
      </c>
      <c r="E400" s="6" t="s">
        <v>624</v>
      </c>
      <c r="F400" s="6" t="s">
        <v>25</v>
      </c>
      <c r="G400" s="6" t="s">
        <v>624</v>
      </c>
      <c r="H400" s="6" t="e">
        <f>VLOOKUP(E400,'all origin'!H:K,1,FALSE)</f>
        <v>#N/A</v>
      </c>
    </row>
    <row r="401" spans="1:20" s="6" customFormat="1" hidden="1" x14ac:dyDescent="0.2">
      <c r="A401" t="s">
        <v>331</v>
      </c>
      <c r="B401" t="s">
        <v>345</v>
      </c>
      <c r="C401" t="s">
        <v>571</v>
      </c>
      <c r="D401" t="s">
        <v>625</v>
      </c>
      <c r="E401" t="s">
        <v>624</v>
      </c>
      <c r="F401" t="s">
        <v>33</v>
      </c>
      <c r="G401" t="s">
        <v>332</v>
      </c>
      <c r="H401" s="6" t="e">
        <f>VLOOKUP(E401,'all origin'!H:K,1,FALSE)</f>
        <v>#N/A</v>
      </c>
    </row>
    <row r="402" spans="1:20" s="6" customFormat="1" hidden="1" x14ac:dyDescent="0.2">
      <c r="A402" t="e">
        <f>VLOOKUP(E402,[1]Back_Up!D:H,2,FALSE)</f>
        <v>#N/A</v>
      </c>
      <c r="B402" t="e">
        <f>VLOOKUP(E402,[1]Back_Up!D:H,3,FALSE)</f>
        <v>#N/A</v>
      </c>
      <c r="C402" t="e">
        <f>VLOOKUP(E402,[1]Back_Up!D:H,4,FALSE)</f>
        <v>#N/A</v>
      </c>
      <c r="D402" t="s">
        <v>626</v>
      </c>
      <c r="E402" t="s">
        <v>624</v>
      </c>
      <c r="F402" t="s">
        <v>33</v>
      </c>
      <c r="G402" t="s">
        <v>19</v>
      </c>
      <c r="H402" s="6" t="e">
        <f>VLOOKUP(E402,'all origin'!H:K,1,FALSE)</f>
        <v>#N/A</v>
      </c>
    </row>
    <row r="403" spans="1:20" s="6" customFormat="1" hidden="1" x14ac:dyDescent="0.2">
      <c r="A403" s="6" t="s">
        <v>331</v>
      </c>
      <c r="B403" s="6" t="s">
        <v>345</v>
      </c>
      <c r="C403" s="6" t="s">
        <v>571</v>
      </c>
      <c r="D403" s="6" t="s">
        <v>627</v>
      </c>
      <c r="E403" s="6" t="s">
        <v>628</v>
      </c>
      <c r="F403" s="6" t="s">
        <v>25</v>
      </c>
      <c r="G403" s="6" t="s">
        <v>628</v>
      </c>
      <c r="H403" s="6" t="e">
        <f>VLOOKUP(E403,'all origin'!H:K,1,FALSE)</f>
        <v>#N/A</v>
      </c>
    </row>
    <row r="404" spans="1:20" s="6" customFormat="1" hidden="1" x14ac:dyDescent="0.2">
      <c r="A404" t="s">
        <v>331</v>
      </c>
      <c r="B404" t="s">
        <v>345</v>
      </c>
      <c r="C404" t="s">
        <v>571</v>
      </c>
      <c r="D404" t="s">
        <v>629</v>
      </c>
      <c r="E404" t="s">
        <v>628</v>
      </c>
      <c r="F404" t="s">
        <v>33</v>
      </c>
      <c r="G404" t="s">
        <v>332</v>
      </c>
      <c r="H404" s="6" t="e">
        <f>VLOOKUP(E404,'all origin'!H:K,1,FALSE)</f>
        <v>#N/A</v>
      </c>
    </row>
    <row r="405" spans="1:20" s="6" customFormat="1" hidden="1" x14ac:dyDescent="0.2">
      <c r="A405" t="e">
        <f>VLOOKUP(E405,[1]Back_Up!D:H,2,FALSE)</f>
        <v>#N/A</v>
      </c>
      <c r="B405" t="e">
        <f>VLOOKUP(E405,[1]Back_Up!D:H,3,FALSE)</f>
        <v>#N/A</v>
      </c>
      <c r="C405" t="e">
        <f>VLOOKUP(E405,[1]Back_Up!D:H,4,FALSE)</f>
        <v>#N/A</v>
      </c>
      <c r="D405" t="s">
        <v>630</v>
      </c>
      <c r="E405" t="s">
        <v>628</v>
      </c>
      <c r="F405" t="s">
        <v>33</v>
      </c>
      <c r="G405" t="s">
        <v>19</v>
      </c>
      <c r="H405" s="6" t="e">
        <f>VLOOKUP(E405,'all origin'!H:K,1,FALSE)</f>
        <v>#N/A</v>
      </c>
    </row>
    <row r="406" spans="1:20" s="6" customFormat="1" hidden="1" x14ac:dyDescent="0.2">
      <c r="A406" s="6" t="s">
        <v>331</v>
      </c>
      <c r="B406" s="6" t="s">
        <v>345</v>
      </c>
      <c r="C406" s="6" t="s">
        <v>571</v>
      </c>
      <c r="D406" s="6" t="s">
        <v>631</v>
      </c>
      <c r="E406" s="6" t="s">
        <v>632</v>
      </c>
      <c r="F406" s="6" t="s">
        <v>25</v>
      </c>
      <c r="G406" s="6" t="s">
        <v>632</v>
      </c>
      <c r="H406" s="6" t="e">
        <f>VLOOKUP(E406,'all origin'!H:K,1,FALSE)</f>
        <v>#N/A</v>
      </c>
    </row>
    <row r="407" spans="1:20" s="6" customFormat="1" hidden="1" x14ac:dyDescent="0.2">
      <c r="A407" t="s">
        <v>331</v>
      </c>
      <c r="B407" t="s">
        <v>345</v>
      </c>
      <c r="C407" t="s">
        <v>571</v>
      </c>
      <c r="D407" t="s">
        <v>633</v>
      </c>
      <c r="E407" t="s">
        <v>632</v>
      </c>
      <c r="F407" t="s">
        <v>33</v>
      </c>
      <c r="G407" t="s">
        <v>332</v>
      </c>
      <c r="H407" s="6" t="e">
        <f>VLOOKUP(E407,'all origin'!H:K,1,FALSE)</f>
        <v>#N/A</v>
      </c>
    </row>
    <row r="408" spans="1:20" s="6" customFormat="1" hidden="1" x14ac:dyDescent="0.2">
      <c r="A408" t="e">
        <f>VLOOKUP(E408,[1]Back_Up!D:H,2,FALSE)</f>
        <v>#N/A</v>
      </c>
      <c r="B408" t="e">
        <f>VLOOKUP(E408,[1]Back_Up!D:H,3,FALSE)</f>
        <v>#N/A</v>
      </c>
      <c r="C408" t="e">
        <f>VLOOKUP(E408,[1]Back_Up!D:H,4,FALSE)</f>
        <v>#N/A</v>
      </c>
      <c r="D408" t="s">
        <v>634</v>
      </c>
      <c r="E408" t="s">
        <v>632</v>
      </c>
      <c r="F408" t="s">
        <v>33</v>
      </c>
      <c r="G408" t="s">
        <v>19</v>
      </c>
      <c r="H408" s="6" t="e">
        <f>VLOOKUP(E408,'all origin'!H:K,1,FALSE)</f>
        <v>#N/A</v>
      </c>
    </row>
    <row r="409" spans="1:20" s="6" customFormat="1" hidden="1" x14ac:dyDescent="0.2">
      <c r="A409" s="6" t="s">
        <v>331</v>
      </c>
      <c r="B409" s="6" t="s">
        <v>345</v>
      </c>
      <c r="C409" s="6" t="s">
        <v>571</v>
      </c>
      <c r="D409" s="6" t="s">
        <v>636</v>
      </c>
      <c r="E409" s="6" t="s">
        <v>637</v>
      </c>
      <c r="F409" s="6" t="s">
        <v>25</v>
      </c>
      <c r="G409" s="6" t="s">
        <v>637</v>
      </c>
      <c r="H409" s="6" t="str">
        <f>VLOOKUP(E409,'all origin'!H:K,1,FALSE)</f>
        <v>CO2_transport</v>
      </c>
    </row>
    <row r="410" spans="1:20" s="6" customFormat="1" hidden="1" x14ac:dyDescent="0.2">
      <c r="A410" t="s">
        <v>331</v>
      </c>
      <c r="B410" t="s">
        <v>345</v>
      </c>
      <c r="C410" t="s">
        <v>571</v>
      </c>
      <c r="D410" t="s">
        <v>638</v>
      </c>
      <c r="E410" t="s">
        <v>637</v>
      </c>
      <c r="F410" t="s">
        <v>33</v>
      </c>
      <c r="G410" t="s">
        <v>332</v>
      </c>
      <c r="H410" s="6" t="str">
        <f>VLOOKUP(E410,'all origin'!H:K,1,FALSE)</f>
        <v>CO2_transport</v>
      </c>
    </row>
    <row r="411" spans="1:20" s="6" customFormat="1" x14ac:dyDescent="0.2">
      <c r="A411" t="e">
        <f>VLOOKUP(E411,[1]Back_Up!D:H,2,FALSE)</f>
        <v>#N/A</v>
      </c>
      <c r="B411" t="e">
        <f>VLOOKUP(E411,[1]Back_Up!D:H,3,FALSE)</f>
        <v>#N/A</v>
      </c>
      <c r="C411" t="e">
        <f>VLOOKUP(E411,[1]Back_Up!D:H,4,FALSE)</f>
        <v>#N/A</v>
      </c>
      <c r="D411" t="s">
        <v>639</v>
      </c>
      <c r="E411" t="s">
        <v>637</v>
      </c>
      <c r="F411" t="s">
        <v>33</v>
      </c>
      <c r="G411" t="s">
        <v>19</v>
      </c>
      <c r="H411" s="6" t="str">
        <f>VLOOKUP(E411,'all origin'!H:K,1,FALSE)</f>
        <v>CO2_transport</v>
      </c>
      <c r="I411" s="6" t="s">
        <v>2971</v>
      </c>
    </row>
    <row r="412" spans="1:20" s="6" customFormat="1" hidden="1" x14ac:dyDescent="0.2">
      <c r="A412" t="s">
        <v>331</v>
      </c>
      <c r="B412" t="s">
        <v>345</v>
      </c>
      <c r="C412" t="s">
        <v>571</v>
      </c>
      <c r="D412" s="6" t="s">
        <v>640</v>
      </c>
      <c r="E412" t="s">
        <v>641</v>
      </c>
      <c r="F412" t="s">
        <v>25</v>
      </c>
      <c r="G412" t="s">
        <v>641</v>
      </c>
      <c r="H412" s="6" t="e">
        <f>VLOOKUP(E412,'all origin'!H:K,1,FALSE)</f>
        <v>#N/A</v>
      </c>
    </row>
    <row r="413" spans="1:20" s="6" customFormat="1" hidden="1" x14ac:dyDescent="0.2">
      <c r="A413" t="s">
        <v>331</v>
      </c>
      <c r="B413" t="s">
        <v>345</v>
      </c>
      <c r="C413" t="s">
        <v>571</v>
      </c>
      <c r="D413" t="s">
        <v>642</v>
      </c>
      <c r="E413" t="s">
        <v>641</v>
      </c>
      <c r="F413" t="s">
        <v>33</v>
      </c>
      <c r="G413" t="s">
        <v>332</v>
      </c>
      <c r="H413" s="6" t="e">
        <f>VLOOKUP(E413,'all origin'!H:K,1,FALSE)</f>
        <v>#N/A</v>
      </c>
    </row>
    <row r="414" spans="1:20" s="6" customFormat="1" hidden="1" x14ac:dyDescent="0.2">
      <c r="A414" t="e">
        <f>VLOOKUP(E414,[1]Back_Up!D:H,2,FALSE)</f>
        <v>#N/A</v>
      </c>
      <c r="B414" t="e">
        <f>VLOOKUP(E414,[1]Back_Up!D:H,3,FALSE)</f>
        <v>#N/A</v>
      </c>
      <c r="C414" t="e">
        <f>VLOOKUP(E414,[1]Back_Up!D:H,4,FALSE)</f>
        <v>#N/A</v>
      </c>
      <c r="D414" t="s">
        <v>643</v>
      </c>
      <c r="E414" t="s">
        <v>641</v>
      </c>
      <c r="F414" t="s">
        <v>33</v>
      </c>
      <c r="G414" t="s">
        <v>19</v>
      </c>
      <c r="H414" s="6" t="e">
        <f>VLOOKUP(E414,'all origin'!H:K,1,FALSE)</f>
        <v>#N/A</v>
      </c>
    </row>
    <row r="415" spans="1:20" s="6" customFormat="1" hidden="1" x14ac:dyDescent="0.2">
      <c r="A415" s="6" t="s">
        <v>331</v>
      </c>
      <c r="B415" s="6" t="s">
        <v>345</v>
      </c>
      <c r="C415" s="6" t="s">
        <v>571</v>
      </c>
      <c r="D415" s="24" t="str">
        <f>CONCATENATE(E415,"#",F415,"#",G415)</f>
        <v>CO2_waste#Abs1000#CO2_waste</v>
      </c>
      <c r="E415" s="6" t="s">
        <v>641</v>
      </c>
      <c r="F415" t="s">
        <v>2791</v>
      </c>
      <c r="G415" t="s">
        <v>641</v>
      </c>
      <c r="H415" s="6" t="e">
        <f>VLOOKUP(E415,'all origin'!H:K,1,FALSE)</f>
        <v>#N/A</v>
      </c>
      <c r="I415"/>
      <c r="J415"/>
      <c r="K415"/>
      <c r="L415"/>
      <c r="M415"/>
      <c r="N415"/>
      <c r="O415"/>
      <c r="P415"/>
      <c r="Q415"/>
      <c r="R415"/>
      <c r="S415"/>
      <c r="T415"/>
    </row>
    <row r="416" spans="1:20" s="6" customFormat="1" hidden="1" x14ac:dyDescent="0.2">
      <c r="A416" s="6" t="s">
        <v>331</v>
      </c>
      <c r="B416" s="6" t="s">
        <v>345</v>
      </c>
      <c r="C416" s="6" t="s">
        <v>571</v>
      </c>
      <c r="D416" s="6" t="s">
        <v>644</v>
      </c>
      <c r="E416" s="6" t="s">
        <v>645</v>
      </c>
      <c r="F416" s="6" t="s">
        <v>25</v>
      </c>
      <c r="G416" s="6" t="s">
        <v>645</v>
      </c>
      <c r="H416" s="6" t="e">
        <f>VLOOKUP(E416,'all origin'!H:K,1,FALSE)</f>
        <v>#N/A</v>
      </c>
    </row>
    <row r="417" spans="1:20" s="6" customFormat="1" hidden="1" x14ac:dyDescent="0.2">
      <c r="A417" t="s">
        <v>331</v>
      </c>
      <c r="B417" t="s">
        <v>345</v>
      </c>
      <c r="C417" t="s">
        <v>571</v>
      </c>
      <c r="D417" t="s">
        <v>646</v>
      </c>
      <c r="E417" t="s">
        <v>645</v>
      </c>
      <c r="F417" t="s">
        <v>33</v>
      </c>
      <c r="G417" t="s">
        <v>332</v>
      </c>
      <c r="H417" s="6" t="e">
        <f>VLOOKUP(E417,'all origin'!H:K,1,FALSE)</f>
        <v>#N/A</v>
      </c>
    </row>
    <row r="418" spans="1:20" s="6" customFormat="1" hidden="1" x14ac:dyDescent="0.2">
      <c r="A418" t="e">
        <f>VLOOKUP(E418,[1]Back_Up!D:H,2,FALSE)</f>
        <v>#N/A</v>
      </c>
      <c r="B418" t="e">
        <f>VLOOKUP(E418,[1]Back_Up!D:H,3,FALSE)</f>
        <v>#N/A</v>
      </c>
      <c r="C418" t="e">
        <f>VLOOKUP(E418,[1]Back_Up!D:H,4,FALSE)</f>
        <v>#N/A</v>
      </c>
      <c r="D418" t="s">
        <v>647</v>
      </c>
      <c r="E418" t="s">
        <v>645</v>
      </c>
      <c r="F418" t="s">
        <v>33</v>
      </c>
      <c r="G418" t="s">
        <v>19</v>
      </c>
      <c r="H418" s="6" t="e">
        <f>VLOOKUP(E418,'all origin'!H:K,1,FALSE)</f>
        <v>#N/A</v>
      </c>
    </row>
    <row r="419" spans="1:20" s="6" customFormat="1" x14ac:dyDescent="0.2">
      <c r="A419" s="6" t="s">
        <v>331</v>
      </c>
      <c r="B419" s="6" t="s">
        <v>648</v>
      </c>
      <c r="C419" s="6" t="s">
        <v>648</v>
      </c>
      <c r="D419" s="6" t="s">
        <v>651</v>
      </c>
      <c r="E419" s="6" t="s">
        <v>652</v>
      </c>
      <c r="F419" s="6" t="s">
        <v>25</v>
      </c>
      <c r="G419" s="6" t="s">
        <v>652</v>
      </c>
      <c r="H419" s="6" t="str">
        <f>VLOOKUP(E419,'all origin'!H:K,1,FALSE)</f>
        <v>Coastal_line</v>
      </c>
      <c r="I419" s="6" t="s">
        <v>2971</v>
      </c>
    </row>
    <row r="420" spans="1:20" s="6" customFormat="1" hidden="1" x14ac:dyDescent="0.2">
      <c r="A420" t="s">
        <v>331</v>
      </c>
      <c r="B420" t="s">
        <v>648</v>
      </c>
      <c r="C420" t="s">
        <v>648</v>
      </c>
      <c r="D420" t="s">
        <v>653</v>
      </c>
      <c r="E420" t="s">
        <v>652</v>
      </c>
      <c r="F420" t="s">
        <v>33</v>
      </c>
      <c r="G420" t="s">
        <v>332</v>
      </c>
      <c r="H420" s="6" t="str">
        <f>VLOOKUP(E420,'all origin'!H:K,1,FALSE)</f>
        <v>Coastal_line</v>
      </c>
    </row>
    <row r="421" spans="1:20" s="6" customFormat="1" hidden="1" x14ac:dyDescent="0.2">
      <c r="A421" t="e">
        <f>VLOOKUP(E421,[1]Back_Up!D:H,2,FALSE)</f>
        <v>#N/A</v>
      </c>
      <c r="B421" t="e">
        <f>VLOOKUP(E421,[1]Back_Up!D:H,3,FALSE)</f>
        <v>#N/A</v>
      </c>
      <c r="C421" t="e">
        <f>VLOOKUP(E421,[1]Back_Up!D:H,4,FALSE)</f>
        <v>#N/A</v>
      </c>
      <c r="D421" t="s">
        <v>654</v>
      </c>
      <c r="E421" t="s">
        <v>652</v>
      </c>
      <c r="F421" t="s">
        <v>33</v>
      </c>
      <c r="G421" t="s">
        <v>19</v>
      </c>
      <c r="H421" s="6" t="str">
        <f>VLOOKUP(E421,'all origin'!H:K,1,FALSE)</f>
        <v>Coastal_line</v>
      </c>
    </row>
    <row r="422" spans="1:20" s="6" customFormat="1" hidden="1" x14ac:dyDescent="0.2">
      <c r="A422" t="s">
        <v>19</v>
      </c>
      <c r="B422" t="s">
        <v>307</v>
      </c>
      <c r="C422" t="s">
        <v>655</v>
      </c>
      <c r="D422" s="6" t="s">
        <v>656</v>
      </c>
      <c r="E422" t="s">
        <v>657</v>
      </c>
      <c r="F422" t="s">
        <v>25</v>
      </c>
      <c r="G422" t="s">
        <v>657</v>
      </c>
      <c r="H422" s="6" t="e">
        <f>VLOOKUP(E422,'all origin'!H:K,1,FALSE)</f>
        <v>#N/A</v>
      </c>
    </row>
    <row r="423" spans="1:20" s="6" customFormat="1" hidden="1" x14ac:dyDescent="0.2">
      <c r="A423" t="s">
        <v>19</v>
      </c>
      <c r="B423" t="s">
        <v>307</v>
      </c>
      <c r="C423" t="s">
        <v>655</v>
      </c>
      <c r="D423" s="6" t="s">
        <v>658</v>
      </c>
      <c r="E423" t="s">
        <v>657</v>
      </c>
      <c r="F423" s="6" t="s">
        <v>33</v>
      </c>
      <c r="G423" s="6" t="s">
        <v>19</v>
      </c>
      <c r="H423" s="6" t="e">
        <f>VLOOKUP(E423,'all origin'!H:K,1,FALSE)</f>
        <v>#N/A</v>
      </c>
    </row>
    <row r="424" spans="1:20" s="6" customFormat="1" hidden="1" x14ac:dyDescent="0.2">
      <c r="A424" s="6" t="s">
        <v>19</v>
      </c>
      <c r="B424" s="6" t="s">
        <v>307</v>
      </c>
      <c r="C424" s="6" t="s">
        <v>655</v>
      </c>
      <c r="D424" s="6" t="s">
        <v>659</v>
      </c>
      <c r="E424" s="6" t="s">
        <v>657</v>
      </c>
      <c r="F424" s="6" t="s">
        <v>132</v>
      </c>
      <c r="G424" s="6" t="s">
        <v>290</v>
      </c>
      <c r="H424" s="6" t="e">
        <f>VLOOKUP(E424,'all origin'!H:K,1,FALSE)</f>
        <v>#N/A</v>
      </c>
    </row>
    <row r="425" spans="1:20" s="6" customFormat="1" hidden="1" x14ac:dyDescent="0.2">
      <c r="A425" t="s">
        <v>120</v>
      </c>
      <c r="B425" t="s">
        <v>129</v>
      </c>
      <c r="C425" t="s">
        <v>492</v>
      </c>
      <c r="D425" s="6" t="s">
        <v>661</v>
      </c>
      <c r="E425" t="s">
        <v>662</v>
      </c>
      <c r="F425" t="s">
        <v>25</v>
      </c>
      <c r="G425" t="s">
        <v>662</v>
      </c>
      <c r="H425" s="6" t="e">
        <f>VLOOKUP(E425,'all origin'!H:K,1,FALSE)</f>
        <v>#N/A</v>
      </c>
    </row>
    <row r="426" spans="1:20" s="6" customFormat="1" hidden="1" x14ac:dyDescent="0.2">
      <c r="A426" t="s">
        <v>120</v>
      </c>
      <c r="B426" t="s">
        <v>129</v>
      </c>
      <c r="C426" t="s">
        <v>492</v>
      </c>
      <c r="D426" t="s">
        <v>663</v>
      </c>
      <c r="E426" t="s">
        <v>662</v>
      </c>
      <c r="F426" t="s">
        <v>33</v>
      </c>
      <c r="G426" t="s">
        <v>129</v>
      </c>
      <c r="H426" s="6" t="e">
        <f>VLOOKUP(E426,'all origin'!H:K,1,FALSE)</f>
        <v>#N/A</v>
      </c>
    </row>
    <row r="427" spans="1:20" s="6" customFormat="1" hidden="1" x14ac:dyDescent="0.2">
      <c r="A427" t="e">
        <f>VLOOKUP(E427,[1]Back_Up!D:H,2,FALSE)</f>
        <v>#N/A</v>
      </c>
      <c r="B427" t="s">
        <v>129</v>
      </c>
      <c r="C427" t="e">
        <f>VLOOKUP(E427,[1]Back_Up!D:H,4,FALSE)</f>
        <v>#N/A</v>
      </c>
      <c r="D427" t="s">
        <v>664</v>
      </c>
      <c r="E427" t="s">
        <v>662</v>
      </c>
      <c r="F427" t="s">
        <v>33</v>
      </c>
      <c r="G427" t="s">
        <v>19</v>
      </c>
      <c r="H427" s="6" t="e">
        <f>VLOOKUP(E427,'all origin'!H:K,1,FALSE)</f>
        <v>#N/A</v>
      </c>
    </row>
    <row r="428" spans="1:20" s="6" customFormat="1" hidden="1" x14ac:dyDescent="0.2">
      <c r="A428" t="s">
        <v>120</v>
      </c>
      <c r="B428" t="s">
        <v>129</v>
      </c>
      <c r="C428" t="s">
        <v>492</v>
      </c>
      <c r="D428" t="s">
        <v>2125</v>
      </c>
      <c r="E428" t="s">
        <v>662</v>
      </c>
      <c r="F428" s="15" t="s">
        <v>33</v>
      </c>
      <c r="G428" t="s">
        <v>729</v>
      </c>
      <c r="H428" s="6" t="e">
        <f>VLOOKUP(E428,'all origin'!H:K,1,FALSE)</f>
        <v>#N/A</v>
      </c>
      <c r="I428"/>
      <c r="J428"/>
      <c r="K428"/>
      <c r="L428"/>
      <c r="M428"/>
      <c r="N428"/>
      <c r="O428"/>
      <c r="P428"/>
      <c r="Q428"/>
      <c r="R428"/>
      <c r="S428"/>
      <c r="T428"/>
    </row>
    <row r="429" spans="1:20" s="6" customFormat="1" hidden="1" x14ac:dyDescent="0.2">
      <c r="A429" t="s">
        <v>120</v>
      </c>
      <c r="B429" t="s">
        <v>129</v>
      </c>
      <c r="C429" t="s">
        <v>492</v>
      </c>
      <c r="D429" s="24" t="str">
        <f>CONCATENATE(E429,"#",F429,"#",G429)</f>
        <v>Communication#Per#Consumption_household</v>
      </c>
      <c r="E429" t="s">
        <v>662</v>
      </c>
      <c r="F429" t="s">
        <v>33</v>
      </c>
      <c r="G429" t="s">
        <v>729</v>
      </c>
      <c r="H429" s="6" t="e">
        <f>VLOOKUP(E429,'all origin'!H:K,1,FALSE)</f>
        <v>#N/A</v>
      </c>
      <c r="I429"/>
      <c r="J429"/>
      <c r="K429"/>
      <c r="L429"/>
      <c r="M429"/>
      <c r="N429"/>
      <c r="O429"/>
      <c r="P429"/>
      <c r="Q429"/>
      <c r="R429"/>
      <c r="S429"/>
      <c r="T429"/>
    </row>
    <row r="430" spans="1:20" s="6" customFormat="1" hidden="1" x14ac:dyDescent="0.2">
      <c r="A430" s="6" t="s">
        <v>120</v>
      </c>
      <c r="B430" s="6" t="s">
        <v>121</v>
      </c>
      <c r="C430" s="6" t="s">
        <v>369</v>
      </c>
      <c r="D430" s="6" t="s">
        <v>666</v>
      </c>
      <c r="E430" s="6" t="s">
        <v>665</v>
      </c>
      <c r="F430" s="6" t="s">
        <v>374</v>
      </c>
      <c r="G430" s="6" t="s">
        <v>369</v>
      </c>
      <c r="H430" s="6" t="e">
        <f>VLOOKUP(E430,'all origin'!H:K,1,FALSE)</f>
        <v>#N/A</v>
      </c>
    </row>
    <row r="431" spans="1:20" s="6" customFormat="1" hidden="1" x14ac:dyDescent="0.2">
      <c r="A431" s="6" t="s">
        <v>19</v>
      </c>
      <c r="B431" s="6" t="s">
        <v>307</v>
      </c>
      <c r="C431" s="6" t="s">
        <v>391</v>
      </c>
      <c r="D431" s="6" t="s">
        <v>667</v>
      </c>
      <c r="E431" s="6" t="s">
        <v>668</v>
      </c>
      <c r="F431" s="6" t="s">
        <v>374</v>
      </c>
      <c r="G431" s="6" t="s">
        <v>391</v>
      </c>
      <c r="H431" s="6" t="e">
        <f>VLOOKUP(E431,'all origin'!H:K,1,FALSE)</f>
        <v>#N/A</v>
      </c>
    </row>
    <row r="432" spans="1:20" s="6" customFormat="1" hidden="1" x14ac:dyDescent="0.2">
      <c r="A432" s="6" t="s">
        <v>19</v>
      </c>
      <c r="B432" s="6" t="s">
        <v>307</v>
      </c>
      <c r="C432" s="6" t="s">
        <v>391</v>
      </c>
      <c r="D432" s="6" t="s">
        <v>669</v>
      </c>
      <c r="E432" s="6" t="s">
        <v>670</v>
      </c>
      <c r="F432" s="6" t="s">
        <v>374</v>
      </c>
      <c r="G432" s="6" t="s">
        <v>391</v>
      </c>
      <c r="H432" s="6" t="e">
        <f>VLOOKUP(E432,'all origin'!H:K,1,FALSE)</f>
        <v>#N/A</v>
      </c>
    </row>
    <row r="433" spans="1:20" s="6" customFormat="1" hidden="1" x14ac:dyDescent="0.2">
      <c r="A433" t="s">
        <v>19</v>
      </c>
      <c r="B433" t="s">
        <v>307</v>
      </c>
      <c r="C433" t="s">
        <v>308</v>
      </c>
      <c r="D433" s="6" t="s">
        <v>671</v>
      </c>
      <c r="E433" t="s">
        <v>672</v>
      </c>
      <c r="F433" t="s">
        <v>25</v>
      </c>
      <c r="G433" t="s">
        <v>672</v>
      </c>
      <c r="H433" s="6" t="e">
        <f>VLOOKUP(E433,'all origin'!H:K,1,FALSE)</f>
        <v>#N/A</v>
      </c>
    </row>
    <row r="434" spans="1:20" s="6" customFormat="1" hidden="1" x14ac:dyDescent="0.2">
      <c r="A434" t="s">
        <v>19</v>
      </c>
      <c r="B434" t="s">
        <v>307</v>
      </c>
      <c r="C434" t="s">
        <v>308</v>
      </c>
      <c r="D434" s="6" t="s">
        <v>673</v>
      </c>
      <c r="E434" t="s">
        <v>672</v>
      </c>
      <c r="F434" s="6" t="s">
        <v>33</v>
      </c>
      <c r="G434" s="6" t="s">
        <v>19</v>
      </c>
      <c r="H434" s="6" t="e">
        <f>VLOOKUP(E434,'all origin'!H:K,1,FALSE)</f>
        <v>#N/A</v>
      </c>
    </row>
    <row r="435" spans="1:20" s="6" customFormat="1" hidden="1" x14ac:dyDescent="0.2">
      <c r="A435" s="6" t="s">
        <v>19</v>
      </c>
      <c r="B435" s="6" t="s">
        <v>307</v>
      </c>
      <c r="C435" s="6" t="s">
        <v>308</v>
      </c>
      <c r="D435" s="6" t="s">
        <v>674</v>
      </c>
      <c r="E435" s="6" t="s">
        <v>672</v>
      </c>
      <c r="F435" s="6" t="s">
        <v>132</v>
      </c>
      <c r="G435" s="6" t="s">
        <v>19</v>
      </c>
      <c r="H435" s="6" t="e">
        <f>VLOOKUP(E435,'all origin'!H:K,1,FALSE)</f>
        <v>#N/A</v>
      </c>
    </row>
    <row r="436" spans="1:20" s="6" customFormat="1" hidden="1" x14ac:dyDescent="0.2">
      <c r="A436" s="6" t="s">
        <v>19</v>
      </c>
      <c r="B436" s="6" t="s">
        <v>307</v>
      </c>
      <c r="C436" s="6" t="s">
        <v>391</v>
      </c>
      <c r="D436" s="6" t="s">
        <v>675</v>
      </c>
      <c r="E436" s="6" t="s">
        <v>676</v>
      </c>
      <c r="F436" s="6" t="s">
        <v>374</v>
      </c>
      <c r="G436" s="6" t="s">
        <v>391</v>
      </c>
      <c r="H436" s="6" t="e">
        <f>VLOOKUP(E436,'all origin'!H:K,1,FALSE)</f>
        <v>#N/A</v>
      </c>
    </row>
    <row r="437" spans="1:20" s="6" customFormat="1" hidden="1" x14ac:dyDescent="0.2">
      <c r="A437" s="6" t="s">
        <v>19</v>
      </c>
      <c r="B437" s="6" t="s">
        <v>20</v>
      </c>
      <c r="C437" s="6" t="s">
        <v>292</v>
      </c>
      <c r="D437" s="6" t="s">
        <v>678</v>
      </c>
      <c r="E437" s="6" t="s">
        <v>677</v>
      </c>
      <c r="F437" s="6" t="s">
        <v>25</v>
      </c>
      <c r="G437" s="6" t="s">
        <v>677</v>
      </c>
      <c r="H437" s="6" t="e">
        <f>VLOOKUP(E437,'all origin'!H:K,1,FALSE)</f>
        <v>#N/A</v>
      </c>
    </row>
    <row r="438" spans="1:20" s="6" customFormat="1" hidden="1" x14ac:dyDescent="0.2">
      <c r="A438" t="s">
        <v>19</v>
      </c>
      <c r="B438" t="s">
        <v>20</v>
      </c>
      <c r="C438" t="s">
        <v>292</v>
      </c>
      <c r="D438" s="6" t="s">
        <v>679</v>
      </c>
      <c r="E438" t="s">
        <v>677</v>
      </c>
      <c r="F438" s="6" t="s">
        <v>33</v>
      </c>
      <c r="G438" s="6" t="s">
        <v>19</v>
      </c>
      <c r="H438" s="6" t="e">
        <f>VLOOKUP(E438,'all origin'!H:K,1,FALSE)</f>
        <v>#N/A</v>
      </c>
    </row>
    <row r="439" spans="1:20" s="6" customFormat="1" hidden="1" x14ac:dyDescent="0.2">
      <c r="A439" t="s">
        <v>120</v>
      </c>
      <c r="B439" t="s">
        <v>129</v>
      </c>
      <c r="C439" t="s">
        <v>2785</v>
      </c>
      <c r="D439" s="24" t="str">
        <f>CONCATENATE(E439,"#",F439,"#",G439)</f>
        <v>Construction#AbsM#Construction</v>
      </c>
      <c r="E439" t="s">
        <v>384</v>
      </c>
      <c r="F439" s="6" t="s">
        <v>1321</v>
      </c>
      <c r="G439" t="str">
        <f>E439</f>
        <v>Construction</v>
      </c>
      <c r="H439" s="6" t="e">
        <f>VLOOKUP(E439,'all origin'!H:K,1,FALSE)</f>
        <v>#N/A</v>
      </c>
      <c r="I439"/>
      <c r="J439"/>
      <c r="K439"/>
      <c r="L439"/>
      <c r="M439"/>
      <c r="N439"/>
      <c r="O439"/>
      <c r="P439"/>
      <c r="Q439"/>
      <c r="R439"/>
      <c r="S439"/>
      <c r="T439"/>
    </row>
    <row r="440" spans="1:20" s="6" customFormat="1" hidden="1" x14ac:dyDescent="0.2">
      <c r="A440" t="s">
        <v>120</v>
      </c>
      <c r="B440" t="s">
        <v>129</v>
      </c>
      <c r="C440" t="s">
        <v>768</v>
      </c>
      <c r="D440" t="s">
        <v>2900</v>
      </c>
      <c r="E440" t="s">
        <v>384</v>
      </c>
      <c r="F440" t="s">
        <v>25</v>
      </c>
      <c r="G440" t="s">
        <v>384</v>
      </c>
      <c r="H440" s="6" t="e">
        <f>VLOOKUP(E440,'all origin'!H:K,1,FALSE)</f>
        <v>#N/A</v>
      </c>
      <c r="I440"/>
      <c r="J440"/>
      <c r="K440"/>
      <c r="L440"/>
      <c r="M440"/>
      <c r="N440"/>
      <c r="O440"/>
      <c r="P440"/>
      <c r="Q440"/>
      <c r="R440"/>
      <c r="S440"/>
      <c r="T440"/>
    </row>
    <row r="441" spans="1:20" s="6" customFormat="1" hidden="1" x14ac:dyDescent="0.2">
      <c r="A441" s="6" t="s">
        <v>19</v>
      </c>
      <c r="B441" s="6" t="s">
        <v>307</v>
      </c>
      <c r="C441" s="6" t="s">
        <v>391</v>
      </c>
      <c r="D441" s="6" t="s">
        <v>680</v>
      </c>
      <c r="E441" s="6" t="s">
        <v>681</v>
      </c>
      <c r="F441" s="6" t="s">
        <v>374</v>
      </c>
      <c r="G441" s="6" t="s">
        <v>391</v>
      </c>
      <c r="H441" s="6" t="e">
        <f>VLOOKUP(E441,'all origin'!H:K,1,FALSE)</f>
        <v>#N/A</v>
      </c>
    </row>
    <row r="442" spans="1:20" s="6" customFormat="1" hidden="1" x14ac:dyDescent="0.2">
      <c r="A442" s="6" t="s">
        <v>19</v>
      </c>
      <c r="B442" s="6" t="s">
        <v>307</v>
      </c>
      <c r="C442" s="6" t="s">
        <v>279</v>
      </c>
      <c r="D442" s="6" t="s">
        <v>682</v>
      </c>
      <c r="E442" s="6" t="s">
        <v>683</v>
      </c>
      <c r="F442" s="6" t="s">
        <v>25</v>
      </c>
      <c r="G442" s="6" t="s">
        <v>683</v>
      </c>
      <c r="H442" s="6" t="e">
        <f>VLOOKUP(E442,'all origin'!H:K,1,FALSE)</f>
        <v>#N/A</v>
      </c>
    </row>
    <row r="443" spans="1:20" s="6" customFormat="1" hidden="1" x14ac:dyDescent="0.2">
      <c r="A443" t="s">
        <v>19</v>
      </c>
      <c r="B443" t="s">
        <v>307</v>
      </c>
      <c r="C443" t="s">
        <v>279</v>
      </c>
      <c r="D443" s="6" t="s">
        <v>684</v>
      </c>
      <c r="E443" t="s">
        <v>683</v>
      </c>
      <c r="F443" s="6" t="s">
        <v>33</v>
      </c>
      <c r="G443" s="6" t="s">
        <v>19</v>
      </c>
      <c r="H443" s="6" t="e">
        <f>VLOOKUP(E443,'all origin'!H:K,1,FALSE)</f>
        <v>#N/A</v>
      </c>
    </row>
    <row r="444" spans="1:20" s="6" customFormat="1" hidden="1" x14ac:dyDescent="0.2">
      <c r="A444" s="6" t="s">
        <v>120</v>
      </c>
      <c r="B444" s="6" t="s">
        <v>384</v>
      </c>
      <c r="C444" t="e">
        <f>VLOOKUP(E444,[1]Back_Up!D:H,4,FALSE)</f>
        <v>#N/A</v>
      </c>
      <c r="D444" s="6" t="s">
        <v>685</v>
      </c>
      <c r="E444" s="6" t="s">
        <v>686</v>
      </c>
      <c r="F444" s="6" t="s">
        <v>25</v>
      </c>
      <c r="G444" s="6" t="s">
        <v>686</v>
      </c>
      <c r="H444" s="6" t="e">
        <f>VLOOKUP(E444,'all origin'!H:K,1,FALSE)</f>
        <v>#N/A</v>
      </c>
    </row>
    <row r="445" spans="1:20" s="6" customFormat="1" hidden="1" x14ac:dyDescent="0.2">
      <c r="A445" t="s">
        <v>120</v>
      </c>
      <c r="B445" s="6" t="s">
        <v>384</v>
      </c>
      <c r="C445" t="e">
        <f>VLOOKUP(E445,[1]Back_Up!D:H,4,FALSE)</f>
        <v>#N/A</v>
      </c>
      <c r="D445" t="s">
        <v>687</v>
      </c>
      <c r="E445" t="s">
        <v>686</v>
      </c>
      <c r="F445" t="s">
        <v>33</v>
      </c>
      <c r="G445" t="s">
        <v>129</v>
      </c>
      <c r="H445" s="6" t="e">
        <f>VLOOKUP(E445,'all origin'!H:K,1,FALSE)</f>
        <v>#N/A</v>
      </c>
    </row>
    <row r="446" spans="1:20" s="6" customFormat="1" hidden="1" x14ac:dyDescent="0.2">
      <c r="A446" t="e">
        <f>VLOOKUP(E446,[1]Back_Up!D:H,2,FALSE)</f>
        <v>#N/A</v>
      </c>
      <c r="B446" s="6" t="s">
        <v>384</v>
      </c>
      <c r="C446" t="e">
        <f>VLOOKUP(E446,[1]Back_Up!D:H,4,FALSE)</f>
        <v>#N/A</v>
      </c>
      <c r="D446" t="s">
        <v>688</v>
      </c>
      <c r="E446" t="s">
        <v>686</v>
      </c>
      <c r="F446" t="s">
        <v>33</v>
      </c>
      <c r="G446" t="s">
        <v>19</v>
      </c>
      <c r="H446" s="6" t="e">
        <f>VLOOKUP(E446,'all origin'!H:K,1,FALSE)</f>
        <v>#N/A</v>
      </c>
    </row>
    <row r="447" spans="1:20" s="6" customFormat="1" hidden="1" x14ac:dyDescent="0.2">
      <c r="A447" t="s">
        <v>120</v>
      </c>
      <c r="B447" s="6" t="s">
        <v>384</v>
      </c>
      <c r="C447" t="e">
        <f>VLOOKUP(E447,[1]Back_Up!D:H,4,FALSE)</f>
        <v>#N/A</v>
      </c>
      <c r="D447" s="6" t="s">
        <v>689</v>
      </c>
      <c r="E447" t="s">
        <v>690</v>
      </c>
      <c r="F447" t="s">
        <v>25</v>
      </c>
      <c r="G447" t="s">
        <v>690</v>
      </c>
      <c r="H447" s="6" t="e">
        <f>VLOOKUP(E447,'all origin'!H:K,1,FALSE)</f>
        <v>#N/A</v>
      </c>
    </row>
    <row r="448" spans="1:20" s="6" customFormat="1" hidden="1" x14ac:dyDescent="0.2">
      <c r="A448" t="s">
        <v>120</v>
      </c>
      <c r="B448" s="6" t="s">
        <v>384</v>
      </c>
      <c r="C448" t="e">
        <f>VLOOKUP(E448,[1]Back_Up!D:H,4,FALSE)</f>
        <v>#N/A</v>
      </c>
      <c r="D448" t="s">
        <v>691</v>
      </c>
      <c r="E448" t="s">
        <v>690</v>
      </c>
      <c r="F448" t="s">
        <v>33</v>
      </c>
      <c r="G448" t="s">
        <v>129</v>
      </c>
      <c r="H448" s="6" t="e">
        <f>VLOOKUP(E448,'all origin'!H:K,1,FALSE)</f>
        <v>#N/A</v>
      </c>
    </row>
    <row r="449" spans="1:20" s="6" customFormat="1" hidden="1" x14ac:dyDescent="0.2">
      <c r="A449" t="e">
        <f>VLOOKUP(E449,[1]Back_Up!D:H,2,FALSE)</f>
        <v>#N/A</v>
      </c>
      <c r="B449" s="6" t="s">
        <v>384</v>
      </c>
      <c r="C449" t="e">
        <f>VLOOKUP(E449,[1]Back_Up!D:H,4,FALSE)</f>
        <v>#N/A</v>
      </c>
      <c r="D449" t="s">
        <v>692</v>
      </c>
      <c r="E449" t="s">
        <v>690</v>
      </c>
      <c r="F449" t="s">
        <v>33</v>
      </c>
      <c r="G449" t="s">
        <v>19</v>
      </c>
      <c r="H449" s="6" t="e">
        <f>VLOOKUP(E449,'all origin'!H:K,1,FALSE)</f>
        <v>#N/A</v>
      </c>
    </row>
    <row r="450" spans="1:20" s="6" customFormat="1" hidden="1" x14ac:dyDescent="0.2">
      <c r="A450" s="6" t="s">
        <v>19</v>
      </c>
      <c r="B450" s="6" t="s">
        <v>307</v>
      </c>
      <c r="C450" s="6" t="s">
        <v>279</v>
      </c>
      <c r="D450" s="6" t="s">
        <v>693</v>
      </c>
      <c r="E450" s="6" t="s">
        <v>694</v>
      </c>
      <c r="F450" s="6" t="s">
        <v>25</v>
      </c>
      <c r="G450" s="6" t="s">
        <v>694</v>
      </c>
      <c r="H450" s="6" t="e">
        <f>VLOOKUP(E450,'all origin'!H:K,1,FALSE)</f>
        <v>#N/A</v>
      </c>
    </row>
    <row r="451" spans="1:20" s="6" customFormat="1" hidden="1" x14ac:dyDescent="0.2">
      <c r="A451" t="s">
        <v>19</v>
      </c>
      <c r="B451" t="s">
        <v>307</v>
      </c>
      <c r="C451" t="s">
        <v>279</v>
      </c>
      <c r="D451" s="6" t="s">
        <v>695</v>
      </c>
      <c r="E451" t="s">
        <v>694</v>
      </c>
      <c r="F451" s="6" t="s">
        <v>33</v>
      </c>
      <c r="G451" s="6" t="s">
        <v>19</v>
      </c>
      <c r="H451" s="6" t="e">
        <f>VLOOKUP(E451,'all origin'!H:K,1,FALSE)</f>
        <v>#N/A</v>
      </c>
    </row>
    <row r="452" spans="1:20" s="6" customFormat="1" hidden="1" x14ac:dyDescent="0.2">
      <c r="A452" s="6" t="s">
        <v>120</v>
      </c>
      <c r="B452" s="6" t="s">
        <v>696</v>
      </c>
      <c r="C452" s="6" t="s">
        <v>697</v>
      </c>
      <c r="D452" s="6" t="s">
        <v>698</v>
      </c>
      <c r="E452" s="6" t="s">
        <v>699</v>
      </c>
      <c r="F452" s="6" t="s">
        <v>25</v>
      </c>
      <c r="G452" s="6" t="s">
        <v>699</v>
      </c>
      <c r="H452" s="6" t="e">
        <f>VLOOKUP(E452,'all origin'!H:K,1,FALSE)</f>
        <v>#N/A</v>
      </c>
    </row>
    <row r="453" spans="1:20" s="6" customFormat="1" hidden="1" x14ac:dyDescent="0.2">
      <c r="A453" t="s">
        <v>120</v>
      </c>
      <c r="B453" t="s">
        <v>696</v>
      </c>
      <c r="C453" t="s">
        <v>697</v>
      </c>
      <c r="D453" t="s">
        <v>700</v>
      </c>
      <c r="E453" t="s">
        <v>699</v>
      </c>
      <c r="F453" t="s">
        <v>33</v>
      </c>
      <c r="G453" t="s">
        <v>129</v>
      </c>
      <c r="H453" s="6" t="e">
        <f>VLOOKUP(E453,'all origin'!H:K,1,FALSE)</f>
        <v>#N/A</v>
      </c>
    </row>
    <row r="454" spans="1:20" s="6" customFormat="1" hidden="1" x14ac:dyDescent="0.2">
      <c r="A454" t="e">
        <f>VLOOKUP(E454,[1]Back_Up!D:H,2,FALSE)</f>
        <v>#N/A</v>
      </c>
      <c r="B454" t="e">
        <f>VLOOKUP(E454,[1]Back_Up!D:H,3,FALSE)</f>
        <v>#N/A</v>
      </c>
      <c r="C454" t="e">
        <f>VLOOKUP(E454,[1]Back_Up!D:H,4,FALSE)</f>
        <v>#N/A</v>
      </c>
      <c r="D454" t="s">
        <v>701</v>
      </c>
      <c r="E454" t="s">
        <v>699</v>
      </c>
      <c r="F454" t="s">
        <v>33</v>
      </c>
      <c r="G454" t="s">
        <v>19</v>
      </c>
      <c r="H454" s="6" t="e">
        <f>VLOOKUP(E454,'all origin'!H:K,1,FALSE)</f>
        <v>#N/A</v>
      </c>
    </row>
    <row r="455" spans="1:20" s="6" customFormat="1" hidden="1" x14ac:dyDescent="0.2">
      <c r="A455" t="s">
        <v>120</v>
      </c>
      <c r="B455" t="s">
        <v>696</v>
      </c>
      <c r="C455" t="s">
        <v>697</v>
      </c>
      <c r="D455" s="6" t="s">
        <v>702</v>
      </c>
      <c r="E455" t="s">
        <v>703</v>
      </c>
      <c r="F455" t="s">
        <v>25</v>
      </c>
      <c r="G455" t="s">
        <v>703</v>
      </c>
      <c r="H455" s="6" t="e">
        <f>VLOOKUP(E455,'all origin'!H:K,1,FALSE)</f>
        <v>#N/A</v>
      </c>
    </row>
    <row r="456" spans="1:20" s="6" customFormat="1" hidden="1" x14ac:dyDescent="0.2">
      <c r="A456" t="s">
        <v>120</v>
      </c>
      <c r="B456" t="s">
        <v>696</v>
      </c>
      <c r="C456" t="s">
        <v>697</v>
      </c>
      <c r="D456" t="s">
        <v>704</v>
      </c>
      <c r="E456" t="s">
        <v>703</v>
      </c>
      <c r="F456" t="s">
        <v>33</v>
      </c>
      <c r="G456" t="s">
        <v>129</v>
      </c>
      <c r="H456" s="6" t="e">
        <f>VLOOKUP(E456,'all origin'!H:K,1,FALSE)</f>
        <v>#N/A</v>
      </c>
    </row>
    <row r="457" spans="1:20" s="6" customFormat="1" hidden="1" x14ac:dyDescent="0.2">
      <c r="A457" t="e">
        <f>VLOOKUP(E457,[1]Back_Up!D:H,2,FALSE)</f>
        <v>#N/A</v>
      </c>
      <c r="B457" t="e">
        <f>VLOOKUP(E457,[1]Back_Up!D:H,3,FALSE)</f>
        <v>#N/A</v>
      </c>
      <c r="C457" t="e">
        <f>VLOOKUP(E457,[1]Back_Up!D:H,4,FALSE)</f>
        <v>#N/A</v>
      </c>
      <c r="D457" t="s">
        <v>705</v>
      </c>
      <c r="E457" t="s">
        <v>703</v>
      </c>
      <c r="F457" t="s">
        <v>33</v>
      </c>
      <c r="G457" t="s">
        <v>19</v>
      </c>
      <c r="H457" s="6" t="e">
        <f>VLOOKUP(E457,'all origin'!H:K,1,FALSE)</f>
        <v>#N/A</v>
      </c>
    </row>
    <row r="458" spans="1:20" s="6" customFormat="1" hidden="1" x14ac:dyDescent="0.2">
      <c r="A458" t="s">
        <v>120</v>
      </c>
      <c r="B458" t="s">
        <v>129</v>
      </c>
      <c r="C458" t="s">
        <v>492</v>
      </c>
      <c r="D458" s="6" t="s">
        <v>707</v>
      </c>
      <c r="E458" t="s">
        <v>492</v>
      </c>
      <c r="F458" t="s">
        <v>25</v>
      </c>
      <c r="G458" t="s">
        <v>492</v>
      </c>
      <c r="H458" s="6" t="str">
        <f>VLOOKUP(E458,'all origin'!H:K,1,FALSE)</f>
        <v>Consumption</v>
      </c>
    </row>
    <row r="459" spans="1:20" s="6" customFormat="1" hidden="1" x14ac:dyDescent="0.2">
      <c r="A459" t="s">
        <v>120</v>
      </c>
      <c r="B459" t="s">
        <v>129</v>
      </c>
      <c r="C459" t="s">
        <v>492</v>
      </c>
      <c r="D459" t="s">
        <v>708</v>
      </c>
      <c r="E459" t="s">
        <v>492</v>
      </c>
      <c r="F459" t="s">
        <v>33</v>
      </c>
      <c r="G459" t="s">
        <v>129</v>
      </c>
      <c r="H459" s="6" t="str">
        <f>VLOOKUP(E459,'all origin'!H:K,1,FALSE)</f>
        <v>Consumption</v>
      </c>
    </row>
    <row r="460" spans="1:20" s="6" customFormat="1" x14ac:dyDescent="0.2">
      <c r="A460" t="str">
        <f>VLOOKUP(E460,[1]Back_Up!D:H,2,FALSE)</f>
        <v>automobile</v>
      </c>
      <c r="B460" t="str">
        <f>VLOOKUP(E460,[1]Back_Up!D:H,3,FALSE)</f>
        <v>Car#Abs#Car</v>
      </c>
      <c r="C460" t="s">
        <v>492</v>
      </c>
      <c r="D460" t="s">
        <v>709</v>
      </c>
      <c r="E460" t="s">
        <v>492</v>
      </c>
      <c r="F460" t="s">
        <v>33</v>
      </c>
      <c r="G460" t="s">
        <v>19</v>
      </c>
      <c r="H460" s="6" t="str">
        <f>VLOOKUP(E460,'all origin'!H:K,1,FALSE)</f>
        <v>Consumption</v>
      </c>
      <c r="I460" s="6" t="s">
        <v>2971</v>
      </c>
    </row>
    <row r="461" spans="1:20" s="6" customFormat="1" hidden="1" x14ac:dyDescent="0.2">
      <c r="A461" s="6" t="s">
        <v>120</v>
      </c>
      <c r="B461" t="s">
        <v>129</v>
      </c>
      <c r="C461" s="6" t="s">
        <v>492</v>
      </c>
      <c r="D461" s="6" t="s">
        <v>712</v>
      </c>
      <c r="E461" s="6" t="s">
        <v>492</v>
      </c>
      <c r="F461" s="6" t="s">
        <v>33</v>
      </c>
      <c r="G461" s="6" t="s">
        <v>282</v>
      </c>
      <c r="H461" s="6" t="str">
        <f>VLOOKUP(E461,'all origin'!H:K,1,FALSE)</f>
        <v>Consumption</v>
      </c>
    </row>
    <row r="462" spans="1:20" s="6" customFormat="1" hidden="1" x14ac:dyDescent="0.2">
      <c r="A462" t="s">
        <v>120</v>
      </c>
      <c r="B462" t="s">
        <v>129</v>
      </c>
      <c r="C462" t="s">
        <v>492</v>
      </c>
      <c r="D462" s="24" t="str">
        <f>CONCATENATE(E462,"#",F462,"#",G462)</f>
        <v>Consumption#AbsM#Consumption</v>
      </c>
      <c r="E462" t="s">
        <v>492</v>
      </c>
      <c r="F462" s="6" t="s">
        <v>1321</v>
      </c>
      <c r="G462" t="str">
        <f>E462</f>
        <v>Consumption</v>
      </c>
      <c r="H462" s="6" t="str">
        <f>VLOOKUP(E462,'all origin'!H:K,1,FALSE)</f>
        <v>Consumption</v>
      </c>
      <c r="I462"/>
      <c r="J462"/>
      <c r="K462"/>
      <c r="L462"/>
      <c r="M462"/>
      <c r="N462"/>
      <c r="O462"/>
      <c r="P462"/>
      <c r="Q462"/>
      <c r="R462"/>
      <c r="S462"/>
      <c r="T462"/>
    </row>
    <row r="463" spans="1:20" s="6" customFormat="1" hidden="1" x14ac:dyDescent="0.2">
      <c r="A463" t="s">
        <v>120</v>
      </c>
      <c r="B463" t="s">
        <v>129</v>
      </c>
      <c r="C463" t="s">
        <v>492</v>
      </c>
      <c r="D463" t="s">
        <v>715</v>
      </c>
      <c r="E463" t="s">
        <v>716</v>
      </c>
      <c r="F463" t="s">
        <v>25</v>
      </c>
      <c r="G463" t="s">
        <v>716</v>
      </c>
      <c r="H463" s="6" t="e">
        <f>VLOOKUP(E463,'all origin'!H:K,1,FALSE)</f>
        <v>#N/A</v>
      </c>
    </row>
    <row r="464" spans="1:20" s="6" customFormat="1" hidden="1" x14ac:dyDescent="0.2">
      <c r="A464" s="6" t="s">
        <v>120</v>
      </c>
      <c r="B464" s="6" t="s">
        <v>129</v>
      </c>
      <c r="C464" t="s">
        <v>492</v>
      </c>
      <c r="D464" s="6" t="s">
        <v>717</v>
      </c>
      <c r="E464" s="6" t="s">
        <v>716</v>
      </c>
      <c r="F464" s="6" t="s">
        <v>33</v>
      </c>
      <c r="G464" s="6" t="s">
        <v>718</v>
      </c>
      <c r="H464" s="6" t="e">
        <f>VLOOKUP(E464,'all origin'!H:K,1,FALSE)</f>
        <v>#N/A</v>
      </c>
    </row>
    <row r="465" spans="1:20" s="6" customFormat="1" hidden="1" x14ac:dyDescent="0.2">
      <c r="A465" t="s">
        <v>120</v>
      </c>
      <c r="B465" t="s">
        <v>129</v>
      </c>
      <c r="C465" t="s">
        <v>492</v>
      </c>
      <c r="D465" s="6" t="s">
        <v>720</v>
      </c>
      <c r="E465" t="s">
        <v>721</v>
      </c>
      <c r="F465" t="s">
        <v>25</v>
      </c>
      <c r="G465" t="s">
        <v>721</v>
      </c>
      <c r="H465" s="6" t="e">
        <f>VLOOKUP(E465,'all origin'!H:K,1,FALSE)</f>
        <v>#N/A</v>
      </c>
    </row>
    <row r="466" spans="1:20" s="6" customFormat="1" hidden="1" x14ac:dyDescent="0.2">
      <c r="A466" t="s">
        <v>120</v>
      </c>
      <c r="B466" t="s">
        <v>129</v>
      </c>
      <c r="C466" t="s">
        <v>492</v>
      </c>
      <c r="D466" t="s">
        <v>722</v>
      </c>
      <c r="E466" t="s">
        <v>721</v>
      </c>
      <c r="F466" t="s">
        <v>33</v>
      </c>
      <c r="G466" t="s">
        <v>129</v>
      </c>
      <c r="H466" s="6" t="e">
        <f>VLOOKUP(E466,'all origin'!H:K,1,FALSE)</f>
        <v>#N/A</v>
      </c>
    </row>
    <row r="467" spans="1:20" s="6" customFormat="1" hidden="1" x14ac:dyDescent="0.2">
      <c r="A467" t="e">
        <f>VLOOKUP(E467,[1]Back_Up!D:H,2,FALSE)</f>
        <v>#N/A</v>
      </c>
      <c r="B467" t="e">
        <f>VLOOKUP(E467,[1]Back_Up!D:H,3,FALSE)</f>
        <v>#N/A</v>
      </c>
      <c r="C467" t="s">
        <v>492</v>
      </c>
      <c r="D467" t="s">
        <v>723</v>
      </c>
      <c r="E467" t="s">
        <v>721</v>
      </c>
      <c r="F467" t="s">
        <v>33</v>
      </c>
      <c r="G467" t="s">
        <v>19</v>
      </c>
      <c r="H467" s="6" t="e">
        <f>VLOOKUP(E467,'all origin'!H:K,1,FALSE)</f>
        <v>#N/A</v>
      </c>
    </row>
    <row r="468" spans="1:20" s="6" customFormat="1" hidden="1" x14ac:dyDescent="0.2">
      <c r="A468" t="s">
        <v>120</v>
      </c>
      <c r="B468" t="s">
        <v>129</v>
      </c>
      <c r="C468" t="s">
        <v>492</v>
      </c>
      <c r="D468" s="6" t="s">
        <v>724</v>
      </c>
      <c r="E468" t="s">
        <v>725</v>
      </c>
      <c r="F468" t="s">
        <v>25</v>
      </c>
      <c r="G468" t="s">
        <v>725</v>
      </c>
      <c r="H468" s="6" t="e">
        <f>VLOOKUP(E468,'all origin'!H:K,1,FALSE)</f>
        <v>#N/A</v>
      </c>
    </row>
    <row r="469" spans="1:20" s="6" customFormat="1" hidden="1" x14ac:dyDescent="0.2">
      <c r="A469" t="s">
        <v>120</v>
      </c>
      <c r="B469" t="s">
        <v>129</v>
      </c>
      <c r="C469" t="s">
        <v>492</v>
      </c>
      <c r="D469" t="s">
        <v>726</v>
      </c>
      <c r="E469" t="s">
        <v>725</v>
      </c>
      <c r="F469" t="s">
        <v>33</v>
      </c>
      <c r="G469" t="s">
        <v>129</v>
      </c>
      <c r="H469" s="6" t="e">
        <f>VLOOKUP(E469,'all origin'!H:K,1,FALSE)</f>
        <v>#N/A</v>
      </c>
    </row>
    <row r="470" spans="1:20" s="6" customFormat="1" hidden="1" x14ac:dyDescent="0.2">
      <c r="A470" t="e">
        <f>VLOOKUP(E470,[1]Back_Up!D:H,2,FALSE)</f>
        <v>#N/A</v>
      </c>
      <c r="B470" t="e">
        <f>VLOOKUP(E470,[1]Back_Up!D:H,3,FALSE)</f>
        <v>#N/A</v>
      </c>
      <c r="C470" t="s">
        <v>492</v>
      </c>
      <c r="D470" t="s">
        <v>727</v>
      </c>
      <c r="E470" t="s">
        <v>725</v>
      </c>
      <c r="F470" t="s">
        <v>33</v>
      </c>
      <c r="G470" t="s">
        <v>19</v>
      </c>
      <c r="H470" s="6" t="e">
        <f>VLOOKUP(E470,'all origin'!H:K,1,FALSE)</f>
        <v>#N/A</v>
      </c>
    </row>
    <row r="471" spans="1:20" s="6" customFormat="1" hidden="1" x14ac:dyDescent="0.2">
      <c r="A471" t="s">
        <v>120</v>
      </c>
      <c r="B471" t="s">
        <v>129</v>
      </c>
      <c r="C471" t="s">
        <v>492</v>
      </c>
      <c r="D471" s="6" t="s">
        <v>728</v>
      </c>
      <c r="E471" t="s">
        <v>729</v>
      </c>
      <c r="F471" t="s">
        <v>25</v>
      </c>
      <c r="G471" t="s">
        <v>729</v>
      </c>
      <c r="H471" s="6" t="e">
        <f>VLOOKUP(E471,'all origin'!H:K,1,FALSE)</f>
        <v>#N/A</v>
      </c>
    </row>
    <row r="472" spans="1:20" s="6" customFormat="1" hidden="1" x14ac:dyDescent="0.2">
      <c r="A472" t="s">
        <v>120</v>
      </c>
      <c r="B472" t="s">
        <v>129</v>
      </c>
      <c r="C472" t="s">
        <v>492</v>
      </c>
      <c r="D472" t="s">
        <v>730</v>
      </c>
      <c r="E472" t="s">
        <v>729</v>
      </c>
      <c r="F472" t="s">
        <v>33</v>
      </c>
      <c r="G472" t="s">
        <v>129</v>
      </c>
      <c r="H472" s="6" t="e">
        <f>VLOOKUP(E472,'all origin'!H:K,1,FALSE)</f>
        <v>#N/A</v>
      </c>
    </row>
    <row r="473" spans="1:20" s="6" customFormat="1" hidden="1" x14ac:dyDescent="0.2">
      <c r="A473" t="e">
        <f>VLOOKUP(E473,[1]Back_Up!D:H,2,FALSE)</f>
        <v>#N/A</v>
      </c>
      <c r="B473" t="e">
        <f>VLOOKUP(E473,[1]Back_Up!D:H,3,FALSE)</f>
        <v>#N/A</v>
      </c>
      <c r="C473" t="s">
        <v>492</v>
      </c>
      <c r="D473" t="s">
        <v>731</v>
      </c>
      <c r="E473" t="s">
        <v>729</v>
      </c>
      <c r="F473" t="s">
        <v>33</v>
      </c>
      <c r="G473" t="s">
        <v>19</v>
      </c>
      <c r="H473" s="6" t="e">
        <f>VLOOKUP(E473,'all origin'!H:K,1,FALSE)</f>
        <v>#N/A</v>
      </c>
    </row>
    <row r="474" spans="1:20" s="6" customFormat="1" hidden="1" x14ac:dyDescent="0.2">
      <c r="A474" t="s">
        <v>120</v>
      </c>
      <c r="B474" t="s">
        <v>129</v>
      </c>
      <c r="C474" t="s">
        <v>492</v>
      </c>
      <c r="D474" s="24" t="str">
        <f>CONCATENATE(E474,"#",F474,"#",G474)</f>
        <v>Consumption_household#AbsM#Consumption_household</v>
      </c>
      <c r="E474" t="s">
        <v>729</v>
      </c>
      <c r="F474" s="6" t="s">
        <v>1321</v>
      </c>
      <c r="G474" t="str">
        <f>E474</f>
        <v>Consumption_household</v>
      </c>
      <c r="H474" s="6" t="e">
        <f>VLOOKUP(E474,'all origin'!H:K,1,FALSE)</f>
        <v>#N/A</v>
      </c>
      <c r="I474"/>
      <c r="J474"/>
      <c r="K474"/>
      <c r="L474"/>
      <c r="M474"/>
      <c r="N474"/>
      <c r="O474"/>
      <c r="P474"/>
      <c r="Q474"/>
      <c r="R474"/>
      <c r="S474"/>
      <c r="T474"/>
    </row>
    <row r="475" spans="1:20" s="6" customFormat="1" hidden="1" x14ac:dyDescent="0.2">
      <c r="A475" t="s">
        <v>120</v>
      </c>
      <c r="B475" t="s">
        <v>129</v>
      </c>
      <c r="C475" t="s">
        <v>492</v>
      </c>
      <c r="D475" s="6" t="s">
        <v>732</v>
      </c>
      <c r="E475" t="s">
        <v>733</v>
      </c>
      <c r="F475" t="s">
        <v>25</v>
      </c>
      <c r="G475" t="s">
        <v>733</v>
      </c>
      <c r="H475" s="6" t="e">
        <f>VLOOKUP(E475,'all origin'!H:K,1,FALSE)</f>
        <v>#N/A</v>
      </c>
    </row>
    <row r="476" spans="1:20" s="6" customFormat="1" hidden="1" x14ac:dyDescent="0.2">
      <c r="A476" t="s">
        <v>120</v>
      </c>
      <c r="B476" t="s">
        <v>129</v>
      </c>
      <c r="C476" t="s">
        <v>492</v>
      </c>
      <c r="D476" t="s">
        <v>734</v>
      </c>
      <c r="E476" t="s">
        <v>733</v>
      </c>
      <c r="F476" t="s">
        <v>33</v>
      </c>
      <c r="G476" t="s">
        <v>129</v>
      </c>
      <c r="H476" s="6" t="e">
        <f>VLOOKUP(E476,'all origin'!H:K,1,FALSE)</f>
        <v>#N/A</v>
      </c>
    </row>
    <row r="477" spans="1:20" s="6" customFormat="1" hidden="1" x14ac:dyDescent="0.2">
      <c r="A477" t="e">
        <f>VLOOKUP(E477,[1]Back_Up!D:H,2,FALSE)</f>
        <v>#N/A</v>
      </c>
      <c r="B477" t="e">
        <f>VLOOKUP(E477,[1]Back_Up!D:H,3,FALSE)</f>
        <v>#N/A</v>
      </c>
      <c r="C477" t="s">
        <v>492</v>
      </c>
      <c r="D477" t="s">
        <v>735</v>
      </c>
      <c r="E477" t="s">
        <v>733</v>
      </c>
      <c r="F477" t="s">
        <v>33</v>
      </c>
      <c r="G477" t="s">
        <v>19</v>
      </c>
      <c r="H477" s="6" t="e">
        <f>VLOOKUP(E477,'all origin'!H:K,1,FALSE)</f>
        <v>#N/A</v>
      </c>
    </row>
    <row r="478" spans="1:20" s="6" customFormat="1" hidden="1" x14ac:dyDescent="0.2">
      <c r="A478" t="s">
        <v>120</v>
      </c>
      <c r="B478" t="s">
        <v>129</v>
      </c>
      <c r="C478" t="s">
        <v>492</v>
      </c>
      <c r="D478" s="24" t="str">
        <f>CONCATENATE(E478,"#",F478,"#",G478)</f>
        <v>Consumption_household_PPP#Abs#Consumption_household_PPP</v>
      </c>
      <c r="E478" t="s">
        <v>733</v>
      </c>
      <c r="F478" t="s">
        <v>25</v>
      </c>
      <c r="G478" t="str">
        <f>E478</f>
        <v>Consumption_household_PPP</v>
      </c>
      <c r="H478" s="6" t="e">
        <f>VLOOKUP(E478,'all origin'!H:K,1,FALSE)</f>
        <v>#N/A</v>
      </c>
      <c r="I478"/>
      <c r="J478"/>
      <c r="K478"/>
      <c r="L478"/>
      <c r="M478"/>
      <c r="N478"/>
      <c r="O478"/>
      <c r="P478"/>
      <c r="Q478"/>
      <c r="R478"/>
      <c r="S478"/>
      <c r="T478"/>
    </row>
    <row r="479" spans="1:20" s="6" customFormat="1" hidden="1" x14ac:dyDescent="0.2">
      <c r="A479" t="s">
        <v>120</v>
      </c>
      <c r="B479" t="s">
        <v>129</v>
      </c>
      <c r="C479" t="s">
        <v>492</v>
      </c>
      <c r="D479" s="6" t="s">
        <v>736</v>
      </c>
      <c r="E479" t="s">
        <v>737</v>
      </c>
      <c r="F479" t="s">
        <v>25</v>
      </c>
      <c r="G479" t="s">
        <v>737</v>
      </c>
      <c r="H479" s="6" t="e">
        <f>VLOOKUP(E479,'all origin'!H:K,1,FALSE)</f>
        <v>#N/A</v>
      </c>
    </row>
    <row r="480" spans="1:20" s="6" customFormat="1" hidden="1" x14ac:dyDescent="0.2">
      <c r="A480" t="s">
        <v>120</v>
      </c>
      <c r="B480" t="s">
        <v>129</v>
      </c>
      <c r="C480" t="s">
        <v>492</v>
      </c>
      <c r="D480" t="s">
        <v>738</v>
      </c>
      <c r="E480" t="s">
        <v>737</v>
      </c>
      <c r="F480" t="s">
        <v>33</v>
      </c>
      <c r="G480" t="s">
        <v>129</v>
      </c>
      <c r="H480" s="6" t="e">
        <f>VLOOKUP(E480,'all origin'!H:K,1,FALSE)</f>
        <v>#N/A</v>
      </c>
    </row>
    <row r="481" spans="1:20" s="6" customFormat="1" hidden="1" x14ac:dyDescent="0.2">
      <c r="A481" t="e">
        <f>VLOOKUP(E481,[1]Back_Up!D:H,2,FALSE)</f>
        <v>#N/A</v>
      </c>
      <c r="B481" t="e">
        <f>VLOOKUP(E481,[1]Back_Up!D:H,3,FALSE)</f>
        <v>#N/A</v>
      </c>
      <c r="C481" t="s">
        <v>492</v>
      </c>
      <c r="D481" t="s">
        <v>739</v>
      </c>
      <c r="E481" t="s">
        <v>737</v>
      </c>
      <c r="F481" t="s">
        <v>33</v>
      </c>
      <c r="G481" t="s">
        <v>19</v>
      </c>
      <c r="H481" s="6" t="e">
        <f>VLOOKUP(E481,'all origin'!H:K,1,FALSE)</f>
        <v>#N/A</v>
      </c>
    </row>
    <row r="482" spans="1:20" s="6" customFormat="1" hidden="1" x14ac:dyDescent="0.2">
      <c r="A482" t="s">
        <v>120</v>
      </c>
      <c r="B482" t="s">
        <v>129</v>
      </c>
      <c r="C482" t="s">
        <v>492</v>
      </c>
      <c r="D482" s="24" t="str">
        <f>CONCATENATE(E482,"#",F482,"#",G482)</f>
        <v>Consumption_NGO#AbsM#Consumption_NGO</v>
      </c>
      <c r="E482" t="s">
        <v>737</v>
      </c>
      <c r="F482" s="6" t="s">
        <v>1321</v>
      </c>
      <c r="G482" t="str">
        <f>E482</f>
        <v>Consumption_NGO</v>
      </c>
      <c r="H482" s="6" t="e">
        <f>VLOOKUP(E482,'all origin'!H:K,1,FALSE)</f>
        <v>#N/A</v>
      </c>
      <c r="I482"/>
      <c r="J482"/>
      <c r="K482"/>
      <c r="L482"/>
      <c r="M482"/>
      <c r="N482"/>
      <c r="O482"/>
      <c r="P482"/>
      <c r="Q482"/>
      <c r="R482"/>
      <c r="S482"/>
      <c r="T482"/>
    </row>
    <row r="483" spans="1:20" s="6" customFormat="1" hidden="1" x14ac:dyDescent="0.2">
      <c r="A483" t="s">
        <v>120</v>
      </c>
      <c r="B483" t="s">
        <v>129</v>
      </c>
      <c r="C483" t="s">
        <v>492</v>
      </c>
      <c r="D483" s="6" t="s">
        <v>740</v>
      </c>
      <c r="E483" t="s">
        <v>741</v>
      </c>
      <c r="F483" t="s">
        <v>25</v>
      </c>
      <c r="G483" t="s">
        <v>741</v>
      </c>
      <c r="H483" s="6" t="e">
        <f>VLOOKUP(E483,'all origin'!H:K,1,FALSE)</f>
        <v>#N/A</v>
      </c>
    </row>
    <row r="484" spans="1:20" s="6" customFormat="1" hidden="1" x14ac:dyDescent="0.2">
      <c r="A484" t="s">
        <v>120</v>
      </c>
      <c r="B484" t="s">
        <v>129</v>
      </c>
      <c r="C484" t="s">
        <v>492</v>
      </c>
      <c r="D484" t="s">
        <v>742</v>
      </c>
      <c r="E484" t="s">
        <v>741</v>
      </c>
      <c r="F484" t="s">
        <v>33</v>
      </c>
      <c r="G484" t="s">
        <v>129</v>
      </c>
      <c r="H484" s="6" t="e">
        <f>VLOOKUP(E484,'all origin'!H:K,1,FALSE)</f>
        <v>#N/A</v>
      </c>
    </row>
    <row r="485" spans="1:20" s="6" customFormat="1" hidden="1" x14ac:dyDescent="0.2">
      <c r="A485" t="e">
        <f>VLOOKUP(E485,[1]Back_Up!D:H,2,FALSE)</f>
        <v>#N/A</v>
      </c>
      <c r="B485" t="e">
        <f>VLOOKUP(E485,[1]Back_Up!D:H,3,FALSE)</f>
        <v>#N/A</v>
      </c>
      <c r="C485" t="s">
        <v>492</v>
      </c>
      <c r="D485" t="s">
        <v>743</v>
      </c>
      <c r="E485" t="s">
        <v>741</v>
      </c>
      <c r="F485" t="s">
        <v>33</v>
      </c>
      <c r="G485" t="s">
        <v>19</v>
      </c>
      <c r="H485" s="6" t="e">
        <f>VLOOKUP(E485,'all origin'!H:K,1,FALSE)</f>
        <v>#N/A</v>
      </c>
    </row>
    <row r="486" spans="1:20" s="6" customFormat="1" hidden="1" x14ac:dyDescent="0.2">
      <c r="A486" t="s">
        <v>120</v>
      </c>
      <c r="B486" t="s">
        <v>129</v>
      </c>
      <c r="C486" t="s">
        <v>492</v>
      </c>
      <c r="D486" s="24" t="str">
        <f>CONCATENATE(E486,"#",F486,"#",G486)</f>
        <v>Consumption_NGO_PPP#Abs#Consumption_NGO_PPP</v>
      </c>
      <c r="E486" t="s">
        <v>741</v>
      </c>
      <c r="F486" t="s">
        <v>25</v>
      </c>
      <c r="G486" t="str">
        <f>E486</f>
        <v>Consumption_NGO_PPP</v>
      </c>
      <c r="H486" s="6" t="e">
        <f>VLOOKUP(E486,'all origin'!H:K,1,FALSE)</f>
        <v>#N/A</v>
      </c>
      <c r="I486"/>
      <c r="J486"/>
      <c r="K486"/>
      <c r="L486"/>
      <c r="M486"/>
      <c r="N486"/>
      <c r="O486"/>
      <c r="P486"/>
      <c r="Q486"/>
      <c r="R486"/>
      <c r="S486"/>
      <c r="T486"/>
    </row>
    <row r="487" spans="1:20" s="6" customFormat="1" hidden="1" x14ac:dyDescent="0.2">
      <c r="A487" t="s">
        <v>120</v>
      </c>
      <c r="B487" t="s">
        <v>129</v>
      </c>
      <c r="C487" t="s">
        <v>492</v>
      </c>
      <c r="D487" s="24" t="str">
        <f>CONCATENATE(E487,"#",F487,"#",G487)</f>
        <v>Consumption_oil_PPP#Abs1000#Consumption_oil_PPP</v>
      </c>
      <c r="E487" t="s">
        <v>2816</v>
      </c>
      <c r="F487" t="s">
        <v>2791</v>
      </c>
      <c r="G487" t="str">
        <f>E487</f>
        <v>Consumption_oil_PPP</v>
      </c>
      <c r="H487" s="6" t="e">
        <f>VLOOKUP(E487,'all origin'!H:K,1,FALSE)</f>
        <v>#N/A</v>
      </c>
      <c r="I487"/>
      <c r="J487"/>
      <c r="K487"/>
      <c r="L487"/>
      <c r="M487"/>
      <c r="N487"/>
      <c r="O487"/>
      <c r="P487"/>
      <c r="Q487"/>
      <c r="R487"/>
      <c r="S487"/>
      <c r="T487"/>
    </row>
    <row r="488" spans="1:20" s="6" customFormat="1" hidden="1" x14ac:dyDescent="0.2">
      <c r="A488" t="s">
        <v>120</v>
      </c>
      <c r="B488" t="s">
        <v>129</v>
      </c>
      <c r="C488" t="s">
        <v>768</v>
      </c>
      <c r="D488" t="s">
        <v>2888</v>
      </c>
      <c r="E488" t="s">
        <v>2816</v>
      </c>
      <c r="F488" t="s">
        <v>25</v>
      </c>
      <c r="G488" t="s">
        <v>2816</v>
      </c>
      <c r="H488" s="6" t="e">
        <f>VLOOKUP(E488,'all origin'!H:K,1,FALSE)</f>
        <v>#N/A</v>
      </c>
      <c r="I488"/>
      <c r="J488"/>
      <c r="K488"/>
      <c r="L488"/>
      <c r="M488"/>
      <c r="N488"/>
      <c r="O488"/>
      <c r="P488"/>
      <c r="Q488"/>
      <c r="R488"/>
      <c r="S488"/>
      <c r="T488"/>
    </row>
    <row r="489" spans="1:20" s="6" customFormat="1" hidden="1" x14ac:dyDescent="0.2">
      <c r="A489" t="s">
        <v>120</v>
      </c>
      <c r="B489" t="s">
        <v>129</v>
      </c>
      <c r="C489" t="s">
        <v>492</v>
      </c>
      <c r="D489" s="6" t="s">
        <v>744</v>
      </c>
      <c r="E489" t="s">
        <v>745</v>
      </c>
      <c r="F489" t="s">
        <v>25</v>
      </c>
      <c r="G489" t="s">
        <v>745</v>
      </c>
      <c r="H489" s="6" t="e">
        <f>VLOOKUP(E489,'all origin'!H:K,1,FALSE)</f>
        <v>#N/A</v>
      </c>
    </row>
    <row r="490" spans="1:20" s="6" customFormat="1" hidden="1" x14ac:dyDescent="0.2">
      <c r="A490" t="s">
        <v>120</v>
      </c>
      <c r="B490" t="s">
        <v>129</v>
      </c>
      <c r="C490" t="s">
        <v>492</v>
      </c>
      <c r="D490" t="s">
        <v>746</v>
      </c>
      <c r="E490" t="s">
        <v>745</v>
      </c>
      <c r="F490" t="s">
        <v>33</v>
      </c>
      <c r="G490" t="s">
        <v>129</v>
      </c>
      <c r="H490" s="6" t="e">
        <f>VLOOKUP(E490,'all origin'!H:K,1,FALSE)</f>
        <v>#N/A</v>
      </c>
    </row>
    <row r="491" spans="1:20" s="6" customFormat="1" hidden="1" x14ac:dyDescent="0.2">
      <c r="A491" t="e">
        <f>VLOOKUP(E491,[1]Back_Up!D:H,2,FALSE)</f>
        <v>#N/A</v>
      </c>
      <c r="B491" t="e">
        <f>VLOOKUP(E491,[1]Back_Up!D:H,3,FALSE)</f>
        <v>#N/A</v>
      </c>
      <c r="C491" t="s">
        <v>492</v>
      </c>
      <c r="D491" t="s">
        <v>747</v>
      </c>
      <c r="E491" t="s">
        <v>745</v>
      </c>
      <c r="F491" t="s">
        <v>33</v>
      </c>
      <c r="G491" t="s">
        <v>19</v>
      </c>
      <c r="H491" s="6" t="e">
        <f>VLOOKUP(E491,'all origin'!H:K,1,FALSE)</f>
        <v>#N/A</v>
      </c>
    </row>
    <row r="492" spans="1:20" s="6" customFormat="1" hidden="1" x14ac:dyDescent="0.2">
      <c r="A492" t="s">
        <v>120</v>
      </c>
      <c r="B492" t="s">
        <v>129</v>
      </c>
      <c r="C492" t="s">
        <v>492</v>
      </c>
      <c r="D492" s="24" t="str">
        <f>CONCATENATE(E492,"#",F492,"#",G492)</f>
        <v>Consumption_PPP#Abs#Consumption_PPP</v>
      </c>
      <c r="E492" t="s">
        <v>745</v>
      </c>
      <c r="F492" t="s">
        <v>25</v>
      </c>
      <c r="G492" t="str">
        <f>E492</f>
        <v>Consumption_PPP</v>
      </c>
      <c r="H492" s="6" t="e">
        <f>VLOOKUP(E492,'all origin'!H:K,1,FALSE)</f>
        <v>#N/A</v>
      </c>
      <c r="I492"/>
      <c r="J492"/>
      <c r="K492"/>
      <c r="L492"/>
      <c r="M492"/>
      <c r="N492"/>
      <c r="O492"/>
      <c r="P492"/>
      <c r="Q492"/>
      <c r="R492"/>
      <c r="S492"/>
      <c r="T492"/>
    </row>
    <row r="493" spans="1:20" s="6" customFormat="1" hidden="1" x14ac:dyDescent="0.2">
      <c r="A493" s="6" t="s">
        <v>19</v>
      </c>
      <c r="B493" s="6" t="s">
        <v>166</v>
      </c>
      <c r="C493" s="6" t="s">
        <v>361</v>
      </c>
      <c r="D493" s="6" t="s">
        <v>748</v>
      </c>
      <c r="E493" s="6" t="s">
        <v>749</v>
      </c>
      <c r="F493" s="6" t="s">
        <v>374</v>
      </c>
      <c r="G493" s="6" t="s">
        <v>750</v>
      </c>
      <c r="H493" s="6" t="e">
        <f>VLOOKUP(E493,'all origin'!H:K,1,FALSE)</f>
        <v>#N/A</v>
      </c>
    </row>
    <row r="494" spans="1:20" s="6" customFormat="1" hidden="1" x14ac:dyDescent="0.2">
      <c r="A494" t="e">
        <f>VLOOKUP(E494,[1]Back_Up!D:H,2,FALSE)</f>
        <v>#N/A</v>
      </c>
      <c r="B494" t="e">
        <f>VLOOKUP(E494,[1]Back_Up!D:H,3,FALSE)</f>
        <v>#N/A</v>
      </c>
      <c r="C494" t="e">
        <f>VLOOKUP(E494,[1]Back_Up!D:H,4,FALSE)</f>
        <v>#N/A</v>
      </c>
      <c r="D494" t="s">
        <v>751</v>
      </c>
      <c r="E494" t="s">
        <v>752</v>
      </c>
      <c r="F494" t="s">
        <v>33</v>
      </c>
      <c r="G494" t="s">
        <v>332</v>
      </c>
      <c r="H494" s="6" t="e">
        <f>VLOOKUP(E494,'all origin'!H:K,1,FALSE)</f>
        <v>#N/A</v>
      </c>
    </row>
    <row r="495" spans="1:20" s="6" customFormat="1" hidden="1" x14ac:dyDescent="0.2">
      <c r="A495" s="6" t="s">
        <v>331</v>
      </c>
      <c r="B495" t="s">
        <v>332</v>
      </c>
      <c r="C495" s="6" t="s">
        <v>753</v>
      </c>
      <c r="D495" s="6" t="s">
        <v>754</v>
      </c>
      <c r="E495" s="6" t="s">
        <v>752</v>
      </c>
      <c r="F495" s="6" t="s">
        <v>25</v>
      </c>
      <c r="G495" s="6" t="s">
        <v>752</v>
      </c>
      <c r="H495" s="6" t="e">
        <f>VLOOKUP(E495,'all origin'!H:K,1,FALSE)</f>
        <v>#N/A</v>
      </c>
    </row>
    <row r="496" spans="1:20" s="6" customFormat="1" hidden="1" x14ac:dyDescent="0.2">
      <c r="A496" s="6" t="s">
        <v>331</v>
      </c>
      <c r="B496" t="s">
        <v>332</v>
      </c>
      <c r="C496" t="e">
        <f>VLOOKUP(E496,[1]Back_Up!D:H,4,FALSE)</f>
        <v>#N/A</v>
      </c>
      <c r="D496" t="s">
        <v>755</v>
      </c>
      <c r="E496" t="s">
        <v>752</v>
      </c>
      <c r="F496" t="s">
        <v>33</v>
      </c>
      <c r="G496" t="s">
        <v>19</v>
      </c>
      <c r="H496" s="6" t="e">
        <f>VLOOKUP(E496,'all origin'!H:K,1,FALSE)</f>
        <v>#N/A</v>
      </c>
    </row>
    <row r="497" spans="1:20" s="6" customFormat="1" hidden="1" x14ac:dyDescent="0.2">
      <c r="A497" s="6" t="s">
        <v>19</v>
      </c>
      <c r="B497" s="6" t="s">
        <v>453</v>
      </c>
      <c r="C497" s="6" t="s">
        <v>463</v>
      </c>
      <c r="D497" s="6" t="s">
        <v>757</v>
      </c>
      <c r="E497" s="6" t="s">
        <v>758</v>
      </c>
      <c r="F497" s="6" t="s">
        <v>25</v>
      </c>
      <c r="G497" s="6" t="s">
        <v>758</v>
      </c>
      <c r="H497" s="6" t="str">
        <f>VLOOKUP(E497,'all origin'!H:K,1,FALSE)</f>
        <v>Crimes</v>
      </c>
    </row>
    <row r="498" spans="1:20" s="6" customFormat="1" x14ac:dyDescent="0.2">
      <c r="A498" t="s">
        <v>19</v>
      </c>
      <c r="B498" t="s">
        <v>453</v>
      </c>
      <c r="C498" t="s">
        <v>463</v>
      </c>
      <c r="D498" s="6" t="s">
        <v>759</v>
      </c>
      <c r="E498" t="s">
        <v>758</v>
      </c>
      <c r="F498" s="6" t="s">
        <v>33</v>
      </c>
      <c r="G498" s="6" t="s">
        <v>19</v>
      </c>
      <c r="H498" s="6" t="str">
        <f>VLOOKUP(E498,'all origin'!H:K,1,FALSE)</f>
        <v>Crimes</v>
      </c>
      <c r="I498" s="6" t="s">
        <v>2971</v>
      </c>
    </row>
    <row r="499" spans="1:20" s="6" customFormat="1" hidden="1" x14ac:dyDescent="0.2">
      <c r="A499" t="s">
        <v>120</v>
      </c>
      <c r="B499" t="s">
        <v>524</v>
      </c>
      <c r="C499" t="s">
        <v>525</v>
      </c>
      <c r="D499" s="6" t="s">
        <v>760</v>
      </c>
      <c r="E499" t="s">
        <v>761</v>
      </c>
      <c r="F499" t="s">
        <v>25</v>
      </c>
      <c r="G499" t="s">
        <v>761</v>
      </c>
      <c r="H499" s="6" t="e">
        <f>VLOOKUP(E499,'all origin'!H:K,1,FALSE)</f>
        <v>#N/A</v>
      </c>
    </row>
    <row r="500" spans="1:20" s="6" customFormat="1" hidden="1" x14ac:dyDescent="0.2">
      <c r="A500" t="s">
        <v>120</v>
      </c>
      <c r="B500" t="s">
        <v>524</v>
      </c>
      <c r="C500" t="s">
        <v>525</v>
      </c>
      <c r="D500" t="s">
        <v>762</v>
      </c>
      <c r="E500" t="s">
        <v>761</v>
      </c>
      <c r="F500" t="s">
        <v>33</v>
      </c>
      <c r="G500" t="s">
        <v>129</v>
      </c>
      <c r="H500" s="6" t="e">
        <f>VLOOKUP(E500,'all origin'!H:K,1,FALSE)</f>
        <v>#N/A</v>
      </c>
    </row>
    <row r="501" spans="1:20" s="6" customFormat="1" hidden="1" x14ac:dyDescent="0.2">
      <c r="A501" t="e">
        <f>VLOOKUP(E501,[1]Back_Up!D:H,2,FALSE)</f>
        <v>#N/A</v>
      </c>
      <c r="B501" t="e">
        <f>VLOOKUP(E501,[1]Back_Up!D:H,3,FALSE)</f>
        <v>#N/A</v>
      </c>
      <c r="C501" t="e">
        <f>VLOOKUP(E501,[1]Back_Up!D:H,4,FALSE)</f>
        <v>#N/A</v>
      </c>
      <c r="D501" t="s">
        <v>763</v>
      </c>
      <c r="E501" t="s">
        <v>761</v>
      </c>
      <c r="F501" t="s">
        <v>33</v>
      </c>
      <c r="G501" t="s">
        <v>19</v>
      </c>
      <c r="H501" s="6" t="e">
        <f>VLOOKUP(E501,'all origin'!H:K,1,FALSE)</f>
        <v>#N/A</v>
      </c>
    </row>
    <row r="502" spans="1:20" s="6" customFormat="1" hidden="1" x14ac:dyDescent="0.2">
      <c r="A502" t="s">
        <v>120</v>
      </c>
      <c r="B502" t="s">
        <v>524</v>
      </c>
      <c r="C502" t="s">
        <v>525</v>
      </c>
      <c r="D502" s="6" t="s">
        <v>764</v>
      </c>
      <c r="E502" t="s">
        <v>765</v>
      </c>
      <c r="F502" t="s">
        <v>25</v>
      </c>
      <c r="G502" t="s">
        <v>765</v>
      </c>
      <c r="H502" s="6" t="e">
        <f>VLOOKUP(E502,'all origin'!H:K,1,FALSE)</f>
        <v>#N/A</v>
      </c>
    </row>
    <row r="503" spans="1:20" s="6" customFormat="1" hidden="1" x14ac:dyDescent="0.2">
      <c r="A503" t="s">
        <v>120</v>
      </c>
      <c r="B503" t="s">
        <v>524</v>
      </c>
      <c r="C503" t="s">
        <v>525</v>
      </c>
      <c r="D503" t="s">
        <v>766</v>
      </c>
      <c r="E503" t="s">
        <v>765</v>
      </c>
      <c r="F503" t="s">
        <v>33</v>
      </c>
      <c r="G503" t="s">
        <v>129</v>
      </c>
      <c r="H503" s="6" t="e">
        <f>VLOOKUP(E503,'all origin'!H:K,1,FALSE)</f>
        <v>#N/A</v>
      </c>
    </row>
    <row r="504" spans="1:20" s="6" customFormat="1" hidden="1" x14ac:dyDescent="0.2">
      <c r="A504" t="e">
        <f>VLOOKUP(E504,[1]Back_Up!D:H,2,FALSE)</f>
        <v>#N/A</v>
      </c>
      <c r="B504" t="e">
        <f>VLOOKUP(E504,[1]Back_Up!D:H,3,FALSE)</f>
        <v>#N/A</v>
      </c>
      <c r="C504" t="e">
        <f>VLOOKUP(E504,[1]Back_Up!D:H,4,FALSE)</f>
        <v>#N/A</v>
      </c>
      <c r="D504" t="s">
        <v>767</v>
      </c>
      <c r="E504" t="s">
        <v>765</v>
      </c>
      <c r="F504" t="s">
        <v>33</v>
      </c>
      <c r="G504" t="s">
        <v>19</v>
      </c>
      <c r="H504" s="6" t="e">
        <f>VLOOKUP(E504,'all origin'!H:K,1,FALSE)</f>
        <v>#N/A</v>
      </c>
    </row>
    <row r="505" spans="1:20" s="6" customFormat="1" hidden="1" x14ac:dyDescent="0.2">
      <c r="A505" t="s">
        <v>120</v>
      </c>
      <c r="B505" t="s">
        <v>129</v>
      </c>
      <c r="C505" t="s">
        <v>2785</v>
      </c>
      <c r="D505" s="24" t="str">
        <f>CONCATENATE(E505,"#",F505,"#",G505)</f>
        <v>Crops#AbsM#Crops</v>
      </c>
      <c r="E505" t="s">
        <v>2798</v>
      </c>
      <c r="F505" s="6" t="s">
        <v>1321</v>
      </c>
      <c r="G505" t="str">
        <f>E505</f>
        <v>Crops</v>
      </c>
      <c r="H505" s="6" t="e">
        <f>VLOOKUP(E505,'all origin'!H:K,1,FALSE)</f>
        <v>#N/A</v>
      </c>
      <c r="I505"/>
      <c r="J505"/>
      <c r="K505"/>
      <c r="L505"/>
      <c r="M505"/>
      <c r="N505"/>
      <c r="O505"/>
      <c r="P505"/>
      <c r="Q505"/>
      <c r="R505"/>
      <c r="S505"/>
      <c r="T505"/>
    </row>
    <row r="506" spans="1:20" s="6" customFormat="1" hidden="1" x14ac:dyDescent="0.2">
      <c r="A506" t="s">
        <v>120</v>
      </c>
      <c r="B506" t="s">
        <v>129</v>
      </c>
      <c r="C506" t="s">
        <v>768</v>
      </c>
      <c r="D506" t="s">
        <v>2901</v>
      </c>
      <c r="E506" t="s">
        <v>2798</v>
      </c>
      <c r="F506" t="s">
        <v>25</v>
      </c>
      <c r="G506" t="s">
        <v>2798</v>
      </c>
      <c r="H506" s="6" t="e">
        <f>VLOOKUP(E506,'all origin'!H:K,1,FALSE)</f>
        <v>#N/A</v>
      </c>
      <c r="I506"/>
      <c r="J506"/>
      <c r="K506"/>
      <c r="L506"/>
      <c r="M506"/>
      <c r="N506"/>
      <c r="O506"/>
      <c r="P506"/>
      <c r="Q506"/>
      <c r="R506"/>
      <c r="S506"/>
      <c r="T506"/>
    </row>
    <row r="507" spans="1:20" s="6" customFormat="1" hidden="1" x14ac:dyDescent="0.2">
      <c r="A507" t="s">
        <v>120</v>
      </c>
      <c r="B507" t="s">
        <v>129</v>
      </c>
      <c r="C507" t="s">
        <v>768</v>
      </c>
      <c r="D507" s="24" t="str">
        <f>CONCATENATE(E507,"#",F507,"#",G507)</f>
        <v>Crops_industrial#AbsM#Crops_industrial</v>
      </c>
      <c r="E507" t="s">
        <v>2831</v>
      </c>
      <c r="F507" s="6" t="s">
        <v>1321</v>
      </c>
      <c r="G507" t="str">
        <f>E507</f>
        <v>Crops_industrial</v>
      </c>
      <c r="H507" s="6" t="e">
        <f>VLOOKUP(E507,'all origin'!H:K,1,FALSE)</f>
        <v>#N/A</v>
      </c>
      <c r="I507"/>
      <c r="J507"/>
      <c r="K507"/>
      <c r="L507"/>
      <c r="M507"/>
      <c r="N507"/>
      <c r="O507"/>
      <c r="P507"/>
      <c r="Q507"/>
      <c r="R507"/>
      <c r="S507"/>
      <c r="T507"/>
    </row>
    <row r="508" spans="1:20" s="6" customFormat="1" hidden="1" x14ac:dyDescent="0.2">
      <c r="A508" t="s">
        <v>120</v>
      </c>
      <c r="B508" t="s">
        <v>129</v>
      </c>
      <c r="C508" t="s">
        <v>768</v>
      </c>
      <c r="D508" t="s">
        <v>2902</v>
      </c>
      <c r="E508" t="s">
        <v>2831</v>
      </c>
      <c r="F508" t="s">
        <v>25</v>
      </c>
      <c r="G508" t="s">
        <v>2831</v>
      </c>
      <c r="H508" s="6" t="e">
        <f>VLOOKUP(E508,'all origin'!H:K,1,FALSE)</f>
        <v>#N/A</v>
      </c>
      <c r="I508"/>
      <c r="J508"/>
      <c r="K508"/>
      <c r="L508"/>
      <c r="M508"/>
      <c r="N508"/>
      <c r="O508"/>
      <c r="P508"/>
      <c r="Q508"/>
      <c r="R508"/>
      <c r="S508"/>
      <c r="T508"/>
    </row>
    <row r="509" spans="1:20" s="6" customFormat="1" hidden="1" x14ac:dyDescent="0.2">
      <c r="A509" s="6" t="s">
        <v>120</v>
      </c>
      <c r="B509" t="s">
        <v>129</v>
      </c>
      <c r="C509" t="s">
        <v>768</v>
      </c>
      <c r="D509" s="6" t="s">
        <v>769</v>
      </c>
      <c r="E509" t="s">
        <v>770</v>
      </c>
      <c r="F509" t="s">
        <v>25</v>
      </c>
      <c r="G509" t="s">
        <v>770</v>
      </c>
      <c r="H509" s="6" t="e">
        <f>VLOOKUP(E509,'all origin'!H:K,1,FALSE)</f>
        <v>#N/A</v>
      </c>
    </row>
    <row r="510" spans="1:20" s="6" customFormat="1" hidden="1" x14ac:dyDescent="0.2">
      <c r="A510" t="s">
        <v>120</v>
      </c>
      <c r="B510" t="s">
        <v>129</v>
      </c>
      <c r="C510" t="s">
        <v>768</v>
      </c>
      <c r="D510" t="s">
        <v>771</v>
      </c>
      <c r="E510" t="s">
        <v>770</v>
      </c>
      <c r="F510" t="s">
        <v>33</v>
      </c>
      <c r="G510" t="s">
        <v>129</v>
      </c>
      <c r="H510" s="6" t="e">
        <f>VLOOKUP(E510,'all origin'!H:K,1,FALSE)</f>
        <v>#N/A</v>
      </c>
    </row>
    <row r="511" spans="1:20" s="6" customFormat="1" hidden="1" x14ac:dyDescent="0.2">
      <c r="A511" t="e">
        <f>VLOOKUP(E511,[1]Back_Up!D:H,2,FALSE)</f>
        <v>#N/A</v>
      </c>
      <c r="B511" t="e">
        <f>VLOOKUP(E511,[1]Back_Up!D:H,3,FALSE)</f>
        <v>#N/A</v>
      </c>
      <c r="C511" t="e">
        <f>VLOOKUP(E511,[1]Back_Up!D:H,4,FALSE)</f>
        <v>#N/A</v>
      </c>
      <c r="D511" t="s">
        <v>772</v>
      </c>
      <c r="E511" t="s">
        <v>770</v>
      </c>
      <c r="F511" t="s">
        <v>33</v>
      </c>
      <c r="G511" t="s">
        <v>19</v>
      </c>
      <c r="H511" s="6" t="e">
        <f>VLOOKUP(E511,'all origin'!H:K,1,FALSE)</f>
        <v>#N/A</v>
      </c>
    </row>
    <row r="512" spans="1:20" s="6" customFormat="1" hidden="1" x14ac:dyDescent="0.2">
      <c r="A512" s="6" t="s">
        <v>19</v>
      </c>
      <c r="B512" s="6" t="s">
        <v>453</v>
      </c>
      <c r="C512" s="6" t="s">
        <v>454</v>
      </c>
      <c r="D512" s="6" t="s">
        <v>773</v>
      </c>
      <c r="E512" s="6" t="s">
        <v>774</v>
      </c>
      <c r="F512" s="6" t="s">
        <v>374</v>
      </c>
      <c r="G512" s="6" t="s">
        <v>457</v>
      </c>
      <c r="H512" s="6" t="e">
        <f>VLOOKUP(E512,'all origin'!H:K,1,FALSE)</f>
        <v>#N/A</v>
      </c>
    </row>
    <row r="513" spans="1:20" s="6" customFormat="1" hidden="1" x14ac:dyDescent="0.2">
      <c r="A513" t="s">
        <v>120</v>
      </c>
      <c r="B513" t="s">
        <v>129</v>
      </c>
      <c r="C513" t="s">
        <v>492</v>
      </c>
      <c r="D513" s="6" t="s">
        <v>775</v>
      </c>
      <c r="E513" t="s">
        <v>454</v>
      </c>
      <c r="F513" t="s">
        <v>25</v>
      </c>
      <c r="G513" t="s">
        <v>454</v>
      </c>
      <c r="H513" s="6" t="e">
        <f>VLOOKUP(E513,'all origin'!H:K,1,FALSE)</f>
        <v>#N/A</v>
      </c>
    </row>
    <row r="514" spans="1:20" s="6" customFormat="1" hidden="1" x14ac:dyDescent="0.2">
      <c r="A514" t="s">
        <v>120</v>
      </c>
      <c r="B514" t="s">
        <v>129</v>
      </c>
      <c r="C514" t="s">
        <v>492</v>
      </c>
      <c r="D514" t="s">
        <v>776</v>
      </c>
      <c r="E514" t="s">
        <v>454</v>
      </c>
      <c r="F514" t="s">
        <v>33</v>
      </c>
      <c r="G514" t="s">
        <v>129</v>
      </c>
      <c r="H514" s="6" t="e">
        <f>VLOOKUP(E514,'all origin'!H:K,1,FALSE)</f>
        <v>#N/A</v>
      </c>
    </row>
    <row r="515" spans="1:20" s="6" customFormat="1" hidden="1" x14ac:dyDescent="0.2">
      <c r="A515" t="str">
        <f>VLOOKUP(E515,[1]Back_Up!D:H,2,FALSE)</f>
        <v>culture_spent</v>
      </c>
      <c r="B515" t="s">
        <v>129</v>
      </c>
      <c r="C515" t="str">
        <f>VLOOKUP(E515,[1]Back_Up!D:H,4,FALSE)</f>
        <v>PPS</v>
      </c>
      <c r="D515" t="s">
        <v>777</v>
      </c>
      <c r="E515" t="s">
        <v>454</v>
      </c>
      <c r="F515" t="s">
        <v>33</v>
      </c>
      <c r="G515" t="s">
        <v>19</v>
      </c>
      <c r="H515" s="6" t="e">
        <f>VLOOKUP(E515,'all origin'!H:K,1,FALSE)</f>
        <v>#N/A</v>
      </c>
    </row>
    <row r="516" spans="1:20" s="6" customFormat="1" hidden="1" x14ac:dyDescent="0.2">
      <c r="A516" s="6" t="s">
        <v>19</v>
      </c>
      <c r="B516" s="6" t="s">
        <v>307</v>
      </c>
      <c r="C516" s="6" t="s">
        <v>391</v>
      </c>
      <c r="D516" s="6" t="s">
        <v>778</v>
      </c>
      <c r="E516" s="6" t="s">
        <v>454</v>
      </c>
      <c r="F516" s="6" t="s">
        <v>374</v>
      </c>
      <c r="G516" s="6" t="s">
        <v>391</v>
      </c>
      <c r="H516" s="6" t="e">
        <f>VLOOKUP(E516,'all origin'!H:K,1,FALSE)</f>
        <v>#N/A</v>
      </c>
    </row>
    <row r="517" spans="1:20" s="6" customFormat="1" hidden="1" x14ac:dyDescent="0.2">
      <c r="A517" t="s">
        <v>120</v>
      </c>
      <c r="B517" t="s">
        <v>129</v>
      </c>
      <c r="C517" t="s">
        <v>492</v>
      </c>
      <c r="D517" t="s">
        <v>2126</v>
      </c>
      <c r="E517" t="s">
        <v>454</v>
      </c>
      <c r="F517" t="s">
        <v>33</v>
      </c>
      <c r="G517" t="s">
        <v>729</v>
      </c>
      <c r="H517" s="6" t="e">
        <f>VLOOKUP(E517,'all origin'!H:K,1,FALSE)</f>
        <v>#N/A</v>
      </c>
      <c r="I517"/>
      <c r="J517"/>
      <c r="K517"/>
      <c r="L517"/>
      <c r="M517"/>
      <c r="N517"/>
      <c r="O517"/>
      <c r="P517"/>
      <c r="Q517"/>
      <c r="R517"/>
      <c r="S517"/>
      <c r="T517"/>
    </row>
    <row r="518" spans="1:20" s="6" customFormat="1" hidden="1" x14ac:dyDescent="0.2">
      <c r="A518" t="s">
        <v>120</v>
      </c>
      <c r="B518" t="s">
        <v>129</v>
      </c>
      <c r="C518" t="s">
        <v>768</v>
      </c>
      <c r="D518" s="24" t="str">
        <f>CONCATENATE(E518,"#",F518,"#",G518)</f>
        <v>Culture#AbsM#Culture</v>
      </c>
      <c r="E518" t="s">
        <v>454</v>
      </c>
      <c r="F518" s="6" t="s">
        <v>1321</v>
      </c>
      <c r="G518" t="str">
        <f>E518</f>
        <v>Culture</v>
      </c>
      <c r="H518" s="6" t="e">
        <f>VLOOKUP(E518,'all origin'!H:K,1,FALSE)</f>
        <v>#N/A</v>
      </c>
      <c r="I518"/>
      <c r="J518"/>
      <c r="K518"/>
      <c r="L518"/>
      <c r="M518"/>
      <c r="N518"/>
      <c r="O518"/>
      <c r="P518"/>
      <c r="Q518"/>
      <c r="R518"/>
      <c r="S518"/>
      <c r="T518"/>
    </row>
    <row r="519" spans="1:20" s="6" customFormat="1" hidden="1" x14ac:dyDescent="0.2">
      <c r="A519" t="s">
        <v>120</v>
      </c>
      <c r="B519" t="s">
        <v>129</v>
      </c>
      <c r="C519" t="s">
        <v>768</v>
      </c>
      <c r="D519" s="24" t="str">
        <f>CONCATENATE(E519,"#",F519,"#",G519)</f>
        <v>Culture#Per#Consumption_household</v>
      </c>
      <c r="E519" t="s">
        <v>454</v>
      </c>
      <c r="F519" t="s">
        <v>33</v>
      </c>
      <c r="G519" t="s">
        <v>729</v>
      </c>
      <c r="H519" s="6" t="e">
        <f>VLOOKUP(E519,'all origin'!H:K,1,FALSE)</f>
        <v>#N/A</v>
      </c>
      <c r="I519"/>
      <c r="J519"/>
      <c r="K519"/>
      <c r="L519"/>
      <c r="M519"/>
      <c r="N519"/>
      <c r="O519"/>
      <c r="P519"/>
      <c r="Q519"/>
      <c r="R519"/>
      <c r="S519"/>
      <c r="T519"/>
    </row>
    <row r="520" spans="1:20" s="6" customFormat="1" hidden="1" x14ac:dyDescent="0.2">
      <c r="A520" t="s">
        <v>120</v>
      </c>
      <c r="B520" t="s">
        <v>129</v>
      </c>
      <c r="C520" t="s">
        <v>768</v>
      </c>
      <c r="D520" s="24" t="str">
        <f>CONCATENATE(E520,"#",F520,"#",G520)</f>
        <v>Culture#AbsM#Culture</v>
      </c>
      <c r="E520" t="s">
        <v>454</v>
      </c>
      <c r="F520" s="6" t="s">
        <v>1321</v>
      </c>
      <c r="G520" t="str">
        <f>E520</f>
        <v>Culture</v>
      </c>
      <c r="H520" s="6" t="e">
        <f>VLOOKUP(E520,'all origin'!H:K,1,FALSE)</f>
        <v>#N/A</v>
      </c>
      <c r="I520"/>
      <c r="J520"/>
      <c r="K520"/>
      <c r="L520"/>
      <c r="M520"/>
      <c r="N520"/>
      <c r="O520"/>
      <c r="P520"/>
      <c r="Q520"/>
      <c r="R520"/>
      <c r="S520"/>
      <c r="T520"/>
    </row>
    <row r="521" spans="1:20" s="6" customFormat="1" hidden="1" x14ac:dyDescent="0.2">
      <c r="A521" t="s">
        <v>19</v>
      </c>
      <c r="B521" t="s">
        <v>453</v>
      </c>
      <c r="C521" t="s">
        <v>454</v>
      </c>
      <c r="D521" s="6" t="s">
        <v>779</v>
      </c>
      <c r="E521" t="s">
        <v>780</v>
      </c>
      <c r="F521" t="s">
        <v>25</v>
      </c>
      <c r="G521" t="s">
        <v>780</v>
      </c>
      <c r="H521" s="6" t="e">
        <f>VLOOKUP(E521,'all origin'!H:K,1,FALSE)</f>
        <v>#N/A</v>
      </c>
    </row>
    <row r="522" spans="1:20" s="6" customFormat="1" hidden="1" x14ac:dyDescent="0.2">
      <c r="A522" t="s">
        <v>19</v>
      </c>
      <c r="B522" t="s">
        <v>453</v>
      </c>
      <c r="C522" t="s">
        <v>454</v>
      </c>
      <c r="D522" s="6" t="s">
        <v>781</v>
      </c>
      <c r="E522" t="s">
        <v>780</v>
      </c>
      <c r="F522" s="6" t="s">
        <v>33</v>
      </c>
      <c r="G522" s="6" t="s">
        <v>19</v>
      </c>
      <c r="H522" s="6" t="e">
        <f>VLOOKUP(E522,'all origin'!H:K,1,FALSE)</f>
        <v>#N/A</v>
      </c>
    </row>
    <row r="523" spans="1:20" s="6" customFormat="1" hidden="1" x14ac:dyDescent="0.2">
      <c r="A523" s="6" t="s">
        <v>19</v>
      </c>
      <c r="B523" s="6" t="s">
        <v>453</v>
      </c>
      <c r="C523" s="6" t="s">
        <v>454</v>
      </c>
      <c r="D523" s="6" t="s">
        <v>782</v>
      </c>
      <c r="E523" s="6" t="s">
        <v>780</v>
      </c>
      <c r="F523" s="6" t="s">
        <v>132</v>
      </c>
      <c r="G523" t="s">
        <v>729</v>
      </c>
      <c r="H523" s="6" t="e">
        <f>VLOOKUP(E523,'all origin'!H:K,1,FALSE)</f>
        <v>#N/A</v>
      </c>
    </row>
    <row r="524" spans="1:20" s="6" customFormat="1" hidden="1" x14ac:dyDescent="0.2">
      <c r="A524" t="s">
        <v>120</v>
      </c>
      <c r="B524" t="s">
        <v>129</v>
      </c>
      <c r="C524" t="s">
        <v>768</v>
      </c>
      <c r="D524" s="6" t="s">
        <v>783</v>
      </c>
      <c r="E524" t="s">
        <v>784</v>
      </c>
      <c r="F524" t="s">
        <v>25</v>
      </c>
      <c r="G524" t="s">
        <v>784</v>
      </c>
      <c r="H524" s="6" t="e">
        <f>VLOOKUP(E524,'all origin'!H:K,1,FALSE)</f>
        <v>#N/A</v>
      </c>
    </row>
    <row r="525" spans="1:20" s="6" customFormat="1" hidden="1" x14ac:dyDescent="0.2">
      <c r="A525" t="s">
        <v>120</v>
      </c>
      <c r="B525" t="s">
        <v>129</v>
      </c>
      <c r="C525" t="s">
        <v>768</v>
      </c>
      <c r="D525" t="s">
        <v>785</v>
      </c>
      <c r="E525" t="s">
        <v>784</v>
      </c>
      <c r="F525" t="s">
        <v>33</v>
      </c>
      <c r="G525" t="s">
        <v>129</v>
      </c>
      <c r="H525" s="6" t="e">
        <f>VLOOKUP(E525,'all origin'!H:K,1,FALSE)</f>
        <v>#N/A</v>
      </c>
    </row>
    <row r="526" spans="1:20" s="6" customFormat="1" hidden="1" x14ac:dyDescent="0.2">
      <c r="A526" t="e">
        <f>VLOOKUP(E526,[1]Back_Up!D:H,2,FALSE)</f>
        <v>#N/A</v>
      </c>
      <c r="B526" t="e">
        <f>VLOOKUP(E526,[1]Back_Up!D:H,3,FALSE)</f>
        <v>#N/A</v>
      </c>
      <c r="C526" t="e">
        <f>VLOOKUP(E526,[1]Back_Up!D:H,4,FALSE)</f>
        <v>#N/A</v>
      </c>
      <c r="D526" t="s">
        <v>786</v>
      </c>
      <c r="E526" t="s">
        <v>784</v>
      </c>
      <c r="F526" t="s">
        <v>33</v>
      </c>
      <c r="G526" t="s">
        <v>19</v>
      </c>
      <c r="H526" s="6" t="e">
        <f>VLOOKUP(E526,'all origin'!H:K,1,FALSE)</f>
        <v>#N/A</v>
      </c>
    </row>
    <row r="527" spans="1:20" s="6" customFormat="1" hidden="1" x14ac:dyDescent="0.2">
      <c r="A527" t="s">
        <v>19</v>
      </c>
      <c r="B527" t="s">
        <v>453</v>
      </c>
      <c r="C527" t="s">
        <v>454</v>
      </c>
      <c r="D527" s="6" t="s">
        <v>787</v>
      </c>
      <c r="E527" t="s">
        <v>788</v>
      </c>
      <c r="F527" t="s">
        <v>25</v>
      </c>
      <c r="G527" t="s">
        <v>788</v>
      </c>
      <c r="H527" s="6" t="e">
        <f>VLOOKUP(E527,'all origin'!H:K,1,FALSE)</f>
        <v>#N/A</v>
      </c>
    </row>
    <row r="528" spans="1:20" s="6" customFormat="1" hidden="1" x14ac:dyDescent="0.2">
      <c r="A528" t="s">
        <v>19</v>
      </c>
      <c r="B528" t="s">
        <v>453</v>
      </c>
      <c r="C528" t="s">
        <v>454</v>
      </c>
      <c r="D528" s="6" t="s">
        <v>789</v>
      </c>
      <c r="E528" t="s">
        <v>788</v>
      </c>
      <c r="F528" s="6" t="s">
        <v>33</v>
      </c>
      <c r="G528" s="6" t="s">
        <v>19</v>
      </c>
      <c r="H528" s="6" t="e">
        <f>VLOOKUP(E528,'all origin'!H:K,1,FALSE)</f>
        <v>#N/A</v>
      </c>
    </row>
    <row r="529" spans="1:8" s="6" customFormat="1" hidden="1" x14ac:dyDescent="0.2">
      <c r="A529" s="6" t="s">
        <v>120</v>
      </c>
      <c r="B529" s="6" t="s">
        <v>121</v>
      </c>
      <c r="C529" s="6" t="s">
        <v>369</v>
      </c>
      <c r="D529" s="6" t="s">
        <v>790</v>
      </c>
      <c r="E529" s="6" t="s">
        <v>791</v>
      </c>
      <c r="F529" s="6" t="s">
        <v>374</v>
      </c>
      <c r="G529" s="6" t="s">
        <v>369</v>
      </c>
      <c r="H529" s="6" t="e">
        <f>VLOOKUP(E529,'all origin'!H:K,1,FALSE)</f>
        <v>#N/A</v>
      </c>
    </row>
    <row r="530" spans="1:8" s="6" customFormat="1" hidden="1" x14ac:dyDescent="0.2">
      <c r="A530" s="6" t="s">
        <v>19</v>
      </c>
      <c r="B530" s="6" t="s">
        <v>20</v>
      </c>
      <c r="C530" s="6" t="s">
        <v>292</v>
      </c>
      <c r="D530" s="6" t="s">
        <v>792</v>
      </c>
      <c r="E530" s="6" t="s">
        <v>793</v>
      </c>
      <c r="F530" s="6" t="s">
        <v>25</v>
      </c>
      <c r="G530" s="6" t="s">
        <v>793</v>
      </c>
      <c r="H530" s="6" t="e">
        <f>VLOOKUP(E530,'all origin'!H:K,1,FALSE)</f>
        <v>#N/A</v>
      </c>
    </row>
    <row r="531" spans="1:8" s="6" customFormat="1" hidden="1" x14ac:dyDescent="0.2">
      <c r="A531" t="s">
        <v>19</v>
      </c>
      <c r="B531" t="s">
        <v>20</v>
      </c>
      <c r="C531" t="s">
        <v>292</v>
      </c>
      <c r="D531" s="6" t="s">
        <v>794</v>
      </c>
      <c r="E531" t="s">
        <v>793</v>
      </c>
      <c r="F531" s="6" t="s">
        <v>33</v>
      </c>
      <c r="G531" s="6" t="s">
        <v>19</v>
      </c>
      <c r="H531" s="6" t="e">
        <f>VLOOKUP(E531,'all origin'!H:K,1,FALSE)</f>
        <v>#N/A</v>
      </c>
    </row>
    <row r="532" spans="1:8" s="6" customFormat="1" hidden="1" x14ac:dyDescent="0.2">
      <c r="A532" t="s">
        <v>120</v>
      </c>
      <c r="B532" t="s">
        <v>129</v>
      </c>
      <c r="C532" t="s">
        <v>380</v>
      </c>
      <c r="D532" s="6" t="s">
        <v>795</v>
      </c>
      <c r="E532" t="s">
        <v>796</v>
      </c>
      <c r="F532" t="s">
        <v>25</v>
      </c>
      <c r="G532" t="s">
        <v>796</v>
      </c>
      <c r="H532" s="6" t="e">
        <f>VLOOKUP(E532,'all origin'!H:K,1,FALSE)</f>
        <v>#N/A</v>
      </c>
    </row>
    <row r="533" spans="1:8" s="6" customFormat="1" hidden="1" x14ac:dyDescent="0.2">
      <c r="A533" t="s">
        <v>120</v>
      </c>
      <c r="B533" t="s">
        <v>129</v>
      </c>
      <c r="C533" t="s">
        <v>380</v>
      </c>
      <c r="D533" t="s">
        <v>797</v>
      </c>
      <c r="E533" t="s">
        <v>796</v>
      </c>
      <c r="F533" t="s">
        <v>33</v>
      </c>
      <c r="G533" t="s">
        <v>129</v>
      </c>
      <c r="H533" s="6" t="e">
        <f>VLOOKUP(E533,'all origin'!H:K,1,FALSE)</f>
        <v>#N/A</v>
      </c>
    </row>
    <row r="534" spans="1:8" s="6" customFormat="1" hidden="1" x14ac:dyDescent="0.2">
      <c r="A534" t="e">
        <f>VLOOKUP(E534,[1]Back_Up!D:H,2,FALSE)</f>
        <v>#N/A</v>
      </c>
      <c r="B534" t="e">
        <f>VLOOKUP(E534,[1]Back_Up!D:H,3,FALSE)</f>
        <v>#N/A</v>
      </c>
      <c r="C534" t="e">
        <f>VLOOKUP(E534,[1]Back_Up!D:H,4,FALSE)</f>
        <v>#N/A</v>
      </c>
      <c r="D534" t="s">
        <v>798</v>
      </c>
      <c r="E534" t="s">
        <v>796</v>
      </c>
      <c r="F534" t="s">
        <v>33</v>
      </c>
      <c r="G534" t="s">
        <v>19</v>
      </c>
      <c r="H534" s="6" t="e">
        <f>VLOOKUP(E534,'all origin'!H:K,1,FALSE)</f>
        <v>#N/A</v>
      </c>
    </row>
    <row r="535" spans="1:8" s="6" customFormat="1" hidden="1" x14ac:dyDescent="0.2">
      <c r="A535" s="6" t="s">
        <v>120</v>
      </c>
      <c r="B535" s="6" t="s">
        <v>129</v>
      </c>
      <c r="C535" s="6" t="s">
        <v>380</v>
      </c>
      <c r="D535" s="6" t="s">
        <v>799</v>
      </c>
      <c r="E535" s="6" t="s">
        <v>796</v>
      </c>
      <c r="F535" s="6" t="s">
        <v>132</v>
      </c>
      <c r="G535" s="6" t="s">
        <v>129</v>
      </c>
      <c r="H535" s="6" t="e">
        <f>VLOOKUP(E535,'all origin'!H:K,1,FALSE)</f>
        <v>#N/A</v>
      </c>
    </row>
    <row r="536" spans="1:8" s="6" customFormat="1" hidden="1" x14ac:dyDescent="0.2">
      <c r="A536" t="s">
        <v>120</v>
      </c>
      <c r="B536" t="s">
        <v>129</v>
      </c>
      <c r="C536" t="s">
        <v>380</v>
      </c>
      <c r="D536" s="6" t="s">
        <v>800</v>
      </c>
      <c r="E536" t="s">
        <v>801</v>
      </c>
      <c r="F536" t="s">
        <v>25</v>
      </c>
      <c r="G536" t="s">
        <v>801</v>
      </c>
      <c r="H536" s="6" t="e">
        <f>VLOOKUP(E536,'all origin'!H:K,1,FALSE)</f>
        <v>#N/A</v>
      </c>
    </row>
    <row r="537" spans="1:8" s="6" customFormat="1" hidden="1" x14ac:dyDescent="0.2">
      <c r="A537" t="s">
        <v>120</v>
      </c>
      <c r="B537" t="s">
        <v>129</v>
      </c>
      <c r="C537" t="s">
        <v>380</v>
      </c>
      <c r="D537" t="s">
        <v>802</v>
      </c>
      <c r="E537" t="s">
        <v>801</v>
      </c>
      <c r="F537" t="s">
        <v>33</v>
      </c>
      <c r="G537" t="s">
        <v>129</v>
      </c>
      <c r="H537" s="6" t="e">
        <f>VLOOKUP(E537,'all origin'!H:K,1,FALSE)</f>
        <v>#N/A</v>
      </c>
    </row>
    <row r="538" spans="1:8" s="6" customFormat="1" hidden="1" x14ac:dyDescent="0.2">
      <c r="A538" t="e">
        <f>VLOOKUP(E538,[1]Back_Up!D:H,2,FALSE)</f>
        <v>#N/A</v>
      </c>
      <c r="B538" t="e">
        <f>VLOOKUP(E538,[1]Back_Up!D:H,3,FALSE)</f>
        <v>#N/A</v>
      </c>
      <c r="C538" t="e">
        <f>VLOOKUP(E538,[1]Back_Up!D:H,4,FALSE)</f>
        <v>#N/A</v>
      </c>
      <c r="D538" t="s">
        <v>803</v>
      </c>
      <c r="E538" t="s">
        <v>801</v>
      </c>
      <c r="F538" t="s">
        <v>33</v>
      </c>
      <c r="G538" t="s">
        <v>19</v>
      </c>
      <c r="H538" s="6" t="e">
        <f>VLOOKUP(E538,'all origin'!H:K,1,FALSE)</f>
        <v>#N/A</v>
      </c>
    </row>
    <row r="539" spans="1:8" s="6" customFormat="1" hidden="1" x14ac:dyDescent="0.2">
      <c r="A539" s="6" t="s">
        <v>120</v>
      </c>
      <c r="B539" s="6" t="s">
        <v>129</v>
      </c>
      <c r="C539" s="6" t="s">
        <v>380</v>
      </c>
      <c r="D539" s="6" t="s">
        <v>804</v>
      </c>
      <c r="E539" s="6" t="s">
        <v>801</v>
      </c>
      <c r="F539" s="6" t="s">
        <v>132</v>
      </c>
      <c r="G539" s="6" t="s">
        <v>129</v>
      </c>
      <c r="H539" s="6" t="e">
        <f>VLOOKUP(E539,'all origin'!H:K,1,FALSE)</f>
        <v>#N/A</v>
      </c>
    </row>
    <row r="540" spans="1:8" s="6" customFormat="1" hidden="1" x14ac:dyDescent="0.2">
      <c r="A540" t="s">
        <v>120</v>
      </c>
      <c r="B540" t="s">
        <v>129</v>
      </c>
      <c r="C540" t="s">
        <v>380</v>
      </c>
      <c r="D540" s="6" t="s">
        <v>805</v>
      </c>
      <c r="E540" t="s">
        <v>806</v>
      </c>
      <c r="F540" t="s">
        <v>25</v>
      </c>
      <c r="G540" t="s">
        <v>806</v>
      </c>
      <c r="H540" s="6" t="e">
        <f>VLOOKUP(E540,'all origin'!H:K,1,FALSE)</f>
        <v>#N/A</v>
      </c>
    </row>
    <row r="541" spans="1:8" s="6" customFormat="1" hidden="1" x14ac:dyDescent="0.2">
      <c r="A541" t="s">
        <v>120</v>
      </c>
      <c r="B541" t="s">
        <v>129</v>
      </c>
      <c r="C541" t="s">
        <v>380</v>
      </c>
      <c r="D541" t="s">
        <v>807</v>
      </c>
      <c r="E541" t="s">
        <v>806</v>
      </c>
      <c r="F541" t="s">
        <v>33</v>
      </c>
      <c r="G541" t="s">
        <v>129</v>
      </c>
      <c r="H541" s="6" t="e">
        <f>VLOOKUP(E541,'all origin'!H:K,1,FALSE)</f>
        <v>#N/A</v>
      </c>
    </row>
    <row r="542" spans="1:8" s="6" customFormat="1" hidden="1" x14ac:dyDescent="0.2">
      <c r="A542" t="e">
        <f>VLOOKUP(E542,[1]Back_Up!D:H,2,FALSE)</f>
        <v>#N/A</v>
      </c>
      <c r="B542" t="e">
        <f>VLOOKUP(E542,[1]Back_Up!D:H,3,FALSE)</f>
        <v>#N/A</v>
      </c>
      <c r="C542" t="e">
        <f>VLOOKUP(E542,[1]Back_Up!D:H,4,FALSE)</f>
        <v>#N/A</v>
      </c>
      <c r="D542" t="s">
        <v>808</v>
      </c>
      <c r="E542" t="s">
        <v>806</v>
      </c>
      <c r="F542" t="s">
        <v>33</v>
      </c>
      <c r="G542" t="s">
        <v>19</v>
      </c>
      <c r="H542" s="6" t="e">
        <f>VLOOKUP(E542,'all origin'!H:K,1,FALSE)</f>
        <v>#N/A</v>
      </c>
    </row>
    <row r="543" spans="1:8" s="6" customFormat="1" hidden="1" x14ac:dyDescent="0.2">
      <c r="A543" t="s">
        <v>120</v>
      </c>
      <c r="B543" t="s">
        <v>129</v>
      </c>
      <c r="C543" t="s">
        <v>380</v>
      </c>
      <c r="D543" s="6" t="s">
        <v>809</v>
      </c>
      <c r="E543" t="s">
        <v>810</v>
      </c>
      <c r="F543" t="s">
        <v>25</v>
      </c>
      <c r="G543" t="s">
        <v>810</v>
      </c>
      <c r="H543" s="6" t="str">
        <f>VLOOKUP(E543,'all origin'!H:K,1,FALSE)</f>
        <v>Debt_household</v>
      </c>
    </row>
    <row r="544" spans="1:8" s="6" customFormat="1" hidden="1" x14ac:dyDescent="0.2">
      <c r="A544" t="s">
        <v>120</v>
      </c>
      <c r="B544" t="s">
        <v>129</v>
      </c>
      <c r="C544" t="s">
        <v>380</v>
      </c>
      <c r="D544" t="s">
        <v>813</v>
      </c>
      <c r="E544" t="s">
        <v>810</v>
      </c>
      <c r="F544" t="s">
        <v>33</v>
      </c>
      <c r="G544" t="s">
        <v>129</v>
      </c>
      <c r="H544" s="6" t="str">
        <f>VLOOKUP(E544,'all origin'!H:K,1,FALSE)</f>
        <v>Debt_household</v>
      </c>
    </row>
    <row r="545" spans="1:20" s="6" customFormat="1" hidden="1" x14ac:dyDescent="0.2">
      <c r="A545" t="e">
        <f>VLOOKUP(E545,[1]Back_Up!D:H,2,FALSE)</f>
        <v>#N/A</v>
      </c>
      <c r="B545" t="e">
        <f>VLOOKUP(E545,[1]Back_Up!D:H,3,FALSE)</f>
        <v>#N/A</v>
      </c>
      <c r="C545" t="e">
        <f>VLOOKUP(E545,[1]Back_Up!D:H,4,FALSE)</f>
        <v>#N/A</v>
      </c>
      <c r="D545" t="s">
        <v>814</v>
      </c>
      <c r="E545" t="s">
        <v>810</v>
      </c>
      <c r="F545" t="s">
        <v>33</v>
      </c>
      <c r="G545" t="s">
        <v>19</v>
      </c>
      <c r="H545" s="6" t="str">
        <f>VLOOKUP(E545,'all origin'!H:K,1,FALSE)</f>
        <v>Debt_household</v>
      </c>
    </row>
    <row r="546" spans="1:20" s="6" customFormat="1" x14ac:dyDescent="0.2">
      <c r="A546" s="6" t="s">
        <v>120</v>
      </c>
      <c r="B546" s="6" t="s">
        <v>129</v>
      </c>
      <c r="C546" s="6" t="s">
        <v>380</v>
      </c>
      <c r="D546" s="6" t="s">
        <v>816</v>
      </c>
      <c r="E546" s="6" t="s">
        <v>810</v>
      </c>
      <c r="F546" s="6" t="s">
        <v>132</v>
      </c>
      <c r="G546" s="6" t="s">
        <v>133</v>
      </c>
      <c r="H546" s="6" t="str">
        <f>VLOOKUP(E546,'all origin'!H:K,1,FALSE)</f>
        <v>Debt_household</v>
      </c>
      <c r="I546" s="6" t="s">
        <v>2971</v>
      </c>
    </row>
    <row r="547" spans="1:20" s="6" customFormat="1" hidden="1" x14ac:dyDescent="0.2">
      <c r="A547" t="s">
        <v>120</v>
      </c>
      <c r="B547" t="s">
        <v>129</v>
      </c>
      <c r="C547" t="s">
        <v>768</v>
      </c>
      <c r="D547" s="6" t="s">
        <v>817</v>
      </c>
      <c r="E547" t="s">
        <v>818</v>
      </c>
      <c r="F547" t="s">
        <v>25</v>
      </c>
      <c r="G547" t="s">
        <v>818</v>
      </c>
      <c r="H547" s="6" t="e">
        <f>VLOOKUP(E547,'all origin'!H:K,1,FALSE)</f>
        <v>#N/A</v>
      </c>
    </row>
    <row r="548" spans="1:20" s="6" customFormat="1" hidden="1" x14ac:dyDescent="0.2">
      <c r="A548" t="s">
        <v>120</v>
      </c>
      <c r="B548" t="s">
        <v>129</v>
      </c>
      <c r="C548" t="s">
        <v>768</v>
      </c>
      <c r="D548" t="s">
        <v>819</v>
      </c>
      <c r="E548" t="s">
        <v>818</v>
      </c>
      <c r="F548" t="s">
        <v>33</v>
      </c>
      <c r="G548" t="s">
        <v>129</v>
      </c>
      <c r="H548" s="6" t="e">
        <f>VLOOKUP(E548,'all origin'!H:K,1,FALSE)</f>
        <v>#N/A</v>
      </c>
    </row>
    <row r="549" spans="1:20" s="6" customFormat="1" hidden="1" x14ac:dyDescent="0.2">
      <c r="A549" t="e">
        <f>VLOOKUP(E549,[1]Back_Up!D:H,2,FALSE)</f>
        <v>#N/A</v>
      </c>
      <c r="B549" t="e">
        <f>VLOOKUP(E549,[1]Back_Up!D:H,3,FALSE)</f>
        <v>#N/A</v>
      </c>
      <c r="C549" t="e">
        <f>VLOOKUP(E549,[1]Back_Up!D:H,4,FALSE)</f>
        <v>#N/A</v>
      </c>
      <c r="D549" t="s">
        <v>820</v>
      </c>
      <c r="E549" t="s">
        <v>818</v>
      </c>
      <c r="F549" t="s">
        <v>33</v>
      </c>
      <c r="G549" t="s">
        <v>19</v>
      </c>
      <c r="H549" s="6" t="e">
        <f>VLOOKUP(E549,'all origin'!H:K,1,FALSE)</f>
        <v>#N/A</v>
      </c>
    </row>
    <row r="550" spans="1:20" s="6" customFormat="1" hidden="1" x14ac:dyDescent="0.2">
      <c r="A550" t="s">
        <v>120</v>
      </c>
      <c r="B550" t="s">
        <v>129</v>
      </c>
      <c r="C550" t="s">
        <v>768</v>
      </c>
      <c r="D550" s="24" t="str">
        <f>CONCATENATE(E550,"#",F550,"#",G550)</f>
        <v>Defense#AbsM#Defense</v>
      </c>
      <c r="E550" t="s">
        <v>2799</v>
      </c>
      <c r="F550" s="6" t="s">
        <v>1321</v>
      </c>
      <c r="G550" t="str">
        <f>E550</f>
        <v>Defense</v>
      </c>
      <c r="H550" s="6" t="e">
        <f>VLOOKUP(E550,'all origin'!H:K,1,FALSE)</f>
        <v>#N/A</v>
      </c>
      <c r="I550"/>
      <c r="J550"/>
      <c r="K550"/>
      <c r="L550"/>
      <c r="M550"/>
      <c r="N550"/>
      <c r="O550"/>
      <c r="P550"/>
      <c r="Q550"/>
      <c r="R550"/>
      <c r="S550"/>
      <c r="T550"/>
    </row>
    <row r="551" spans="1:20" s="6" customFormat="1" hidden="1" x14ac:dyDescent="0.2">
      <c r="A551" t="s">
        <v>120</v>
      </c>
      <c r="B551" t="s">
        <v>129</v>
      </c>
      <c r="C551" t="s">
        <v>768</v>
      </c>
      <c r="D551" t="s">
        <v>2903</v>
      </c>
      <c r="E551" t="s">
        <v>2799</v>
      </c>
      <c r="F551" t="s">
        <v>25</v>
      </c>
      <c r="G551" t="s">
        <v>2799</v>
      </c>
      <c r="H551" s="6" t="e">
        <f>VLOOKUP(E551,'all origin'!H:K,1,FALSE)</f>
        <v>#N/A</v>
      </c>
      <c r="I551"/>
      <c r="J551"/>
      <c r="K551"/>
      <c r="L551"/>
      <c r="M551"/>
      <c r="N551"/>
      <c r="O551"/>
      <c r="P551"/>
      <c r="Q551"/>
      <c r="R551"/>
      <c r="S551"/>
      <c r="T551"/>
    </row>
    <row r="552" spans="1:20" s="6" customFormat="1" hidden="1" x14ac:dyDescent="0.2">
      <c r="A552" s="6" t="s">
        <v>19</v>
      </c>
      <c r="B552" s="6" t="s">
        <v>20</v>
      </c>
      <c r="C552" s="6" t="s">
        <v>292</v>
      </c>
      <c r="D552" s="6" t="s">
        <v>822</v>
      </c>
      <c r="E552" s="6" t="s">
        <v>821</v>
      </c>
      <c r="F552" s="6" t="s">
        <v>25</v>
      </c>
      <c r="G552" s="6" t="s">
        <v>821</v>
      </c>
      <c r="H552" s="6" t="e">
        <f>VLOOKUP(E552,'all origin'!H:K,1,FALSE)</f>
        <v>#N/A</v>
      </c>
    </row>
    <row r="553" spans="1:20" s="6" customFormat="1" hidden="1" x14ac:dyDescent="0.2">
      <c r="A553" t="s">
        <v>19</v>
      </c>
      <c r="B553" t="s">
        <v>20</v>
      </c>
      <c r="C553" t="s">
        <v>292</v>
      </c>
      <c r="D553" s="6" t="s">
        <v>823</v>
      </c>
      <c r="E553" t="s">
        <v>821</v>
      </c>
      <c r="F553" s="6" t="s">
        <v>33</v>
      </c>
      <c r="G553" s="6" t="s">
        <v>19</v>
      </c>
      <c r="H553" s="6" t="e">
        <f>VLOOKUP(E553,'all origin'!H:K,1,FALSE)</f>
        <v>#N/A</v>
      </c>
    </row>
    <row r="554" spans="1:20" s="6" customFormat="1" hidden="1" x14ac:dyDescent="0.2">
      <c r="A554" t="s">
        <v>19</v>
      </c>
      <c r="B554" t="s">
        <v>166</v>
      </c>
      <c r="C554" t="s">
        <v>167</v>
      </c>
      <c r="D554" s="6" t="s">
        <v>824</v>
      </c>
      <c r="E554" t="s">
        <v>825</v>
      </c>
      <c r="F554" t="s">
        <v>25</v>
      </c>
      <c r="G554" t="s">
        <v>825</v>
      </c>
      <c r="H554" s="6" t="e">
        <f>VLOOKUP(E554,'all origin'!H:K,1,FALSE)</f>
        <v>#N/A</v>
      </c>
    </row>
    <row r="555" spans="1:20" s="6" customFormat="1" hidden="1" x14ac:dyDescent="0.2">
      <c r="A555" t="s">
        <v>19</v>
      </c>
      <c r="B555" t="s">
        <v>166</v>
      </c>
      <c r="C555" t="s">
        <v>167</v>
      </c>
      <c r="D555" s="6" t="s">
        <v>826</v>
      </c>
      <c r="E555" t="s">
        <v>825</v>
      </c>
      <c r="F555" s="6" t="s">
        <v>33</v>
      </c>
      <c r="G555" s="6" t="s">
        <v>19</v>
      </c>
      <c r="H555" s="6" t="e">
        <f>VLOOKUP(E555,'all origin'!H:K,1,FALSE)</f>
        <v>#N/A</v>
      </c>
    </row>
    <row r="556" spans="1:20" s="6" customFormat="1" hidden="1" x14ac:dyDescent="0.2">
      <c r="A556" s="6" t="s">
        <v>19</v>
      </c>
      <c r="B556" s="6" t="s">
        <v>166</v>
      </c>
      <c r="C556" s="6" t="s">
        <v>167</v>
      </c>
      <c r="D556" s="6" t="s">
        <v>827</v>
      </c>
      <c r="E556" s="6" t="s">
        <v>825</v>
      </c>
      <c r="F556" s="6" t="s">
        <v>132</v>
      </c>
      <c r="G556" s="6" t="s">
        <v>282</v>
      </c>
      <c r="H556" s="6" t="e">
        <f>VLOOKUP(E556,'all origin'!H:K,1,FALSE)</f>
        <v>#N/A</v>
      </c>
    </row>
    <row r="557" spans="1:20" s="6" customFormat="1" hidden="1" x14ac:dyDescent="0.2">
      <c r="A557" s="6" t="s">
        <v>19</v>
      </c>
      <c r="B557" s="6" t="s">
        <v>20</v>
      </c>
      <c r="C557" s="6" t="s">
        <v>292</v>
      </c>
      <c r="D557" s="6" t="s">
        <v>829</v>
      </c>
      <c r="E557" s="6" t="s">
        <v>828</v>
      </c>
      <c r="F557" s="6" t="s">
        <v>25</v>
      </c>
      <c r="G557" s="6" t="s">
        <v>828</v>
      </c>
      <c r="H557" s="6" t="e">
        <f>VLOOKUP(E557,'all origin'!H:K,1,FALSE)</f>
        <v>#N/A</v>
      </c>
    </row>
    <row r="558" spans="1:20" s="6" customFormat="1" hidden="1" x14ac:dyDescent="0.2">
      <c r="A558" t="s">
        <v>19</v>
      </c>
      <c r="B558" t="s">
        <v>20</v>
      </c>
      <c r="C558" t="s">
        <v>292</v>
      </c>
      <c r="D558" s="6" t="s">
        <v>830</v>
      </c>
      <c r="E558" t="s">
        <v>828</v>
      </c>
      <c r="F558" s="6" t="s">
        <v>33</v>
      </c>
      <c r="G558" s="6" t="s">
        <v>19</v>
      </c>
      <c r="H558" s="6" t="e">
        <f>VLOOKUP(E558,'all origin'!H:K,1,FALSE)</f>
        <v>#N/A</v>
      </c>
    </row>
    <row r="559" spans="1:20" s="6" customFormat="1" hidden="1" x14ac:dyDescent="0.2">
      <c r="A559" s="6" t="s">
        <v>19</v>
      </c>
      <c r="B559" s="6" t="s">
        <v>20</v>
      </c>
      <c r="C559" s="6" t="s">
        <v>292</v>
      </c>
      <c r="D559" s="6" t="s">
        <v>831</v>
      </c>
      <c r="E559" s="6" t="s">
        <v>832</v>
      </c>
      <c r="F559" s="6" t="s">
        <v>25</v>
      </c>
      <c r="G559" s="6" t="s">
        <v>832</v>
      </c>
      <c r="H559" s="6" t="e">
        <f>VLOOKUP(E559,'all origin'!H:K,1,FALSE)</f>
        <v>#N/A</v>
      </c>
    </row>
    <row r="560" spans="1:20" s="6" customFormat="1" hidden="1" x14ac:dyDescent="0.2">
      <c r="A560" t="s">
        <v>19</v>
      </c>
      <c r="B560" t="s">
        <v>20</v>
      </c>
      <c r="C560" t="s">
        <v>292</v>
      </c>
      <c r="D560" s="6" t="s">
        <v>833</v>
      </c>
      <c r="E560" t="s">
        <v>832</v>
      </c>
      <c r="F560" s="6" t="s">
        <v>33</v>
      </c>
      <c r="G560" s="6" t="s">
        <v>19</v>
      </c>
      <c r="H560" s="6" t="e">
        <f>VLOOKUP(E560,'all origin'!H:K,1,FALSE)</f>
        <v>#N/A</v>
      </c>
    </row>
    <row r="561" spans="1:20" s="6" customFormat="1" hidden="1" x14ac:dyDescent="0.2">
      <c r="A561" s="6" t="s">
        <v>19</v>
      </c>
      <c r="B561" s="6" t="s">
        <v>20</v>
      </c>
      <c r="C561" s="6" t="s">
        <v>292</v>
      </c>
      <c r="D561" s="6" t="s">
        <v>834</v>
      </c>
      <c r="E561" s="6" t="s">
        <v>835</v>
      </c>
      <c r="F561" s="6" t="s">
        <v>25</v>
      </c>
      <c r="G561" s="6" t="s">
        <v>835</v>
      </c>
      <c r="H561" s="6" t="e">
        <f>VLOOKUP(E561,'all origin'!H:K,1,FALSE)</f>
        <v>#N/A</v>
      </c>
    </row>
    <row r="562" spans="1:20" s="6" customFormat="1" hidden="1" x14ac:dyDescent="0.2">
      <c r="A562" t="s">
        <v>19</v>
      </c>
      <c r="B562" t="s">
        <v>20</v>
      </c>
      <c r="C562" t="s">
        <v>292</v>
      </c>
      <c r="D562" s="6" t="s">
        <v>836</v>
      </c>
      <c r="E562" t="s">
        <v>835</v>
      </c>
      <c r="F562" s="6" t="s">
        <v>33</v>
      </c>
      <c r="G562" s="6" t="s">
        <v>19</v>
      </c>
      <c r="H562" s="6" t="e">
        <f>VLOOKUP(E562,'all origin'!H:K,1,FALSE)</f>
        <v>#N/A</v>
      </c>
    </row>
    <row r="563" spans="1:20" s="6" customFormat="1" hidden="1" x14ac:dyDescent="0.2">
      <c r="A563" s="6" t="s">
        <v>19</v>
      </c>
      <c r="B563" s="6" t="s">
        <v>20</v>
      </c>
      <c r="C563" s="6" t="s">
        <v>292</v>
      </c>
      <c r="D563" s="6" t="s">
        <v>837</v>
      </c>
      <c r="E563" s="6" t="s">
        <v>838</v>
      </c>
      <c r="F563" s="6" t="s">
        <v>25</v>
      </c>
      <c r="G563" s="6" t="s">
        <v>838</v>
      </c>
      <c r="H563" s="6" t="e">
        <f>VLOOKUP(E563,'all origin'!H:K,1,FALSE)</f>
        <v>#N/A</v>
      </c>
    </row>
    <row r="564" spans="1:20" s="6" customFormat="1" hidden="1" x14ac:dyDescent="0.2">
      <c r="A564" t="s">
        <v>19</v>
      </c>
      <c r="B564" t="s">
        <v>20</v>
      </c>
      <c r="C564" t="s">
        <v>292</v>
      </c>
      <c r="D564" s="6" t="s">
        <v>839</v>
      </c>
      <c r="E564" t="s">
        <v>838</v>
      </c>
      <c r="F564" s="6" t="s">
        <v>33</v>
      </c>
      <c r="G564" s="6" t="s">
        <v>19</v>
      </c>
      <c r="H564" s="6" t="e">
        <f>VLOOKUP(E564,'all origin'!H:K,1,FALSE)</f>
        <v>#N/A</v>
      </c>
    </row>
    <row r="565" spans="1:20" s="6" customFormat="1" hidden="1" x14ac:dyDescent="0.2">
      <c r="A565" t="s">
        <v>120</v>
      </c>
      <c r="B565" t="s">
        <v>129</v>
      </c>
      <c r="C565" t="s">
        <v>768</v>
      </c>
      <c r="D565" s="24" t="str">
        <f>CONCATENATE(E565,"#",F565,"#",G565)</f>
        <v>Disability#AbsM#Disability</v>
      </c>
      <c r="E565" t="s">
        <v>2800</v>
      </c>
      <c r="F565" s="6" t="s">
        <v>1321</v>
      </c>
      <c r="G565" t="str">
        <f>E565</f>
        <v>Disability</v>
      </c>
      <c r="H565" s="6" t="e">
        <f>VLOOKUP(E565,'all origin'!H:K,1,FALSE)</f>
        <v>#N/A</v>
      </c>
      <c r="I565"/>
      <c r="J565"/>
      <c r="K565"/>
      <c r="L565"/>
      <c r="M565"/>
      <c r="N565"/>
      <c r="O565"/>
      <c r="P565"/>
      <c r="Q565"/>
      <c r="R565"/>
      <c r="S565"/>
      <c r="T565"/>
    </row>
    <row r="566" spans="1:20" s="6" customFormat="1" hidden="1" x14ac:dyDescent="0.2">
      <c r="A566" t="s">
        <v>120</v>
      </c>
      <c r="B566" t="s">
        <v>129</v>
      </c>
      <c r="C566" t="s">
        <v>768</v>
      </c>
      <c r="D566" t="s">
        <v>2904</v>
      </c>
      <c r="E566" t="s">
        <v>2800</v>
      </c>
      <c r="F566" t="s">
        <v>25</v>
      </c>
      <c r="G566" t="s">
        <v>2800</v>
      </c>
      <c r="H566" s="6" t="e">
        <f>VLOOKUP(E566,'all origin'!H:K,1,FALSE)</f>
        <v>#N/A</v>
      </c>
      <c r="I566"/>
      <c r="J566"/>
      <c r="K566"/>
      <c r="L566"/>
      <c r="M566"/>
      <c r="N566"/>
      <c r="O566"/>
      <c r="P566"/>
      <c r="Q566"/>
      <c r="R566"/>
      <c r="S566"/>
      <c r="T566"/>
    </row>
    <row r="567" spans="1:20" s="6" customFormat="1" hidden="1" x14ac:dyDescent="0.2">
      <c r="A567" t="s">
        <v>19</v>
      </c>
      <c r="B567" t="s">
        <v>307</v>
      </c>
      <c r="C567" t="s">
        <v>279</v>
      </c>
      <c r="D567" s="6" t="s">
        <v>840</v>
      </c>
      <c r="E567" t="s">
        <v>841</v>
      </c>
      <c r="F567" t="s">
        <v>25</v>
      </c>
      <c r="G567" t="s">
        <v>841</v>
      </c>
      <c r="H567" s="6" t="e">
        <f>VLOOKUP(E567,'all origin'!H:K,1,FALSE)</f>
        <v>#N/A</v>
      </c>
    </row>
    <row r="568" spans="1:20" s="6" customFormat="1" hidden="1" x14ac:dyDescent="0.2">
      <c r="A568" t="s">
        <v>19</v>
      </c>
      <c r="B568" t="s">
        <v>307</v>
      </c>
      <c r="C568" t="s">
        <v>279</v>
      </c>
      <c r="D568" s="6" t="s">
        <v>842</v>
      </c>
      <c r="E568" t="s">
        <v>841</v>
      </c>
      <c r="F568" s="6" t="s">
        <v>33</v>
      </c>
      <c r="G568" s="6" t="s">
        <v>19</v>
      </c>
      <c r="H568" s="6" t="e">
        <f>VLOOKUP(E568,'all origin'!H:K,1,FALSE)</f>
        <v>#N/A</v>
      </c>
    </row>
    <row r="569" spans="1:20" s="6" customFormat="1" hidden="1" x14ac:dyDescent="0.2">
      <c r="A569" s="6" t="s">
        <v>19</v>
      </c>
      <c r="B569" s="6" t="s">
        <v>307</v>
      </c>
      <c r="C569" s="6" t="s">
        <v>391</v>
      </c>
      <c r="D569" s="6" t="s">
        <v>843</v>
      </c>
      <c r="E569" s="6" t="s">
        <v>844</v>
      </c>
      <c r="F569" s="6" t="s">
        <v>374</v>
      </c>
      <c r="G569" s="6" t="s">
        <v>391</v>
      </c>
      <c r="H569" s="6" t="e">
        <f>VLOOKUP(E569,'all origin'!H:K,1,FALSE)</f>
        <v>#N/A</v>
      </c>
    </row>
    <row r="570" spans="1:20" s="6" customFormat="1" hidden="1" x14ac:dyDescent="0.2">
      <c r="A570" t="s">
        <v>19</v>
      </c>
      <c r="B570" t="s">
        <v>20</v>
      </c>
      <c r="C570" s="6" t="s">
        <v>845</v>
      </c>
      <c r="D570" s="6" t="s">
        <v>846</v>
      </c>
      <c r="E570" t="s">
        <v>847</v>
      </c>
      <c r="F570" t="s">
        <v>25</v>
      </c>
      <c r="G570" t="s">
        <v>847</v>
      </c>
      <c r="H570" s="6" t="e">
        <f>VLOOKUP(E570,'all origin'!H:K,1,FALSE)</f>
        <v>#N/A</v>
      </c>
    </row>
    <row r="571" spans="1:20" s="6" customFormat="1" hidden="1" x14ac:dyDescent="0.2">
      <c r="A571" t="s">
        <v>19</v>
      </c>
      <c r="B571" t="s">
        <v>20</v>
      </c>
      <c r="C571" s="6" t="s">
        <v>845</v>
      </c>
      <c r="D571" s="6" t="s">
        <v>848</v>
      </c>
      <c r="E571" t="s">
        <v>847</v>
      </c>
      <c r="F571" s="6" t="s">
        <v>33</v>
      </c>
      <c r="G571" s="6" t="s">
        <v>19</v>
      </c>
      <c r="H571" s="6" t="e">
        <f>VLOOKUP(E571,'all origin'!H:K,1,FALSE)</f>
        <v>#N/A</v>
      </c>
    </row>
    <row r="572" spans="1:20" s="6" customFormat="1" hidden="1" x14ac:dyDescent="0.2">
      <c r="A572" t="s">
        <v>19</v>
      </c>
      <c r="B572" t="s">
        <v>20</v>
      </c>
      <c r="C572" s="6" t="s">
        <v>845</v>
      </c>
      <c r="D572" s="24" t="str">
        <f>CONCATENATE(E572,"#",F572,"#",G572)</f>
        <v>Divorce#PT#Population</v>
      </c>
      <c r="E572" t="s">
        <v>847</v>
      </c>
      <c r="F572" t="s">
        <v>2781</v>
      </c>
      <c r="G572" t="s">
        <v>19</v>
      </c>
      <c r="H572" s="6" t="e">
        <f>VLOOKUP(E572,'all origin'!H:K,1,FALSE)</f>
        <v>#N/A</v>
      </c>
      <c r="I572"/>
      <c r="J572"/>
      <c r="K572"/>
      <c r="L572"/>
      <c r="M572"/>
      <c r="N572"/>
      <c r="O572"/>
      <c r="P572"/>
      <c r="Q572"/>
      <c r="R572"/>
      <c r="S572"/>
      <c r="T572"/>
    </row>
    <row r="573" spans="1:20" s="6" customFormat="1" hidden="1" x14ac:dyDescent="0.2">
      <c r="A573" t="s">
        <v>19</v>
      </c>
      <c r="B573" t="s">
        <v>20</v>
      </c>
      <c r="C573" t="s">
        <v>845</v>
      </c>
      <c r="D573" t="s">
        <v>848</v>
      </c>
      <c r="E573" t="s">
        <v>847</v>
      </c>
      <c r="F573" t="s">
        <v>33</v>
      </c>
      <c r="G573" t="s">
        <v>19</v>
      </c>
      <c r="H573" s="6" t="e">
        <f>VLOOKUP(E573,'all origin'!H:K,1,FALSE)</f>
        <v>#N/A</v>
      </c>
      <c r="I573"/>
      <c r="J573"/>
      <c r="K573"/>
      <c r="L573"/>
      <c r="M573"/>
      <c r="N573"/>
      <c r="O573"/>
      <c r="P573"/>
      <c r="Q573"/>
      <c r="R573"/>
      <c r="S573"/>
      <c r="T573"/>
    </row>
    <row r="574" spans="1:20" s="6" customFormat="1" hidden="1" x14ac:dyDescent="0.2">
      <c r="A574" t="s">
        <v>19</v>
      </c>
      <c r="B574" t="s">
        <v>845</v>
      </c>
      <c r="C574" t="str">
        <f>VLOOKUP(E574,[1]Back_Up!A:D,4,FALSE)</f>
        <v>Family</v>
      </c>
      <c r="D574" t="s">
        <v>846</v>
      </c>
      <c r="E574" t="s">
        <v>847</v>
      </c>
      <c r="F574" t="s">
        <v>25</v>
      </c>
      <c r="G574" t="s">
        <v>847</v>
      </c>
      <c r="H574" s="6" t="e">
        <f>VLOOKUP(E574,'all origin'!H:K,1,FALSE)</f>
        <v>#N/A</v>
      </c>
      <c r="I574"/>
      <c r="J574"/>
      <c r="K574"/>
      <c r="L574"/>
      <c r="M574"/>
      <c r="N574"/>
      <c r="O574"/>
      <c r="P574"/>
      <c r="Q574"/>
      <c r="R574"/>
      <c r="S574"/>
      <c r="T574"/>
    </row>
    <row r="575" spans="1:20" s="6" customFormat="1" hidden="1" x14ac:dyDescent="0.2">
      <c r="A575" s="6" t="s">
        <v>19</v>
      </c>
      <c r="B575" s="6" t="s">
        <v>307</v>
      </c>
      <c r="C575" s="6" t="s">
        <v>391</v>
      </c>
      <c r="D575" s="6" t="s">
        <v>849</v>
      </c>
      <c r="E575" s="6" t="s">
        <v>850</v>
      </c>
      <c r="F575" s="6" t="s">
        <v>374</v>
      </c>
      <c r="G575" s="6" t="s">
        <v>391</v>
      </c>
      <c r="H575" s="6" t="e">
        <f>VLOOKUP(E575,'all origin'!H:K,1,FALSE)</f>
        <v>#N/A</v>
      </c>
    </row>
    <row r="576" spans="1:20" s="6" customFormat="1" hidden="1" x14ac:dyDescent="0.2">
      <c r="A576" t="s">
        <v>19</v>
      </c>
      <c r="B576" t="s">
        <v>166</v>
      </c>
      <c r="C576" t="s">
        <v>361</v>
      </c>
      <c r="D576" s="6" t="s">
        <v>851</v>
      </c>
      <c r="E576" t="s">
        <v>852</v>
      </c>
      <c r="F576" t="s">
        <v>25</v>
      </c>
      <c r="G576" t="s">
        <v>852</v>
      </c>
      <c r="H576" s="6" t="str">
        <f>VLOOKUP(E576,'all origin'!H:K,1,FALSE)</f>
        <v>Doctor</v>
      </c>
    </row>
    <row r="577" spans="1:20" s="6" customFormat="1" x14ac:dyDescent="0.2">
      <c r="A577" t="s">
        <v>19</v>
      </c>
      <c r="B577" t="s">
        <v>166</v>
      </c>
      <c r="C577" t="s">
        <v>361</v>
      </c>
      <c r="D577" s="6" t="s">
        <v>853</v>
      </c>
      <c r="E577" t="s">
        <v>852</v>
      </c>
      <c r="F577" s="6" t="s">
        <v>33</v>
      </c>
      <c r="G577" s="6" t="s">
        <v>19</v>
      </c>
      <c r="H577" s="6" t="str">
        <f>VLOOKUP(E577,'all origin'!H:K,1,FALSE)</f>
        <v>Doctor</v>
      </c>
      <c r="I577" s="6" t="s">
        <v>2971</v>
      </c>
    </row>
    <row r="578" spans="1:20" s="6" customFormat="1" hidden="1" x14ac:dyDescent="0.2">
      <c r="A578" t="s">
        <v>19</v>
      </c>
      <c r="B578" t="s">
        <v>307</v>
      </c>
      <c r="C578" s="6" t="s">
        <v>279</v>
      </c>
      <c r="D578" s="24" t="str">
        <f>CONCATENATE(E578,"#",F578,"#",G578)</f>
        <v>Doctor#PT#Population</v>
      </c>
      <c r="E578" t="s">
        <v>852</v>
      </c>
      <c r="F578" t="s">
        <v>2781</v>
      </c>
      <c r="G578" s="6" t="s">
        <v>19</v>
      </c>
      <c r="H578" s="6" t="str">
        <f>VLOOKUP(E578,'all origin'!H:K,1,FALSE)</f>
        <v>Doctor</v>
      </c>
      <c r="I578"/>
      <c r="J578"/>
      <c r="K578"/>
      <c r="L578"/>
      <c r="M578"/>
      <c r="N578"/>
      <c r="O578"/>
      <c r="P578"/>
      <c r="Q578"/>
      <c r="R578"/>
      <c r="S578"/>
      <c r="T578"/>
    </row>
    <row r="579" spans="1:20" s="6" customFormat="1" hidden="1" x14ac:dyDescent="0.2">
      <c r="A579" t="s">
        <v>19</v>
      </c>
      <c r="B579" t="s">
        <v>307</v>
      </c>
      <c r="C579" t="s">
        <v>279</v>
      </c>
      <c r="D579" t="s">
        <v>853</v>
      </c>
      <c r="E579" t="s">
        <v>852</v>
      </c>
      <c r="F579" t="s">
        <v>33</v>
      </c>
      <c r="G579" t="s">
        <v>19</v>
      </c>
      <c r="H579" s="6" t="str">
        <f>VLOOKUP(E579,'all origin'!H:K,1,FALSE)</f>
        <v>Doctor</v>
      </c>
      <c r="I579"/>
      <c r="J579"/>
      <c r="K579"/>
      <c r="L579"/>
      <c r="M579"/>
      <c r="N579"/>
      <c r="O579"/>
      <c r="P579"/>
      <c r="Q579"/>
      <c r="R579"/>
      <c r="S579"/>
      <c r="T579"/>
    </row>
    <row r="580" spans="1:20" s="6" customFormat="1" hidden="1" x14ac:dyDescent="0.2">
      <c r="A580" t="s">
        <v>19</v>
      </c>
      <c r="B580" t="s">
        <v>307</v>
      </c>
      <c r="C580" t="str">
        <f>VLOOKUP(E580,[1]Back_Up!A:D,4,FALSE)</f>
        <v>Healthcare</v>
      </c>
      <c r="D580" t="s">
        <v>851</v>
      </c>
      <c r="E580" t="s">
        <v>852</v>
      </c>
      <c r="F580" t="s">
        <v>25</v>
      </c>
      <c r="G580" t="s">
        <v>852</v>
      </c>
      <c r="H580" s="6" t="str">
        <f>VLOOKUP(E580,'all origin'!H:K,1,FALSE)</f>
        <v>Doctor</v>
      </c>
      <c r="I580"/>
      <c r="J580"/>
      <c r="K580"/>
      <c r="L580"/>
      <c r="M580"/>
      <c r="N580"/>
      <c r="O580"/>
      <c r="P580"/>
      <c r="Q580"/>
      <c r="R580"/>
      <c r="S580"/>
      <c r="T580"/>
    </row>
    <row r="581" spans="1:20" s="6" customFormat="1" hidden="1" x14ac:dyDescent="0.2">
      <c r="A581" s="6" t="s">
        <v>19</v>
      </c>
      <c r="B581" s="6" t="s">
        <v>20</v>
      </c>
      <c r="C581" s="6" t="s">
        <v>292</v>
      </c>
      <c r="D581" s="6" t="s">
        <v>855</v>
      </c>
      <c r="E581" s="6" t="s">
        <v>854</v>
      </c>
      <c r="F581" s="6" t="s">
        <v>25</v>
      </c>
      <c r="G581" s="6" t="s">
        <v>854</v>
      </c>
      <c r="H581" s="6" t="e">
        <f>VLOOKUP(E581,'all origin'!H:K,1,FALSE)</f>
        <v>#N/A</v>
      </c>
    </row>
    <row r="582" spans="1:20" s="6" customFormat="1" hidden="1" x14ac:dyDescent="0.2">
      <c r="A582" t="s">
        <v>19</v>
      </c>
      <c r="B582" t="s">
        <v>20</v>
      </c>
      <c r="C582" t="s">
        <v>292</v>
      </c>
      <c r="D582" s="6" t="s">
        <v>856</v>
      </c>
      <c r="E582" t="s">
        <v>854</v>
      </c>
      <c r="F582" s="6" t="s">
        <v>33</v>
      </c>
      <c r="G582" s="6" t="s">
        <v>19</v>
      </c>
      <c r="H582" s="6" t="e">
        <f>VLOOKUP(E582,'all origin'!H:K,1,FALSE)</f>
        <v>#N/A</v>
      </c>
    </row>
    <row r="583" spans="1:20" s="6" customFormat="1" hidden="1" x14ac:dyDescent="0.2">
      <c r="A583" s="6" t="s">
        <v>19</v>
      </c>
      <c r="B583" s="6" t="s">
        <v>20</v>
      </c>
      <c r="C583" s="6" t="s">
        <v>292</v>
      </c>
      <c r="D583" s="6" t="s">
        <v>858</v>
      </c>
      <c r="E583" s="6" t="s">
        <v>859</v>
      </c>
      <c r="F583" s="6" t="s">
        <v>25</v>
      </c>
      <c r="G583" s="6" t="s">
        <v>859</v>
      </c>
      <c r="H583" s="6" t="str">
        <f>VLOOKUP(E583,'all origin'!H:K,1,FALSE)</f>
        <v>Drug_use</v>
      </c>
    </row>
    <row r="584" spans="1:20" s="6" customFormat="1" x14ac:dyDescent="0.2">
      <c r="A584" t="s">
        <v>19</v>
      </c>
      <c r="B584" t="s">
        <v>20</v>
      </c>
      <c r="C584" t="s">
        <v>292</v>
      </c>
      <c r="D584" s="6" t="s">
        <v>860</v>
      </c>
      <c r="E584" t="s">
        <v>859</v>
      </c>
      <c r="F584" s="6" t="s">
        <v>33</v>
      </c>
      <c r="G584" s="6" t="s">
        <v>19</v>
      </c>
      <c r="H584" s="6" t="str">
        <f>VLOOKUP(E584,'all origin'!H:K,1,FALSE)</f>
        <v>Drug_use</v>
      </c>
      <c r="I584" s="6" t="s">
        <v>2971</v>
      </c>
    </row>
    <row r="585" spans="1:20" s="6" customFormat="1" hidden="1" x14ac:dyDescent="0.2">
      <c r="A585" s="6" t="s">
        <v>19</v>
      </c>
      <c r="B585" s="6" t="s">
        <v>453</v>
      </c>
      <c r="C585" s="6" t="s">
        <v>463</v>
      </c>
      <c r="D585" s="6" t="s">
        <v>861</v>
      </c>
      <c r="E585" s="6" t="s">
        <v>862</v>
      </c>
      <c r="F585" s="6" t="s">
        <v>25</v>
      </c>
      <c r="G585" s="6" t="s">
        <v>862</v>
      </c>
      <c r="H585" s="6" t="e">
        <f>VLOOKUP(E585,'all origin'!H:K,1,FALSE)</f>
        <v>#N/A</v>
      </c>
    </row>
    <row r="586" spans="1:20" s="6" customFormat="1" hidden="1" x14ac:dyDescent="0.2">
      <c r="A586" t="s">
        <v>19</v>
      </c>
      <c r="B586" t="s">
        <v>453</v>
      </c>
      <c r="C586" t="s">
        <v>463</v>
      </c>
      <c r="D586" s="6" t="s">
        <v>863</v>
      </c>
      <c r="E586" t="s">
        <v>862</v>
      </c>
      <c r="F586" s="6" t="s">
        <v>33</v>
      </c>
      <c r="G586" s="6" t="s">
        <v>19</v>
      </c>
      <c r="H586" s="6" t="e">
        <f>VLOOKUP(E586,'all origin'!H:K,1,FALSE)</f>
        <v>#N/A</v>
      </c>
    </row>
    <row r="587" spans="1:20" s="6" customFormat="1" hidden="1" x14ac:dyDescent="0.2">
      <c r="A587" t="s">
        <v>120</v>
      </c>
      <c r="B587" t="s">
        <v>696</v>
      </c>
      <c r="C587" t="s">
        <v>864</v>
      </c>
      <c r="D587" s="6" t="s">
        <v>865</v>
      </c>
      <c r="E587" t="s">
        <v>866</v>
      </c>
      <c r="F587" t="s">
        <v>25</v>
      </c>
      <c r="G587" t="s">
        <v>866</v>
      </c>
      <c r="H587" s="6" t="e">
        <f>VLOOKUP(E587,'all origin'!H:K,1,FALSE)</f>
        <v>#N/A</v>
      </c>
    </row>
    <row r="588" spans="1:20" s="6" customFormat="1" hidden="1" x14ac:dyDescent="0.2">
      <c r="A588" t="s">
        <v>120</v>
      </c>
      <c r="B588" t="s">
        <v>696</v>
      </c>
      <c r="C588" t="s">
        <v>864</v>
      </c>
      <c r="D588" t="s">
        <v>867</v>
      </c>
      <c r="E588" t="s">
        <v>866</v>
      </c>
      <c r="F588" t="s">
        <v>33</v>
      </c>
      <c r="G588" t="s">
        <v>129</v>
      </c>
      <c r="H588" s="6" t="e">
        <f>VLOOKUP(E588,'all origin'!H:K,1,FALSE)</f>
        <v>#N/A</v>
      </c>
    </row>
    <row r="589" spans="1:20" s="6" customFormat="1" hidden="1" x14ac:dyDescent="0.2">
      <c r="A589" t="e">
        <f>VLOOKUP(E589,[1]Back_Up!D:H,2,FALSE)</f>
        <v>#N/A</v>
      </c>
      <c r="B589" t="e">
        <f>VLOOKUP(E589,[1]Back_Up!D:H,3,FALSE)</f>
        <v>#N/A</v>
      </c>
      <c r="C589" t="e">
        <f>VLOOKUP(E589,[1]Back_Up!D:H,4,FALSE)</f>
        <v>#N/A</v>
      </c>
      <c r="D589" t="s">
        <v>868</v>
      </c>
      <c r="E589" t="s">
        <v>866</v>
      </c>
      <c r="F589" t="s">
        <v>33</v>
      </c>
      <c r="G589" t="s">
        <v>19</v>
      </c>
      <c r="H589" s="6" t="e">
        <f>VLOOKUP(E589,'all origin'!H:K,1,FALSE)</f>
        <v>#N/A</v>
      </c>
    </row>
    <row r="590" spans="1:20" s="6" customFormat="1" hidden="1" x14ac:dyDescent="0.2">
      <c r="A590" s="6" t="s">
        <v>120</v>
      </c>
      <c r="B590" s="6" t="s">
        <v>696</v>
      </c>
      <c r="C590" s="6" t="s">
        <v>864</v>
      </c>
      <c r="D590" s="6" t="s">
        <v>869</v>
      </c>
      <c r="E590" s="6" t="s">
        <v>866</v>
      </c>
      <c r="F590" s="6" t="s">
        <v>132</v>
      </c>
      <c r="G590" s="6" t="s">
        <v>870</v>
      </c>
      <c r="H590" s="6" t="e">
        <f>VLOOKUP(E590,'all origin'!H:K,1,FALSE)</f>
        <v>#N/A</v>
      </c>
    </row>
    <row r="591" spans="1:20" s="6" customFormat="1" hidden="1" x14ac:dyDescent="0.2">
      <c r="A591" t="s">
        <v>19</v>
      </c>
      <c r="B591" t="s">
        <v>307</v>
      </c>
      <c r="C591" t="s">
        <v>308</v>
      </c>
      <c r="D591" s="6" t="s">
        <v>871</v>
      </c>
      <c r="E591" t="s">
        <v>872</v>
      </c>
      <c r="F591" t="s">
        <v>25</v>
      </c>
      <c r="G591" t="s">
        <v>872</v>
      </c>
      <c r="H591" s="6" t="e">
        <f>VLOOKUP(E591,'all origin'!H:K,1,FALSE)</f>
        <v>#N/A</v>
      </c>
    </row>
    <row r="592" spans="1:20" s="6" customFormat="1" hidden="1" x14ac:dyDescent="0.2">
      <c r="A592" t="s">
        <v>19</v>
      </c>
      <c r="B592" t="s">
        <v>307</v>
      </c>
      <c r="C592" t="s">
        <v>308</v>
      </c>
      <c r="D592" s="6" t="s">
        <v>874</v>
      </c>
      <c r="E592" t="s">
        <v>872</v>
      </c>
      <c r="F592" s="6" t="s">
        <v>33</v>
      </c>
      <c r="G592" s="6" t="s">
        <v>19</v>
      </c>
      <c r="H592" s="6" t="e">
        <f>VLOOKUP(E592,'all origin'!H:K,1,FALSE)</f>
        <v>#N/A</v>
      </c>
    </row>
    <row r="593" spans="1:20" s="6" customFormat="1" hidden="1" x14ac:dyDescent="0.2">
      <c r="A593" s="6" t="s">
        <v>19</v>
      </c>
      <c r="B593" s="6" t="s">
        <v>307</v>
      </c>
      <c r="C593" s="6" t="s">
        <v>308</v>
      </c>
      <c r="D593" s="6" t="s">
        <v>875</v>
      </c>
      <c r="E593" s="6" t="s">
        <v>872</v>
      </c>
      <c r="F593" s="6" t="s">
        <v>132</v>
      </c>
      <c r="G593" s="6" t="s">
        <v>282</v>
      </c>
      <c r="H593" s="6" t="e">
        <f>VLOOKUP(E593,'all origin'!H:K,1,FALSE)</f>
        <v>#N/A</v>
      </c>
    </row>
    <row r="594" spans="1:20" s="6" customFormat="1" hidden="1" x14ac:dyDescent="0.2">
      <c r="A594" t="s">
        <v>19</v>
      </c>
      <c r="B594" t="s">
        <v>307</v>
      </c>
      <c r="C594" t="s">
        <v>308</v>
      </c>
      <c r="D594" s="6" t="s">
        <v>876</v>
      </c>
      <c r="E594" t="s">
        <v>877</v>
      </c>
      <c r="F594" t="s">
        <v>25</v>
      </c>
      <c r="G594" t="s">
        <v>877</v>
      </c>
      <c r="H594" s="6" t="e">
        <f>VLOOKUP(E594,'all origin'!H:K,1,FALSE)</f>
        <v>#N/A</v>
      </c>
    </row>
    <row r="595" spans="1:20" s="6" customFormat="1" hidden="1" x14ac:dyDescent="0.2">
      <c r="A595" t="s">
        <v>19</v>
      </c>
      <c r="B595" t="s">
        <v>307</v>
      </c>
      <c r="C595" t="s">
        <v>308</v>
      </c>
      <c r="D595" s="6" t="s">
        <v>878</v>
      </c>
      <c r="E595" t="s">
        <v>877</v>
      </c>
      <c r="F595" s="6" t="s">
        <v>33</v>
      </c>
      <c r="G595" s="6" t="s">
        <v>19</v>
      </c>
      <c r="H595" s="6" t="e">
        <f>VLOOKUP(E595,'all origin'!H:K,1,FALSE)</f>
        <v>#N/A</v>
      </c>
    </row>
    <row r="596" spans="1:20" s="6" customFormat="1" hidden="1" x14ac:dyDescent="0.2">
      <c r="A596" s="6" t="s">
        <v>19</v>
      </c>
      <c r="B596" s="6" t="s">
        <v>307</v>
      </c>
      <c r="C596" s="6" t="s">
        <v>308</v>
      </c>
      <c r="D596" s="6" t="s">
        <v>879</v>
      </c>
      <c r="E596" s="6" t="s">
        <v>877</v>
      </c>
      <c r="F596" s="6" t="s">
        <v>132</v>
      </c>
      <c r="G596" s="6" t="s">
        <v>282</v>
      </c>
      <c r="H596" s="6" t="e">
        <f>VLOOKUP(E596,'all origin'!H:K,1,FALSE)</f>
        <v>#N/A</v>
      </c>
    </row>
    <row r="597" spans="1:20" s="6" customFormat="1" hidden="1" x14ac:dyDescent="0.2">
      <c r="A597" t="s">
        <v>19</v>
      </c>
      <c r="B597" t="s">
        <v>307</v>
      </c>
      <c r="C597" t="s">
        <v>308</v>
      </c>
      <c r="D597" s="6" t="s">
        <v>880</v>
      </c>
      <c r="E597" t="s">
        <v>881</v>
      </c>
      <c r="F597" t="s">
        <v>25</v>
      </c>
      <c r="G597" t="s">
        <v>881</v>
      </c>
      <c r="H597" s="6" t="e">
        <f>VLOOKUP(E597,'all origin'!H:K,1,FALSE)</f>
        <v>#N/A</v>
      </c>
    </row>
    <row r="598" spans="1:20" s="6" customFormat="1" hidden="1" x14ac:dyDescent="0.2">
      <c r="A598" t="s">
        <v>19</v>
      </c>
      <c r="B598" t="s">
        <v>307</v>
      </c>
      <c r="C598" t="s">
        <v>308</v>
      </c>
      <c r="D598" s="6" t="s">
        <v>882</v>
      </c>
      <c r="E598" t="s">
        <v>881</v>
      </c>
      <c r="F598" s="6" t="s">
        <v>33</v>
      </c>
      <c r="G598" s="6" t="s">
        <v>19</v>
      </c>
      <c r="H598" s="6" t="e">
        <f>VLOOKUP(E598,'all origin'!H:K,1,FALSE)</f>
        <v>#N/A</v>
      </c>
    </row>
    <row r="599" spans="1:20" s="6" customFormat="1" hidden="1" x14ac:dyDescent="0.2">
      <c r="A599" s="6" t="s">
        <v>19</v>
      </c>
      <c r="B599" s="6" t="s">
        <v>307</v>
      </c>
      <c r="C599" s="6" t="s">
        <v>308</v>
      </c>
      <c r="D599" s="6" t="s">
        <v>883</v>
      </c>
      <c r="E599" s="6" t="s">
        <v>881</v>
      </c>
      <c r="F599" s="6" t="s">
        <v>132</v>
      </c>
      <c r="G599" s="6" t="s">
        <v>282</v>
      </c>
      <c r="H599" s="6" t="e">
        <f>VLOOKUP(E599,'all origin'!H:K,1,FALSE)</f>
        <v>#N/A</v>
      </c>
    </row>
    <row r="600" spans="1:20" s="6" customFormat="1" hidden="1" x14ac:dyDescent="0.2">
      <c r="A600" t="s">
        <v>19</v>
      </c>
      <c r="B600" t="s">
        <v>307</v>
      </c>
      <c r="C600" t="s">
        <v>308</v>
      </c>
      <c r="D600" s="6" t="s">
        <v>884</v>
      </c>
      <c r="E600" t="s">
        <v>885</v>
      </c>
      <c r="F600" t="s">
        <v>25</v>
      </c>
      <c r="G600" t="s">
        <v>885</v>
      </c>
      <c r="H600" s="6" t="e">
        <f>VLOOKUP(E600,'all origin'!H:K,1,FALSE)</f>
        <v>#N/A</v>
      </c>
    </row>
    <row r="601" spans="1:20" s="6" customFormat="1" hidden="1" x14ac:dyDescent="0.2">
      <c r="A601" t="s">
        <v>19</v>
      </c>
      <c r="B601" t="s">
        <v>307</v>
      </c>
      <c r="C601" t="s">
        <v>308</v>
      </c>
      <c r="D601" s="6" t="s">
        <v>886</v>
      </c>
      <c r="E601" t="s">
        <v>885</v>
      </c>
      <c r="F601" s="6" t="s">
        <v>33</v>
      </c>
      <c r="G601" s="6" t="s">
        <v>19</v>
      </c>
      <c r="H601" s="6" t="e">
        <f>VLOOKUP(E601,'all origin'!H:K,1,FALSE)</f>
        <v>#N/A</v>
      </c>
    </row>
    <row r="602" spans="1:20" s="6" customFormat="1" hidden="1" x14ac:dyDescent="0.2">
      <c r="A602" s="6" t="s">
        <v>19</v>
      </c>
      <c r="B602" s="6" t="s">
        <v>307</v>
      </c>
      <c r="C602" s="6" t="s">
        <v>308</v>
      </c>
      <c r="D602" s="6" t="s">
        <v>887</v>
      </c>
      <c r="E602" s="6" t="s">
        <v>885</v>
      </c>
      <c r="F602" s="6" t="s">
        <v>132</v>
      </c>
      <c r="G602" s="6" t="s">
        <v>282</v>
      </c>
      <c r="H602" s="6" t="e">
        <f>VLOOKUP(E602,'all origin'!H:K,1,FALSE)</f>
        <v>#N/A</v>
      </c>
    </row>
    <row r="603" spans="1:20" s="6" customFormat="1" hidden="1" x14ac:dyDescent="0.2">
      <c r="A603" s="6" t="s">
        <v>19</v>
      </c>
      <c r="B603" s="6" t="s">
        <v>307</v>
      </c>
      <c r="C603" s="6" t="s">
        <v>391</v>
      </c>
      <c r="D603" s="6" t="s">
        <v>888</v>
      </c>
      <c r="E603" s="6" t="s">
        <v>889</v>
      </c>
      <c r="F603" s="6" t="s">
        <v>374</v>
      </c>
      <c r="G603" s="6" t="s">
        <v>391</v>
      </c>
      <c r="H603" s="6" t="e">
        <f>VLOOKUP(E603,'all origin'!H:K,1,FALSE)</f>
        <v>#N/A</v>
      </c>
    </row>
    <row r="604" spans="1:20" s="6" customFormat="1" hidden="1" x14ac:dyDescent="0.2">
      <c r="A604" s="6" t="s">
        <v>19</v>
      </c>
      <c r="B604" s="6" t="s">
        <v>307</v>
      </c>
      <c r="C604" s="6" t="s">
        <v>391</v>
      </c>
      <c r="D604" s="6" t="s">
        <v>890</v>
      </c>
      <c r="E604" s="6" t="s">
        <v>891</v>
      </c>
      <c r="F604" s="6" t="s">
        <v>374</v>
      </c>
      <c r="G604" s="6" t="s">
        <v>391</v>
      </c>
      <c r="H604" s="6" t="e">
        <f>VLOOKUP(E604,'all origin'!H:K,1,FALSE)</f>
        <v>#N/A</v>
      </c>
    </row>
    <row r="605" spans="1:20" s="6" customFormat="1" hidden="1" x14ac:dyDescent="0.2">
      <c r="A605" t="s">
        <v>120</v>
      </c>
      <c r="B605" t="s">
        <v>129</v>
      </c>
      <c r="C605" t="s">
        <v>768</v>
      </c>
      <c r="D605" s="24" t="str">
        <f>CONCATENATE(E605,"#",F605,"#",G605)</f>
        <v>Economic_affairs#AbsM#Economic_affairs</v>
      </c>
      <c r="E605" t="s">
        <v>2801</v>
      </c>
      <c r="F605" s="6" t="s">
        <v>1321</v>
      </c>
      <c r="G605" t="str">
        <f>E605</f>
        <v>Economic_affairs</v>
      </c>
      <c r="H605" s="6" t="e">
        <f>VLOOKUP(E605,'all origin'!H:K,1,FALSE)</f>
        <v>#N/A</v>
      </c>
      <c r="I605"/>
      <c r="J605"/>
      <c r="K605"/>
      <c r="L605"/>
      <c r="M605"/>
      <c r="N605"/>
      <c r="O605"/>
      <c r="P605"/>
      <c r="Q605"/>
      <c r="R605"/>
      <c r="S605"/>
      <c r="T605"/>
    </row>
    <row r="606" spans="1:20" s="6" customFormat="1" hidden="1" x14ac:dyDescent="0.2">
      <c r="A606" t="s">
        <v>120</v>
      </c>
      <c r="B606" t="str">
        <f>VLOOKUP(E606,[1]Back_Up!B:E,3,1)</f>
        <v>Sub_Theme</v>
      </c>
      <c r="C606" t="str">
        <f>VLOOKUP(E606,[1]Back_Up!A:D,4,FALSE)</f>
        <v>Expenditure</v>
      </c>
      <c r="D606" t="s">
        <v>2905</v>
      </c>
      <c r="E606" t="s">
        <v>2801</v>
      </c>
      <c r="F606" t="s">
        <v>25</v>
      </c>
      <c r="G606" t="s">
        <v>2801</v>
      </c>
      <c r="H606" s="6" t="e">
        <f>VLOOKUP(E606,'all origin'!H:K,1,FALSE)</f>
        <v>#N/A</v>
      </c>
      <c r="I606"/>
      <c r="J606"/>
      <c r="K606"/>
      <c r="L606"/>
      <c r="M606"/>
      <c r="N606"/>
      <c r="O606"/>
      <c r="P606"/>
      <c r="Q606"/>
      <c r="R606"/>
      <c r="S606"/>
      <c r="T606"/>
    </row>
    <row r="607" spans="1:20" s="6" customFormat="1" hidden="1" x14ac:dyDescent="0.2">
      <c r="A607" t="s">
        <v>120</v>
      </c>
      <c r="B607" t="s">
        <v>129</v>
      </c>
      <c r="C607" t="s">
        <v>768</v>
      </c>
      <c r="D607" s="6" t="s">
        <v>892</v>
      </c>
      <c r="E607" t="s">
        <v>893</v>
      </c>
      <c r="F607" t="s">
        <v>25</v>
      </c>
      <c r="G607" t="s">
        <v>893</v>
      </c>
      <c r="H607" s="6" t="e">
        <f>VLOOKUP(E607,'all origin'!H:K,1,FALSE)</f>
        <v>#N/A</v>
      </c>
    </row>
    <row r="608" spans="1:20" s="6" customFormat="1" hidden="1" x14ac:dyDescent="0.2">
      <c r="A608" t="s">
        <v>120</v>
      </c>
      <c r="B608" t="s">
        <v>129</v>
      </c>
      <c r="C608" t="s">
        <v>768</v>
      </c>
      <c r="D608" t="s">
        <v>894</v>
      </c>
      <c r="E608" t="s">
        <v>893</v>
      </c>
      <c r="F608" t="s">
        <v>33</v>
      </c>
      <c r="G608" t="s">
        <v>129</v>
      </c>
      <c r="H608" s="6" t="e">
        <f>VLOOKUP(E608,'all origin'!H:K,1,FALSE)</f>
        <v>#N/A</v>
      </c>
    </row>
    <row r="609" spans="1:20" s="6" customFormat="1" hidden="1" x14ac:dyDescent="0.2">
      <c r="A609" t="e">
        <f>VLOOKUP(E609,[1]Back_Up!D:H,2,FALSE)</f>
        <v>#N/A</v>
      </c>
      <c r="B609" t="e">
        <f>VLOOKUP(E609,[1]Back_Up!D:H,3,FALSE)</f>
        <v>#N/A</v>
      </c>
      <c r="C609" t="e">
        <f>VLOOKUP(E609,[1]Back_Up!D:H,4,FALSE)</f>
        <v>#N/A</v>
      </c>
      <c r="D609" t="s">
        <v>895</v>
      </c>
      <c r="E609" t="s">
        <v>893</v>
      </c>
      <c r="F609" t="s">
        <v>33</v>
      </c>
      <c r="G609" t="s">
        <v>19</v>
      </c>
      <c r="H609" s="6" t="e">
        <f>VLOOKUP(E609,'all origin'!H:K,1,FALSE)</f>
        <v>#N/A</v>
      </c>
    </row>
    <row r="610" spans="1:20" s="6" customFormat="1" hidden="1" x14ac:dyDescent="0.2">
      <c r="A610" t="s">
        <v>120</v>
      </c>
      <c r="B610" t="s">
        <v>129</v>
      </c>
      <c r="C610" t="s">
        <v>492</v>
      </c>
      <c r="D610" s="6" t="s">
        <v>896</v>
      </c>
      <c r="E610" t="s">
        <v>655</v>
      </c>
      <c r="F610" t="s">
        <v>25</v>
      </c>
      <c r="G610" t="s">
        <v>655</v>
      </c>
      <c r="H610" s="6" t="e">
        <f>VLOOKUP(E610,'all origin'!H:K,1,FALSE)</f>
        <v>#N/A</v>
      </c>
    </row>
    <row r="611" spans="1:20" s="6" customFormat="1" hidden="1" x14ac:dyDescent="0.2">
      <c r="A611" t="s">
        <v>120</v>
      </c>
      <c r="B611" t="s">
        <v>129</v>
      </c>
      <c r="C611" t="s">
        <v>492</v>
      </c>
      <c r="D611" t="s">
        <v>897</v>
      </c>
      <c r="E611" t="s">
        <v>655</v>
      </c>
      <c r="F611" t="s">
        <v>33</v>
      </c>
      <c r="G611" t="s">
        <v>129</v>
      </c>
      <c r="H611" s="6" t="e">
        <f>VLOOKUP(E611,'all origin'!H:K,1,FALSE)</f>
        <v>#N/A</v>
      </c>
    </row>
    <row r="612" spans="1:20" s="6" customFormat="1" hidden="1" x14ac:dyDescent="0.2">
      <c r="A612" t="str">
        <f>VLOOKUP(E612,[1]Back_Up!D:H,2,FALSE)</f>
        <v>college_level</v>
      </c>
      <c r="B612" t="s">
        <v>129</v>
      </c>
      <c r="C612" t="str">
        <f>VLOOKUP(E612,[1]Back_Up!D:H,4,FALSE)</f>
        <v>Percent</v>
      </c>
      <c r="D612" t="s">
        <v>898</v>
      </c>
      <c r="E612" t="s">
        <v>655</v>
      </c>
      <c r="F612" t="s">
        <v>33</v>
      </c>
      <c r="G612" t="s">
        <v>19</v>
      </c>
      <c r="H612" s="6" t="e">
        <f>VLOOKUP(E612,'all origin'!H:K,1,FALSE)</f>
        <v>#N/A</v>
      </c>
    </row>
    <row r="613" spans="1:20" s="6" customFormat="1" hidden="1" x14ac:dyDescent="0.2">
      <c r="A613" t="s">
        <v>120</v>
      </c>
      <c r="B613" t="s">
        <v>129</v>
      </c>
      <c r="C613" t="s">
        <v>492</v>
      </c>
      <c r="D613" t="s">
        <v>2127</v>
      </c>
      <c r="E613" t="s">
        <v>655</v>
      </c>
      <c r="F613" t="s">
        <v>33</v>
      </c>
      <c r="G613" t="s">
        <v>729</v>
      </c>
      <c r="H613" s="6" t="e">
        <f>VLOOKUP(E613,'all origin'!H:K,1,FALSE)</f>
        <v>#N/A</v>
      </c>
      <c r="I613"/>
      <c r="J613"/>
      <c r="K613"/>
      <c r="L613"/>
      <c r="M613"/>
      <c r="N613"/>
      <c r="O613"/>
      <c r="P613"/>
      <c r="Q613"/>
      <c r="R613"/>
      <c r="S613"/>
      <c r="T613"/>
    </row>
    <row r="614" spans="1:20" s="6" customFormat="1" hidden="1" x14ac:dyDescent="0.2">
      <c r="A614" t="s">
        <v>120</v>
      </c>
      <c r="B614" t="s">
        <v>129</v>
      </c>
      <c r="C614" t="s">
        <v>768</v>
      </c>
      <c r="D614" s="24" t="str">
        <f>CONCATENATE(E614,"#",F614,"#",G614)</f>
        <v>Education#Per#Consumption_household</v>
      </c>
      <c r="E614" t="s">
        <v>655</v>
      </c>
      <c r="F614" t="s">
        <v>33</v>
      </c>
      <c r="G614" t="s">
        <v>729</v>
      </c>
      <c r="H614" s="6" t="e">
        <f>VLOOKUP(E614,'all origin'!H:K,1,FALSE)</f>
        <v>#N/A</v>
      </c>
      <c r="I614"/>
      <c r="J614"/>
      <c r="K614"/>
      <c r="L614"/>
      <c r="M614"/>
      <c r="N614"/>
      <c r="O614"/>
      <c r="P614"/>
      <c r="Q614"/>
      <c r="R614"/>
      <c r="S614"/>
      <c r="T614"/>
    </row>
    <row r="615" spans="1:20" s="6" customFormat="1" hidden="1" x14ac:dyDescent="0.2">
      <c r="A615" t="s">
        <v>120</v>
      </c>
      <c r="B615" t="s">
        <v>129</v>
      </c>
      <c r="C615" t="s">
        <v>768</v>
      </c>
      <c r="D615" s="24" t="str">
        <f>CONCATENATE(E615,"#",F615,"#",G615)</f>
        <v>Education#AbsM#Education</v>
      </c>
      <c r="E615" t="s">
        <v>655</v>
      </c>
      <c r="F615" s="6" t="s">
        <v>1321</v>
      </c>
      <c r="G615" t="str">
        <f>E615</f>
        <v>Education</v>
      </c>
      <c r="H615" s="6" t="e">
        <f>VLOOKUP(E615,'all origin'!H:K,1,FALSE)</f>
        <v>#N/A</v>
      </c>
      <c r="I615"/>
      <c r="J615"/>
      <c r="K615"/>
      <c r="L615"/>
      <c r="M615"/>
      <c r="N615"/>
      <c r="O615"/>
      <c r="P615"/>
      <c r="Q615"/>
      <c r="R615"/>
      <c r="S615"/>
      <c r="T615"/>
    </row>
    <row r="616" spans="1:20" s="6" customFormat="1" hidden="1" x14ac:dyDescent="0.2">
      <c r="A616" t="s">
        <v>120</v>
      </c>
      <c r="B616" t="s">
        <v>129</v>
      </c>
      <c r="C616" t="s">
        <v>768</v>
      </c>
      <c r="D616" s="6" t="s">
        <v>899</v>
      </c>
      <c r="E616" t="s">
        <v>900</v>
      </c>
      <c r="F616" t="s">
        <v>25</v>
      </c>
      <c r="G616" t="s">
        <v>900</v>
      </c>
      <c r="H616" s="6" t="e">
        <f>VLOOKUP(E616,'all origin'!H:K,1,FALSE)</f>
        <v>#N/A</v>
      </c>
    </row>
    <row r="617" spans="1:20" s="6" customFormat="1" hidden="1" x14ac:dyDescent="0.2">
      <c r="A617" t="s">
        <v>120</v>
      </c>
      <c r="B617" t="s">
        <v>129</v>
      </c>
      <c r="C617" t="s">
        <v>768</v>
      </c>
      <c r="D617" t="s">
        <v>901</v>
      </c>
      <c r="E617" t="s">
        <v>900</v>
      </c>
      <c r="F617" t="s">
        <v>33</v>
      </c>
      <c r="G617" t="s">
        <v>129</v>
      </c>
      <c r="H617" s="6" t="e">
        <f>VLOOKUP(E617,'all origin'!H:K,1,FALSE)</f>
        <v>#N/A</v>
      </c>
    </row>
    <row r="618" spans="1:20" s="6" customFormat="1" hidden="1" x14ac:dyDescent="0.2">
      <c r="A618" t="e">
        <f>VLOOKUP(E618,[1]Back_Up!D:H,2,FALSE)</f>
        <v>#N/A</v>
      </c>
      <c r="B618" t="e">
        <f>VLOOKUP(E618,[1]Back_Up!D:H,3,FALSE)</f>
        <v>#N/A</v>
      </c>
      <c r="C618" t="e">
        <f>VLOOKUP(E618,[1]Back_Up!D:H,4,FALSE)</f>
        <v>#N/A</v>
      </c>
      <c r="D618" t="s">
        <v>902</v>
      </c>
      <c r="E618" t="s">
        <v>900</v>
      </c>
      <c r="F618" t="s">
        <v>33</v>
      </c>
      <c r="G618" t="s">
        <v>19</v>
      </c>
      <c r="H618" s="6" t="e">
        <f>VLOOKUP(E618,'all origin'!H:K,1,FALSE)</f>
        <v>#N/A</v>
      </c>
    </row>
    <row r="619" spans="1:20" s="6" customFormat="1" x14ac:dyDescent="0.2">
      <c r="A619" s="6" t="s">
        <v>120</v>
      </c>
      <c r="B619" s="6" t="s">
        <v>121</v>
      </c>
      <c r="C619" s="6" t="s">
        <v>369</v>
      </c>
      <c r="D619" s="6" t="s">
        <v>904</v>
      </c>
      <c r="E619" s="6" t="s">
        <v>903</v>
      </c>
      <c r="F619" s="6" t="s">
        <v>374</v>
      </c>
      <c r="G619" s="6" t="s">
        <v>369</v>
      </c>
      <c r="H619" s="6" t="str">
        <f>VLOOKUP(E619,'all origin'!H:K,1,FALSE)</f>
        <v>Education_Price_Index</v>
      </c>
      <c r="I619" s="6" t="s">
        <v>2971</v>
      </c>
    </row>
    <row r="620" spans="1:20" s="6" customFormat="1" hidden="1" x14ac:dyDescent="0.2">
      <c r="A620" s="6" t="s">
        <v>120</v>
      </c>
      <c r="B620" s="6" t="s">
        <v>432</v>
      </c>
      <c r="C620" s="6" t="s">
        <v>433</v>
      </c>
      <c r="D620" s="6" t="s">
        <v>906</v>
      </c>
      <c r="E620" s="6" t="s">
        <v>907</v>
      </c>
      <c r="F620" s="6" t="s">
        <v>25</v>
      </c>
      <c r="G620" s="6" t="s">
        <v>907</v>
      </c>
      <c r="H620" s="6" t="e">
        <f>VLOOKUP(E620,'all origin'!H:K,1,FALSE)</f>
        <v>#N/A</v>
      </c>
    </row>
    <row r="621" spans="1:20" s="6" customFormat="1" hidden="1" x14ac:dyDescent="0.2">
      <c r="A621" t="s">
        <v>120</v>
      </c>
      <c r="B621" t="s">
        <v>432</v>
      </c>
      <c r="C621" t="s">
        <v>433</v>
      </c>
      <c r="D621" t="s">
        <v>909</v>
      </c>
      <c r="E621" t="s">
        <v>907</v>
      </c>
      <c r="F621" t="s">
        <v>33</v>
      </c>
      <c r="G621" t="s">
        <v>129</v>
      </c>
      <c r="H621" s="6" t="e">
        <f>VLOOKUP(E621,'all origin'!H:K,1,FALSE)</f>
        <v>#N/A</v>
      </c>
    </row>
    <row r="622" spans="1:20" s="6" customFormat="1" hidden="1" x14ac:dyDescent="0.2">
      <c r="A622" t="e">
        <f>VLOOKUP(E622,[1]Back_Up!D:H,2,FALSE)</f>
        <v>#N/A</v>
      </c>
      <c r="B622" t="e">
        <f>VLOOKUP(E622,[1]Back_Up!D:H,3,FALSE)</f>
        <v>#N/A</v>
      </c>
      <c r="C622" t="e">
        <f>VLOOKUP(E622,[1]Back_Up!D:H,4,FALSE)</f>
        <v>#N/A</v>
      </c>
      <c r="D622" t="s">
        <v>910</v>
      </c>
      <c r="E622" t="s">
        <v>907</v>
      </c>
      <c r="F622" t="s">
        <v>33</v>
      </c>
      <c r="G622" t="s">
        <v>19</v>
      </c>
      <c r="H622" s="6" t="e">
        <f>VLOOKUP(E622,'all origin'!H:K,1,FALSE)</f>
        <v>#N/A</v>
      </c>
    </row>
    <row r="623" spans="1:20" s="6" customFormat="1" hidden="1" x14ac:dyDescent="0.2">
      <c r="A623" s="6" t="s">
        <v>120</v>
      </c>
      <c r="B623" s="6" t="s">
        <v>432</v>
      </c>
      <c r="C623" s="6" t="s">
        <v>433</v>
      </c>
      <c r="D623" s="6" t="s">
        <v>911</v>
      </c>
      <c r="E623" s="6" t="s">
        <v>912</v>
      </c>
      <c r="F623" s="6" t="s">
        <v>25</v>
      </c>
      <c r="G623" s="6" t="s">
        <v>912</v>
      </c>
      <c r="H623" s="6" t="e">
        <f>VLOOKUP(E623,'all origin'!H:K,1,FALSE)</f>
        <v>#N/A</v>
      </c>
    </row>
    <row r="624" spans="1:20" s="6" customFormat="1" hidden="1" x14ac:dyDescent="0.2">
      <c r="A624" t="s">
        <v>120</v>
      </c>
      <c r="B624" t="s">
        <v>432</v>
      </c>
      <c r="C624" t="s">
        <v>433</v>
      </c>
      <c r="D624" t="s">
        <v>913</v>
      </c>
      <c r="E624" t="s">
        <v>912</v>
      </c>
      <c r="F624" t="s">
        <v>33</v>
      </c>
      <c r="G624" t="s">
        <v>129</v>
      </c>
      <c r="H624" s="6" t="e">
        <f>VLOOKUP(E624,'all origin'!H:K,1,FALSE)</f>
        <v>#N/A</v>
      </c>
    </row>
    <row r="625" spans="1:9" s="6" customFormat="1" hidden="1" x14ac:dyDescent="0.2">
      <c r="A625" t="e">
        <f>VLOOKUP(E625,[1]Back_Up!D:H,2,FALSE)</f>
        <v>#N/A</v>
      </c>
      <c r="B625" t="e">
        <f>VLOOKUP(E625,[1]Back_Up!D:H,3,FALSE)</f>
        <v>#N/A</v>
      </c>
      <c r="C625" t="e">
        <f>VLOOKUP(E625,[1]Back_Up!D:H,4,FALSE)</f>
        <v>#N/A</v>
      </c>
      <c r="D625" t="s">
        <v>914</v>
      </c>
      <c r="E625" t="s">
        <v>912</v>
      </c>
      <c r="F625" t="s">
        <v>33</v>
      </c>
      <c r="G625" t="s">
        <v>19</v>
      </c>
      <c r="H625" s="6" t="e">
        <f>VLOOKUP(E625,'all origin'!H:K,1,FALSE)</f>
        <v>#N/A</v>
      </c>
    </row>
    <row r="626" spans="1:9" s="6" customFormat="1" hidden="1" x14ac:dyDescent="0.2">
      <c r="A626" s="6" t="s">
        <v>120</v>
      </c>
      <c r="B626" s="6" t="s">
        <v>432</v>
      </c>
      <c r="C626" s="6" t="s">
        <v>369</v>
      </c>
      <c r="D626" s="6" t="s">
        <v>917</v>
      </c>
      <c r="E626" s="6" t="s">
        <v>918</v>
      </c>
      <c r="F626" s="6" t="s">
        <v>25</v>
      </c>
      <c r="G626" s="6" t="s">
        <v>918</v>
      </c>
      <c r="H626" s="6" t="str">
        <f>VLOOKUP(E626,'all origin'!H:K,1,FALSE)</f>
        <v>Electricity_price</v>
      </c>
    </row>
    <row r="627" spans="1:9" s="6" customFormat="1" hidden="1" x14ac:dyDescent="0.2">
      <c r="A627" t="s">
        <v>120</v>
      </c>
      <c r="B627" t="s">
        <v>432</v>
      </c>
      <c r="C627" t="s">
        <v>369</v>
      </c>
      <c r="D627" t="s">
        <v>920</v>
      </c>
      <c r="E627" t="s">
        <v>918</v>
      </c>
      <c r="F627" t="s">
        <v>33</v>
      </c>
      <c r="G627" t="s">
        <v>129</v>
      </c>
      <c r="H627" s="6" t="str">
        <f>VLOOKUP(E627,'all origin'!H:K,1,FALSE)</f>
        <v>Electricity_price</v>
      </c>
    </row>
    <row r="628" spans="1:9" s="6" customFormat="1" hidden="1" x14ac:dyDescent="0.2">
      <c r="A628" t="e">
        <f>VLOOKUP(E628,[1]Back_Up!D:H,2,FALSE)</f>
        <v>#N/A</v>
      </c>
      <c r="B628" t="e">
        <f>VLOOKUP(E628,[1]Back_Up!D:H,3,FALSE)</f>
        <v>#N/A</v>
      </c>
      <c r="C628" t="e">
        <f>VLOOKUP(E628,[1]Back_Up!D:H,4,FALSE)</f>
        <v>#N/A</v>
      </c>
      <c r="D628" t="s">
        <v>921</v>
      </c>
      <c r="E628" t="s">
        <v>918</v>
      </c>
      <c r="F628" t="s">
        <v>33</v>
      </c>
      <c r="G628" t="s">
        <v>19</v>
      </c>
      <c r="H628" s="6" t="str">
        <f>VLOOKUP(E628,'all origin'!H:K,1,FALSE)</f>
        <v>Electricity_price</v>
      </c>
    </row>
    <row r="629" spans="1:9" s="6" customFormat="1" hidden="1" x14ac:dyDescent="0.2">
      <c r="A629" s="6" t="s">
        <v>120</v>
      </c>
      <c r="B629" s="6" t="s">
        <v>432</v>
      </c>
      <c r="C629" s="6" t="s">
        <v>369</v>
      </c>
      <c r="D629" s="6" t="s">
        <v>922</v>
      </c>
      <c r="E629" s="6" t="s">
        <v>923</v>
      </c>
      <c r="F629" s="6" t="s">
        <v>25</v>
      </c>
      <c r="G629" s="6" t="s">
        <v>923</v>
      </c>
      <c r="H629" s="6" t="e">
        <f>VLOOKUP(E629,'all origin'!H:K,1,FALSE)</f>
        <v>#N/A</v>
      </c>
    </row>
    <row r="630" spans="1:9" s="6" customFormat="1" hidden="1" x14ac:dyDescent="0.2">
      <c r="A630" t="s">
        <v>120</v>
      </c>
      <c r="B630" t="s">
        <v>432</v>
      </c>
      <c r="C630" t="s">
        <v>369</v>
      </c>
      <c r="D630" t="s">
        <v>924</v>
      </c>
      <c r="E630" t="s">
        <v>923</v>
      </c>
      <c r="F630" t="s">
        <v>33</v>
      </c>
      <c r="G630" t="s">
        <v>129</v>
      </c>
      <c r="H630" s="6" t="e">
        <f>VLOOKUP(E630,'all origin'!H:K,1,FALSE)</f>
        <v>#N/A</v>
      </c>
    </row>
    <row r="631" spans="1:9" s="6" customFormat="1" hidden="1" x14ac:dyDescent="0.2">
      <c r="A631" t="e">
        <f>VLOOKUP(E631,[1]Back_Up!D:H,2,FALSE)</f>
        <v>#N/A</v>
      </c>
      <c r="B631" t="e">
        <f>VLOOKUP(E631,[1]Back_Up!D:H,3,FALSE)</f>
        <v>#N/A</v>
      </c>
      <c r="C631" t="e">
        <f>VLOOKUP(E631,[1]Back_Up!D:H,4,FALSE)</f>
        <v>#N/A</v>
      </c>
      <c r="D631" t="s">
        <v>925</v>
      </c>
      <c r="E631" t="s">
        <v>923</v>
      </c>
      <c r="F631" t="s">
        <v>33</v>
      </c>
      <c r="G631" t="s">
        <v>19</v>
      </c>
      <c r="H631" s="6" t="e">
        <f>VLOOKUP(E631,'all origin'!H:K,1,FALSE)</f>
        <v>#N/A</v>
      </c>
    </row>
    <row r="632" spans="1:9" s="6" customFormat="1" hidden="1" x14ac:dyDescent="0.2">
      <c r="A632" t="s">
        <v>120</v>
      </c>
      <c r="B632" t="s">
        <v>432</v>
      </c>
      <c r="C632" t="s">
        <v>433</v>
      </c>
      <c r="D632" s="6" t="s">
        <v>927</v>
      </c>
      <c r="E632" t="s">
        <v>928</v>
      </c>
      <c r="F632" t="s">
        <v>25</v>
      </c>
      <c r="G632" t="s">
        <v>928</v>
      </c>
      <c r="H632" s="6" t="str">
        <f>VLOOKUP(E632,'all origin'!H:K,1,FALSE)</f>
        <v>Electricity_renewable</v>
      </c>
    </row>
    <row r="633" spans="1:9" s="6" customFormat="1" hidden="1" x14ac:dyDescent="0.2">
      <c r="A633" t="s">
        <v>120</v>
      </c>
      <c r="B633" t="s">
        <v>432</v>
      </c>
      <c r="C633" t="s">
        <v>433</v>
      </c>
      <c r="D633" t="s">
        <v>930</v>
      </c>
      <c r="E633" t="s">
        <v>928</v>
      </c>
      <c r="F633" t="s">
        <v>33</v>
      </c>
      <c r="G633" t="s">
        <v>129</v>
      </c>
      <c r="H633" s="6" t="str">
        <f>VLOOKUP(E633,'all origin'!H:K,1,FALSE)</f>
        <v>Electricity_renewable</v>
      </c>
    </row>
    <row r="634" spans="1:9" s="6" customFormat="1" hidden="1" x14ac:dyDescent="0.2">
      <c r="A634" t="e">
        <f>VLOOKUP(E634,[1]Back_Up!D:H,2,FALSE)</f>
        <v>#N/A</v>
      </c>
      <c r="B634" t="e">
        <f>VLOOKUP(E634,[1]Back_Up!D:H,3,FALSE)</f>
        <v>#N/A</v>
      </c>
      <c r="C634" t="e">
        <f>VLOOKUP(E634,[1]Back_Up!D:H,4,FALSE)</f>
        <v>#N/A</v>
      </c>
      <c r="D634" t="s">
        <v>931</v>
      </c>
      <c r="E634" t="s">
        <v>928</v>
      </c>
      <c r="F634" t="s">
        <v>33</v>
      </c>
      <c r="G634" t="s">
        <v>19</v>
      </c>
      <c r="H634" s="6" t="str">
        <f>VLOOKUP(E634,'all origin'!H:K,1,FALSE)</f>
        <v>Electricity_renewable</v>
      </c>
    </row>
    <row r="635" spans="1:9" s="6" customFormat="1" x14ac:dyDescent="0.2">
      <c r="A635" s="6" t="s">
        <v>120</v>
      </c>
      <c r="B635" s="6" t="s">
        <v>432</v>
      </c>
      <c r="C635" s="6" t="s">
        <v>433</v>
      </c>
      <c r="D635" s="6" t="s">
        <v>933</v>
      </c>
      <c r="E635" s="6" t="s">
        <v>928</v>
      </c>
      <c r="F635" s="6" t="s">
        <v>132</v>
      </c>
      <c r="G635" s="6" t="s">
        <v>934</v>
      </c>
      <c r="H635" s="6" t="str">
        <f>VLOOKUP(E635,'all origin'!H:K,1,FALSE)</f>
        <v>Electricity_renewable</v>
      </c>
      <c r="I635" s="6" t="s">
        <v>2971</v>
      </c>
    </row>
    <row r="636" spans="1:9" s="6" customFormat="1" hidden="1" x14ac:dyDescent="0.2">
      <c r="A636" s="6" t="s">
        <v>120</v>
      </c>
      <c r="B636" s="6" t="s">
        <v>432</v>
      </c>
      <c r="C636" s="6" t="s">
        <v>433</v>
      </c>
      <c r="D636" s="6" t="s">
        <v>936</v>
      </c>
      <c r="E636" s="6" t="s">
        <v>934</v>
      </c>
      <c r="F636" s="6" t="s">
        <v>25</v>
      </c>
      <c r="G636" s="6" t="s">
        <v>934</v>
      </c>
      <c r="H636" s="6" t="str">
        <f>VLOOKUP(E636,'all origin'!H:K,1,FALSE)</f>
        <v>Electricity_use</v>
      </c>
    </row>
    <row r="637" spans="1:9" s="6" customFormat="1" hidden="1" x14ac:dyDescent="0.2">
      <c r="A637" t="s">
        <v>120</v>
      </c>
      <c r="B637" t="s">
        <v>432</v>
      </c>
      <c r="C637" t="s">
        <v>433</v>
      </c>
      <c r="D637" t="s">
        <v>937</v>
      </c>
      <c r="E637" t="s">
        <v>934</v>
      </c>
      <c r="F637" t="s">
        <v>33</v>
      </c>
      <c r="G637" t="s">
        <v>129</v>
      </c>
      <c r="H637" s="6" t="str">
        <f>VLOOKUP(E637,'all origin'!H:K,1,FALSE)</f>
        <v>Electricity_use</v>
      </c>
    </row>
    <row r="638" spans="1:9" s="6" customFormat="1" x14ac:dyDescent="0.2">
      <c r="A638" t="e">
        <f>VLOOKUP(E638,[1]Back_Up!D:H,2,FALSE)</f>
        <v>#N/A</v>
      </c>
      <c r="B638" t="e">
        <f>VLOOKUP(E638,[1]Back_Up!D:H,3,FALSE)</f>
        <v>#N/A</v>
      </c>
      <c r="C638" t="e">
        <f>VLOOKUP(E638,[1]Back_Up!D:H,4,FALSE)</f>
        <v>#N/A</v>
      </c>
      <c r="D638" t="s">
        <v>938</v>
      </c>
      <c r="E638" t="s">
        <v>934</v>
      </c>
      <c r="F638" t="s">
        <v>33</v>
      </c>
      <c r="G638" t="s">
        <v>19</v>
      </c>
      <c r="H638" s="6" t="str">
        <f>VLOOKUP(E638,'all origin'!H:K,1,FALSE)</f>
        <v>Electricity_use</v>
      </c>
      <c r="I638" s="6" t="s">
        <v>2971</v>
      </c>
    </row>
    <row r="639" spans="1:9" s="6" customFormat="1" hidden="1" x14ac:dyDescent="0.2">
      <c r="A639" s="6" t="s">
        <v>120</v>
      </c>
      <c r="B639" s="6" t="s">
        <v>432</v>
      </c>
      <c r="C639" s="6" t="s">
        <v>433</v>
      </c>
      <c r="D639" s="6" t="s">
        <v>939</v>
      </c>
      <c r="E639" s="6" t="s">
        <v>940</v>
      </c>
      <c r="F639" s="6" t="s">
        <v>25</v>
      </c>
      <c r="G639" s="6" t="s">
        <v>940</v>
      </c>
      <c r="H639" s="6" t="e">
        <f>VLOOKUP(E639,'all origin'!H:K,1,FALSE)</f>
        <v>#N/A</v>
      </c>
    </row>
    <row r="640" spans="1:9" s="6" customFormat="1" hidden="1" x14ac:dyDescent="0.2">
      <c r="A640" t="s">
        <v>120</v>
      </c>
      <c r="B640" t="s">
        <v>432</v>
      </c>
      <c r="C640" t="s">
        <v>433</v>
      </c>
      <c r="D640" t="s">
        <v>941</v>
      </c>
      <c r="E640" t="s">
        <v>940</v>
      </c>
      <c r="F640" t="s">
        <v>33</v>
      </c>
      <c r="G640" t="s">
        <v>129</v>
      </c>
      <c r="H640" s="6" t="e">
        <f>VLOOKUP(E640,'all origin'!H:K,1,FALSE)</f>
        <v>#N/A</v>
      </c>
    </row>
    <row r="641" spans="1:20" s="6" customFormat="1" hidden="1" x14ac:dyDescent="0.2">
      <c r="A641" t="e">
        <f>VLOOKUP(E641,[1]Back_Up!D:H,2,FALSE)</f>
        <v>#N/A</v>
      </c>
      <c r="B641" t="e">
        <f>VLOOKUP(E641,[1]Back_Up!D:H,3,FALSE)</f>
        <v>#N/A</v>
      </c>
      <c r="C641" t="e">
        <f>VLOOKUP(E641,[1]Back_Up!D:H,4,FALSE)</f>
        <v>#N/A</v>
      </c>
      <c r="D641" t="s">
        <v>942</v>
      </c>
      <c r="E641" t="s">
        <v>940</v>
      </c>
      <c r="F641" t="s">
        <v>33</v>
      </c>
      <c r="G641" t="s">
        <v>19</v>
      </c>
      <c r="H641" s="6" t="e">
        <f>VLOOKUP(E641,'all origin'!H:K,1,FALSE)</f>
        <v>#N/A</v>
      </c>
    </row>
    <row r="642" spans="1:20" s="6" customFormat="1" hidden="1" x14ac:dyDescent="0.2">
      <c r="A642" s="6" t="s">
        <v>120</v>
      </c>
      <c r="B642" s="6" t="s">
        <v>432</v>
      </c>
      <c r="C642" s="6" t="s">
        <v>433</v>
      </c>
      <c r="D642" s="6" t="s">
        <v>943</v>
      </c>
      <c r="E642" s="6" t="s">
        <v>944</v>
      </c>
      <c r="F642" s="6" t="s">
        <v>25</v>
      </c>
      <c r="G642" s="6" t="s">
        <v>944</v>
      </c>
      <c r="H642" s="6" t="e">
        <f>VLOOKUP(E642,'all origin'!H:K,1,FALSE)</f>
        <v>#N/A</v>
      </c>
    </row>
    <row r="643" spans="1:20" s="6" customFormat="1" hidden="1" x14ac:dyDescent="0.2">
      <c r="A643" t="s">
        <v>120</v>
      </c>
      <c r="B643" t="s">
        <v>432</v>
      </c>
      <c r="C643" t="s">
        <v>433</v>
      </c>
      <c r="D643" t="s">
        <v>945</v>
      </c>
      <c r="E643" t="s">
        <v>944</v>
      </c>
      <c r="F643" t="s">
        <v>33</v>
      </c>
      <c r="G643" t="s">
        <v>129</v>
      </c>
      <c r="H643" s="6" t="e">
        <f>VLOOKUP(E643,'all origin'!H:K,1,FALSE)</f>
        <v>#N/A</v>
      </c>
    </row>
    <row r="644" spans="1:20" s="6" customFormat="1" hidden="1" x14ac:dyDescent="0.2">
      <c r="A644" t="e">
        <f>VLOOKUP(E644,[1]Back_Up!D:H,2,FALSE)</f>
        <v>#N/A</v>
      </c>
      <c r="B644" t="e">
        <f>VLOOKUP(E644,[1]Back_Up!D:H,3,FALSE)</f>
        <v>#N/A</v>
      </c>
      <c r="C644" t="e">
        <f>VLOOKUP(E644,[1]Back_Up!D:H,4,FALSE)</f>
        <v>#N/A</v>
      </c>
      <c r="D644" t="s">
        <v>946</v>
      </c>
      <c r="E644" t="s">
        <v>944</v>
      </c>
      <c r="F644" t="s">
        <v>33</v>
      </c>
      <c r="G644" t="s">
        <v>19</v>
      </c>
      <c r="H644" s="6" t="e">
        <f>VLOOKUP(E644,'all origin'!H:K,1,FALSE)</f>
        <v>#N/A</v>
      </c>
    </row>
    <row r="645" spans="1:20" s="6" customFormat="1" hidden="1" x14ac:dyDescent="0.2">
      <c r="A645" s="6" t="s">
        <v>120</v>
      </c>
      <c r="B645" s="6" t="s">
        <v>432</v>
      </c>
      <c r="C645" s="6" t="s">
        <v>433</v>
      </c>
      <c r="D645" s="6" t="s">
        <v>947</v>
      </c>
      <c r="E645" s="6" t="s">
        <v>948</v>
      </c>
      <c r="F645" s="6" t="s">
        <v>25</v>
      </c>
      <c r="G645" s="6" t="s">
        <v>948</v>
      </c>
      <c r="H645" s="6" t="e">
        <f>VLOOKUP(E645,'all origin'!H:K,1,FALSE)</f>
        <v>#N/A</v>
      </c>
    </row>
    <row r="646" spans="1:20" s="6" customFormat="1" hidden="1" x14ac:dyDescent="0.2">
      <c r="A646" t="s">
        <v>120</v>
      </c>
      <c r="B646" t="s">
        <v>432</v>
      </c>
      <c r="C646" t="s">
        <v>433</v>
      </c>
      <c r="D646" t="s">
        <v>949</v>
      </c>
      <c r="E646" t="s">
        <v>948</v>
      </c>
      <c r="F646" t="s">
        <v>33</v>
      </c>
      <c r="G646" t="s">
        <v>129</v>
      </c>
      <c r="H646" s="6" t="e">
        <f>VLOOKUP(E646,'all origin'!H:K,1,FALSE)</f>
        <v>#N/A</v>
      </c>
    </row>
    <row r="647" spans="1:20" s="6" customFormat="1" hidden="1" x14ac:dyDescent="0.2">
      <c r="A647" t="e">
        <f>VLOOKUP(E647,[1]Back_Up!D:H,2,FALSE)</f>
        <v>#N/A</v>
      </c>
      <c r="B647" t="e">
        <f>VLOOKUP(E647,[1]Back_Up!D:H,3,FALSE)</f>
        <v>#N/A</v>
      </c>
      <c r="C647" t="e">
        <f>VLOOKUP(E647,[1]Back_Up!D:H,4,FALSE)</f>
        <v>#N/A</v>
      </c>
      <c r="D647" t="s">
        <v>950</v>
      </c>
      <c r="E647" t="s">
        <v>948</v>
      </c>
      <c r="F647" t="s">
        <v>33</v>
      </c>
      <c r="G647" t="s">
        <v>19</v>
      </c>
      <c r="H647" s="6" t="e">
        <f>VLOOKUP(E647,'all origin'!H:K,1,FALSE)</f>
        <v>#N/A</v>
      </c>
    </row>
    <row r="648" spans="1:20" s="6" customFormat="1" hidden="1" x14ac:dyDescent="0.2">
      <c r="A648" s="6" t="s">
        <v>19</v>
      </c>
      <c r="B648" s="6" t="s">
        <v>307</v>
      </c>
      <c r="C648" s="6" t="s">
        <v>391</v>
      </c>
      <c r="D648" s="6" t="s">
        <v>951</v>
      </c>
      <c r="E648" s="6" t="s">
        <v>952</v>
      </c>
      <c r="F648" s="6" t="s">
        <v>374</v>
      </c>
      <c r="G648" s="6" t="s">
        <v>391</v>
      </c>
      <c r="H648" s="6" t="e">
        <f>VLOOKUP(E648,'all origin'!H:K,1,FALSE)</f>
        <v>#N/A</v>
      </c>
    </row>
    <row r="649" spans="1:20" s="6" customFormat="1" hidden="1" x14ac:dyDescent="0.2">
      <c r="A649" t="s">
        <v>19</v>
      </c>
      <c r="B649" t="s">
        <v>307</v>
      </c>
      <c r="C649" s="6" t="s">
        <v>279</v>
      </c>
      <c r="D649" s="24" t="str">
        <f>CONCATENATE(E649,"#",F649,"#",G649)</f>
        <v>Employment#PT#Population</v>
      </c>
      <c r="E649" t="s">
        <v>952</v>
      </c>
      <c r="F649" t="s">
        <v>2781</v>
      </c>
      <c r="G649" t="s">
        <v>19</v>
      </c>
      <c r="H649" s="6" t="e">
        <f>VLOOKUP(E649,'all origin'!H:K,1,FALSE)</f>
        <v>#N/A</v>
      </c>
      <c r="I649"/>
      <c r="J649"/>
      <c r="K649"/>
      <c r="L649"/>
      <c r="M649"/>
      <c r="N649"/>
      <c r="O649"/>
      <c r="P649"/>
      <c r="Q649"/>
      <c r="R649"/>
      <c r="S649"/>
      <c r="T649"/>
    </row>
    <row r="650" spans="1:20" s="6" customFormat="1" hidden="1" x14ac:dyDescent="0.2">
      <c r="A650" t="s">
        <v>19</v>
      </c>
      <c r="B650" t="s">
        <v>307</v>
      </c>
      <c r="C650" s="6" t="s">
        <v>279</v>
      </c>
      <c r="D650" s="24" t="str">
        <f>CONCATENATE(E650,"#",F650,"#",G650)</f>
        <v>Employment#Percent#Student</v>
      </c>
      <c r="E650" t="s">
        <v>952</v>
      </c>
      <c r="F650" t="s">
        <v>132</v>
      </c>
      <c r="G650" t="s">
        <v>660</v>
      </c>
      <c r="H650" s="6" t="e">
        <f>VLOOKUP(E650,'all origin'!H:K,1,FALSE)</f>
        <v>#N/A</v>
      </c>
      <c r="I650"/>
      <c r="J650"/>
      <c r="K650"/>
      <c r="L650"/>
      <c r="M650"/>
      <c r="N650"/>
      <c r="O650"/>
      <c r="P650"/>
      <c r="Q650"/>
      <c r="R650"/>
      <c r="S650"/>
      <c r="T650"/>
    </row>
    <row r="651" spans="1:20" s="6" customFormat="1" hidden="1" x14ac:dyDescent="0.2">
      <c r="A651" t="s">
        <v>19</v>
      </c>
      <c r="B651" t="s">
        <v>307</v>
      </c>
      <c r="C651" t="str">
        <f>VLOOKUP(E651,[1]Back_Up!A:D,4,FALSE)</f>
        <v>Time</v>
      </c>
      <c r="D651" t="s">
        <v>2955</v>
      </c>
      <c r="E651" t="s">
        <v>952</v>
      </c>
      <c r="F651" t="s">
        <v>33</v>
      </c>
      <c r="G651" t="s">
        <v>19</v>
      </c>
      <c r="H651" s="6" t="e">
        <f>VLOOKUP(E651,'all origin'!H:K,1,FALSE)</f>
        <v>#N/A</v>
      </c>
      <c r="I651"/>
      <c r="J651"/>
      <c r="K651"/>
      <c r="L651"/>
      <c r="M651"/>
      <c r="N651"/>
      <c r="O651"/>
      <c r="P651"/>
      <c r="Q651"/>
      <c r="R651"/>
      <c r="S651"/>
      <c r="T651"/>
    </row>
    <row r="652" spans="1:20" s="6" customFormat="1" hidden="1" x14ac:dyDescent="0.2">
      <c r="A652" t="s">
        <v>19</v>
      </c>
      <c r="B652" t="str">
        <f>VLOOKUP(E652,[1]Back_Up!B:E,3,1)</f>
        <v>Sub_Theme</v>
      </c>
      <c r="C652" t="str">
        <f>VLOOKUP(E652,[1]Back_Up!A:D,4,FALSE)</f>
        <v>Time</v>
      </c>
      <c r="D652" t="s">
        <v>2956</v>
      </c>
      <c r="E652" t="s">
        <v>952</v>
      </c>
      <c r="F652" t="s">
        <v>25</v>
      </c>
      <c r="G652" t="s">
        <v>952</v>
      </c>
      <c r="H652" s="6" t="e">
        <f>VLOOKUP(E652,'all origin'!H:K,1,FALSE)</f>
        <v>#N/A</v>
      </c>
      <c r="I652"/>
      <c r="J652"/>
      <c r="K652"/>
      <c r="L652"/>
      <c r="M652"/>
      <c r="N652"/>
      <c r="O652"/>
      <c r="P652"/>
      <c r="Q652"/>
      <c r="R652"/>
      <c r="S652"/>
      <c r="T652"/>
    </row>
    <row r="653" spans="1:20" s="6" customFormat="1" hidden="1" x14ac:dyDescent="0.2">
      <c r="A653" t="s">
        <v>120</v>
      </c>
      <c r="B653" t="s">
        <v>129</v>
      </c>
      <c r="C653" t="s">
        <v>2785</v>
      </c>
      <c r="D653" s="24" t="str">
        <f>CONCATENATE(E653,"#",F653,"#",G653)</f>
        <v>Energy#AbsM#Energy</v>
      </c>
      <c r="E653" t="s">
        <v>432</v>
      </c>
      <c r="F653" s="6" t="s">
        <v>1321</v>
      </c>
      <c r="G653" t="str">
        <f>E653</f>
        <v>Energy</v>
      </c>
      <c r="H653" s="6" t="e">
        <f>VLOOKUP(E653,'all origin'!H:K,1,FALSE)</f>
        <v>#N/A</v>
      </c>
      <c r="I653"/>
      <c r="J653"/>
      <c r="K653"/>
      <c r="L653"/>
      <c r="M653"/>
      <c r="N653"/>
      <c r="O653"/>
      <c r="P653"/>
      <c r="Q653"/>
      <c r="R653"/>
      <c r="S653"/>
      <c r="T653"/>
    </row>
    <row r="654" spans="1:20" s="6" customFormat="1" hidden="1" x14ac:dyDescent="0.2">
      <c r="A654" t="s">
        <v>120</v>
      </c>
      <c r="B654" t="str">
        <f>VLOOKUP(E654,[1]Back_Up!B:E,3,1)</f>
        <v>Sub_Theme</v>
      </c>
      <c r="C654" t="str">
        <f>VLOOKUP(E654,[1]Back_Up!A:D,4,FALSE)</f>
        <v>Turnover</v>
      </c>
      <c r="D654" t="s">
        <v>2906</v>
      </c>
      <c r="E654" t="s">
        <v>432</v>
      </c>
      <c r="F654" t="s">
        <v>25</v>
      </c>
      <c r="G654" t="s">
        <v>432</v>
      </c>
      <c r="H654" s="6" t="e">
        <f>VLOOKUP(E654,'all origin'!H:K,1,FALSE)</f>
        <v>#N/A</v>
      </c>
      <c r="I654"/>
      <c r="J654"/>
      <c r="K654"/>
      <c r="L654"/>
      <c r="M654"/>
      <c r="N654"/>
      <c r="O654"/>
      <c r="P654"/>
      <c r="Q654"/>
      <c r="R654"/>
      <c r="S654"/>
      <c r="T654"/>
    </row>
    <row r="655" spans="1:20" s="6" customFormat="1" hidden="1" x14ac:dyDescent="0.2">
      <c r="A655" t="s">
        <v>120</v>
      </c>
      <c r="B655" t="s">
        <v>129</v>
      </c>
      <c r="C655" t="s">
        <v>768</v>
      </c>
      <c r="D655" s="24" t="str">
        <f>CONCATENATE(E655,"#",F655,"#",G655)</f>
        <v>Energy_consumption#Abs1000#Energy_consumption</v>
      </c>
      <c r="E655" t="s">
        <v>2802</v>
      </c>
      <c r="F655" t="s">
        <v>2791</v>
      </c>
      <c r="G655" t="str">
        <f>E655</f>
        <v>Energy_consumption</v>
      </c>
      <c r="H655" s="6" t="e">
        <f>VLOOKUP(E655,'all origin'!H:K,1,FALSE)</f>
        <v>#N/A</v>
      </c>
      <c r="I655"/>
      <c r="J655"/>
      <c r="K655"/>
      <c r="L655"/>
      <c r="M655"/>
      <c r="N655"/>
      <c r="O655"/>
      <c r="P655"/>
      <c r="Q655"/>
      <c r="R655"/>
      <c r="S655"/>
      <c r="T655"/>
    </row>
    <row r="656" spans="1:20" s="6" customFormat="1" hidden="1" x14ac:dyDescent="0.2">
      <c r="A656" t="s">
        <v>120</v>
      </c>
      <c r="B656" t="str">
        <f>VLOOKUP(E656,[1]Back_Up!B:E,3,1)</f>
        <v>Sub_Theme</v>
      </c>
      <c r="C656" t="str">
        <f>VLOOKUP(E656,[1]Back_Up!A:D,4,FALSE)</f>
        <v>Expenditure</v>
      </c>
      <c r="D656" t="s">
        <v>2889</v>
      </c>
      <c r="E656" t="s">
        <v>2802</v>
      </c>
      <c r="F656" t="s">
        <v>25</v>
      </c>
      <c r="G656" t="s">
        <v>2802</v>
      </c>
      <c r="H656" s="6" t="e">
        <f>VLOOKUP(E656,'all origin'!H:K,1,FALSE)</f>
        <v>#N/A</v>
      </c>
      <c r="I656"/>
      <c r="J656"/>
      <c r="K656"/>
      <c r="L656"/>
      <c r="M656"/>
      <c r="N656"/>
      <c r="O656"/>
      <c r="P656"/>
      <c r="Q656"/>
      <c r="R656"/>
      <c r="S656"/>
      <c r="T656"/>
    </row>
    <row r="657" spans="1:9" s="6" customFormat="1" hidden="1" x14ac:dyDescent="0.2">
      <c r="A657" t="s">
        <v>120</v>
      </c>
      <c r="B657" t="s">
        <v>432</v>
      </c>
      <c r="C657" t="s">
        <v>953</v>
      </c>
      <c r="D657" s="6" t="s">
        <v>954</v>
      </c>
      <c r="E657" t="s">
        <v>955</v>
      </c>
      <c r="F657" t="s">
        <v>25</v>
      </c>
      <c r="G657" t="s">
        <v>955</v>
      </c>
      <c r="H657" s="6" t="e">
        <f>VLOOKUP(E657,'all origin'!H:K,1,FALSE)</f>
        <v>#N/A</v>
      </c>
    </row>
    <row r="658" spans="1:9" s="6" customFormat="1" hidden="1" x14ac:dyDescent="0.2">
      <c r="A658" t="s">
        <v>120</v>
      </c>
      <c r="B658" t="s">
        <v>432</v>
      </c>
      <c r="C658" t="s">
        <v>433</v>
      </c>
      <c r="D658" t="s">
        <v>956</v>
      </c>
      <c r="E658" t="s">
        <v>955</v>
      </c>
      <c r="F658" t="s">
        <v>33</v>
      </c>
      <c r="G658" t="s">
        <v>129</v>
      </c>
      <c r="H658" s="6" t="e">
        <f>VLOOKUP(E658,'all origin'!H:K,1,FALSE)</f>
        <v>#N/A</v>
      </c>
    </row>
    <row r="659" spans="1:9" s="6" customFormat="1" hidden="1" x14ac:dyDescent="0.2">
      <c r="A659" t="e">
        <f>VLOOKUP(E659,[1]Back_Up!D:H,2,FALSE)</f>
        <v>#N/A</v>
      </c>
      <c r="B659" t="e">
        <f>VLOOKUP(E659,[1]Back_Up!D:H,3,FALSE)</f>
        <v>#N/A</v>
      </c>
      <c r="C659" t="e">
        <f>VLOOKUP(E659,[1]Back_Up!D:H,4,FALSE)</f>
        <v>#N/A</v>
      </c>
      <c r="D659" t="s">
        <v>957</v>
      </c>
      <c r="E659" t="s">
        <v>955</v>
      </c>
      <c r="F659" t="s">
        <v>33</v>
      </c>
      <c r="G659" t="s">
        <v>19</v>
      </c>
      <c r="H659" s="6" t="e">
        <f>VLOOKUP(E659,'all origin'!H:K,1,FALSE)</f>
        <v>#N/A</v>
      </c>
    </row>
    <row r="660" spans="1:9" s="6" customFormat="1" hidden="1" x14ac:dyDescent="0.2">
      <c r="A660" s="6" t="s">
        <v>120</v>
      </c>
      <c r="B660" s="6" t="s">
        <v>432</v>
      </c>
      <c r="C660" s="6" t="s">
        <v>433</v>
      </c>
      <c r="D660" s="6" t="s">
        <v>958</v>
      </c>
      <c r="E660" s="6" t="s">
        <v>955</v>
      </c>
      <c r="F660" s="6" t="s">
        <v>132</v>
      </c>
      <c r="G660" s="6" t="s">
        <v>959</v>
      </c>
      <c r="H660" s="6" t="e">
        <f>VLOOKUP(E660,'all origin'!H:K,1,FALSE)</f>
        <v>#N/A</v>
      </c>
    </row>
    <row r="661" spans="1:9" s="6" customFormat="1" hidden="1" x14ac:dyDescent="0.2">
      <c r="A661" s="6" t="s">
        <v>19</v>
      </c>
      <c r="B661" s="6" t="s">
        <v>307</v>
      </c>
      <c r="C661" s="6" t="s">
        <v>279</v>
      </c>
      <c r="D661" s="6" t="s">
        <v>960</v>
      </c>
      <c r="E661" s="6" t="s">
        <v>961</v>
      </c>
      <c r="F661" s="6" t="s">
        <v>25</v>
      </c>
      <c r="G661" s="6" t="s">
        <v>961</v>
      </c>
      <c r="H661" s="6" t="e">
        <f>VLOOKUP(E661,'all origin'!H:K,1,FALSE)</f>
        <v>#N/A</v>
      </c>
    </row>
    <row r="662" spans="1:9" s="6" customFormat="1" hidden="1" x14ac:dyDescent="0.2">
      <c r="A662" t="s">
        <v>19</v>
      </c>
      <c r="B662" t="s">
        <v>307</v>
      </c>
      <c r="C662" t="s">
        <v>279</v>
      </c>
      <c r="D662" s="6" t="s">
        <v>962</v>
      </c>
      <c r="E662" t="s">
        <v>961</v>
      </c>
      <c r="F662" s="6" t="s">
        <v>33</v>
      </c>
      <c r="G662" s="6" t="s">
        <v>19</v>
      </c>
      <c r="H662" s="6" t="e">
        <f>VLOOKUP(E662,'all origin'!H:K,1,FALSE)</f>
        <v>#N/A</v>
      </c>
    </row>
    <row r="663" spans="1:9" s="6" customFormat="1" hidden="1" x14ac:dyDescent="0.2">
      <c r="A663" s="6" t="s">
        <v>120</v>
      </c>
      <c r="B663" s="6" t="s">
        <v>432</v>
      </c>
      <c r="C663" s="6" t="s">
        <v>474</v>
      </c>
      <c r="D663" s="6" t="s">
        <v>963</v>
      </c>
      <c r="E663" s="6" t="s">
        <v>964</v>
      </c>
      <c r="F663" s="6" t="s">
        <v>25</v>
      </c>
      <c r="G663" s="6" t="s">
        <v>964</v>
      </c>
      <c r="H663" s="6" t="e">
        <f>VLOOKUP(E663,'all origin'!H:K,1,FALSE)</f>
        <v>#N/A</v>
      </c>
    </row>
    <row r="664" spans="1:9" s="6" customFormat="1" hidden="1" x14ac:dyDescent="0.2">
      <c r="A664" t="s">
        <v>120</v>
      </c>
      <c r="B664" s="6" t="s">
        <v>432</v>
      </c>
      <c r="C664" s="6" t="s">
        <v>474</v>
      </c>
      <c r="D664" t="s">
        <v>965</v>
      </c>
      <c r="E664" t="s">
        <v>964</v>
      </c>
      <c r="F664" t="s">
        <v>33</v>
      </c>
      <c r="G664" t="s">
        <v>129</v>
      </c>
      <c r="H664" s="6" t="e">
        <f>VLOOKUP(E664,'all origin'!H:K,1,FALSE)</f>
        <v>#N/A</v>
      </c>
    </row>
    <row r="665" spans="1:9" s="6" customFormat="1" hidden="1" x14ac:dyDescent="0.2">
      <c r="A665" t="e">
        <f>VLOOKUP(E665,[1]Back_Up!D:H,2,FALSE)</f>
        <v>#N/A</v>
      </c>
      <c r="B665" s="6" t="s">
        <v>432</v>
      </c>
      <c r="C665" s="6" t="s">
        <v>474</v>
      </c>
      <c r="D665" t="s">
        <v>966</v>
      </c>
      <c r="E665" t="s">
        <v>964</v>
      </c>
      <c r="F665" t="s">
        <v>33</v>
      </c>
      <c r="G665" t="s">
        <v>19</v>
      </c>
      <c r="H665" s="6" t="e">
        <f>VLOOKUP(E665,'all origin'!H:K,1,FALSE)</f>
        <v>#N/A</v>
      </c>
    </row>
    <row r="666" spans="1:9" s="6" customFormat="1" x14ac:dyDescent="0.2">
      <c r="A666" s="6" t="s">
        <v>120</v>
      </c>
      <c r="B666" s="6" t="s">
        <v>121</v>
      </c>
      <c r="C666" s="6" t="s">
        <v>369</v>
      </c>
      <c r="D666" s="6" t="s">
        <v>968</v>
      </c>
      <c r="E666" s="6" t="s">
        <v>969</v>
      </c>
      <c r="F666" s="6" t="s">
        <v>374</v>
      </c>
      <c r="G666" s="6" t="s">
        <v>369</v>
      </c>
      <c r="H666" s="6" t="str">
        <f>VLOOKUP(E666,'all origin'!H:K,1,FALSE)</f>
        <v>Energy_Price_Index</v>
      </c>
      <c r="I666" s="6" t="s">
        <v>2971</v>
      </c>
    </row>
    <row r="667" spans="1:9" s="6" customFormat="1" hidden="1" x14ac:dyDescent="0.2">
      <c r="A667" s="6" t="s">
        <v>120</v>
      </c>
      <c r="B667" s="6" t="s">
        <v>432</v>
      </c>
      <c r="C667" s="6" t="s">
        <v>433</v>
      </c>
      <c r="D667" s="6" t="s">
        <v>970</v>
      </c>
      <c r="E667" s="6" t="s">
        <v>971</v>
      </c>
      <c r="F667" s="6" t="s">
        <v>374</v>
      </c>
      <c r="G667" s="6" t="s">
        <v>959</v>
      </c>
      <c r="H667" s="6" t="e">
        <f>VLOOKUP(E667,'all origin'!H:K,1,FALSE)</f>
        <v>#N/A</v>
      </c>
    </row>
    <row r="668" spans="1:9" s="6" customFormat="1" hidden="1" x14ac:dyDescent="0.2">
      <c r="A668" t="s">
        <v>120</v>
      </c>
      <c r="B668" t="s">
        <v>432</v>
      </c>
      <c r="C668" t="s">
        <v>433</v>
      </c>
      <c r="D668" s="6" t="s">
        <v>972</v>
      </c>
      <c r="E668" t="s">
        <v>973</v>
      </c>
      <c r="F668" t="s">
        <v>25</v>
      </c>
      <c r="G668" t="s">
        <v>973</v>
      </c>
      <c r="H668" s="6" t="e">
        <f>VLOOKUP(E668,'all origin'!H:K,1,FALSE)</f>
        <v>#N/A</v>
      </c>
    </row>
    <row r="669" spans="1:9" s="6" customFormat="1" hidden="1" x14ac:dyDescent="0.2">
      <c r="A669" t="s">
        <v>120</v>
      </c>
      <c r="B669" t="s">
        <v>432</v>
      </c>
      <c r="C669" t="s">
        <v>433</v>
      </c>
      <c r="D669" t="s">
        <v>974</v>
      </c>
      <c r="E669" t="s">
        <v>973</v>
      </c>
      <c r="F669" t="s">
        <v>33</v>
      </c>
      <c r="G669" t="s">
        <v>129</v>
      </c>
      <c r="H669" s="6" t="e">
        <f>VLOOKUP(E669,'all origin'!H:K,1,FALSE)</f>
        <v>#N/A</v>
      </c>
    </row>
    <row r="670" spans="1:9" s="6" customFormat="1" hidden="1" x14ac:dyDescent="0.2">
      <c r="A670" t="e">
        <f>VLOOKUP(E670,[1]Back_Up!D:H,2,FALSE)</f>
        <v>#N/A</v>
      </c>
      <c r="B670" t="e">
        <f>VLOOKUP(E670,[1]Back_Up!D:H,3,FALSE)</f>
        <v>#N/A</v>
      </c>
      <c r="C670" t="e">
        <f>VLOOKUP(E670,[1]Back_Up!D:H,4,FALSE)</f>
        <v>#N/A</v>
      </c>
      <c r="D670" t="s">
        <v>975</v>
      </c>
      <c r="E670" t="s">
        <v>973</v>
      </c>
      <c r="F670" t="s">
        <v>33</v>
      </c>
      <c r="G670" t="s">
        <v>19</v>
      </c>
      <c r="H670" s="6" t="e">
        <f>VLOOKUP(E670,'all origin'!H:K,1,FALSE)</f>
        <v>#N/A</v>
      </c>
    </row>
    <row r="671" spans="1:9" s="6" customFormat="1" hidden="1" x14ac:dyDescent="0.2">
      <c r="A671" s="6" t="s">
        <v>120</v>
      </c>
      <c r="B671" s="6" t="s">
        <v>432</v>
      </c>
      <c r="C671" s="6" t="s">
        <v>433</v>
      </c>
      <c r="D671" s="6" t="s">
        <v>976</v>
      </c>
      <c r="E671" s="6" t="s">
        <v>973</v>
      </c>
      <c r="F671" s="6" t="s">
        <v>132</v>
      </c>
      <c r="G671" s="6" t="s">
        <v>959</v>
      </c>
      <c r="H671" s="6" t="e">
        <f>VLOOKUP(E671,'all origin'!H:K,1,FALSE)</f>
        <v>#N/A</v>
      </c>
    </row>
    <row r="672" spans="1:9" s="6" customFormat="1" hidden="1" x14ac:dyDescent="0.2">
      <c r="A672" t="s">
        <v>120</v>
      </c>
      <c r="B672" s="6" t="s">
        <v>432</v>
      </c>
      <c r="C672" s="6" t="s">
        <v>474</v>
      </c>
      <c r="D672" s="6" t="s">
        <v>977</v>
      </c>
      <c r="E672" t="s">
        <v>978</v>
      </c>
      <c r="F672" t="s">
        <v>25</v>
      </c>
      <c r="G672" t="s">
        <v>978</v>
      </c>
      <c r="H672" s="6" t="e">
        <f>VLOOKUP(E672,'all origin'!H:K,1,FALSE)</f>
        <v>#N/A</v>
      </c>
    </row>
    <row r="673" spans="1:20" s="6" customFormat="1" hidden="1" x14ac:dyDescent="0.2">
      <c r="A673" t="s">
        <v>120</v>
      </c>
      <c r="B673" s="6" t="s">
        <v>432</v>
      </c>
      <c r="C673" s="6" t="s">
        <v>474</v>
      </c>
      <c r="D673" t="s">
        <v>979</v>
      </c>
      <c r="E673" t="s">
        <v>978</v>
      </c>
      <c r="F673" t="s">
        <v>33</v>
      </c>
      <c r="G673" t="s">
        <v>129</v>
      </c>
      <c r="H673" s="6" t="e">
        <f>VLOOKUP(E673,'all origin'!H:K,1,FALSE)</f>
        <v>#N/A</v>
      </c>
    </row>
    <row r="674" spans="1:20" s="6" customFormat="1" hidden="1" x14ac:dyDescent="0.2">
      <c r="A674" t="e">
        <f>VLOOKUP(E674,[1]Back_Up!D:H,2,FALSE)</f>
        <v>#N/A</v>
      </c>
      <c r="B674" s="6" t="s">
        <v>432</v>
      </c>
      <c r="C674" s="6" t="s">
        <v>474</v>
      </c>
      <c r="D674" t="s">
        <v>980</v>
      </c>
      <c r="E674" t="s">
        <v>978</v>
      </c>
      <c r="F674" t="s">
        <v>33</v>
      </c>
      <c r="G674" t="s">
        <v>19</v>
      </c>
      <c r="H674" s="6" t="e">
        <f>VLOOKUP(E674,'all origin'!H:K,1,FALSE)</f>
        <v>#N/A</v>
      </c>
    </row>
    <row r="675" spans="1:20" s="6" customFormat="1" hidden="1" x14ac:dyDescent="0.2">
      <c r="A675" t="s">
        <v>120</v>
      </c>
      <c r="B675" t="s">
        <v>129</v>
      </c>
      <c r="C675" t="s">
        <v>768</v>
      </c>
      <c r="D675" s="24" t="str">
        <f>CONCATENATE(E675,"#",F675,"#",G675)</f>
        <v>Energy_taxes#AbsM#Energy_taxes</v>
      </c>
      <c r="E675" t="s">
        <v>2803</v>
      </c>
      <c r="F675" s="6" t="s">
        <v>1321</v>
      </c>
      <c r="G675" t="str">
        <f>E675</f>
        <v>Energy_taxes</v>
      </c>
      <c r="H675" s="6" t="e">
        <f>VLOOKUP(E675,'all origin'!H:K,1,FALSE)</f>
        <v>#N/A</v>
      </c>
      <c r="I675"/>
      <c r="J675"/>
      <c r="K675"/>
      <c r="L675"/>
      <c r="M675"/>
      <c r="N675"/>
      <c r="O675"/>
      <c r="P675"/>
      <c r="Q675"/>
      <c r="R675"/>
      <c r="S675"/>
      <c r="T675"/>
    </row>
    <row r="676" spans="1:20" s="6" customFormat="1" hidden="1" x14ac:dyDescent="0.2">
      <c r="A676" t="s">
        <v>120</v>
      </c>
      <c r="B676" t="str">
        <f>VLOOKUP(E676,[1]Back_Up!B:E,3,1)</f>
        <v>Sub_Theme</v>
      </c>
      <c r="C676" t="str">
        <f>VLOOKUP(E676,[1]Back_Up!A:D,4,FALSE)</f>
        <v>Expenditure</v>
      </c>
      <c r="D676" t="s">
        <v>2907</v>
      </c>
      <c r="E676" t="s">
        <v>2803</v>
      </c>
      <c r="F676" t="s">
        <v>25</v>
      </c>
      <c r="G676" t="s">
        <v>2803</v>
      </c>
      <c r="H676" s="6" t="e">
        <f>VLOOKUP(E676,'all origin'!H:K,1,FALSE)</f>
        <v>#N/A</v>
      </c>
      <c r="I676"/>
      <c r="J676"/>
      <c r="K676"/>
      <c r="L676"/>
      <c r="M676"/>
      <c r="N676"/>
      <c r="O676"/>
      <c r="P676"/>
      <c r="Q676"/>
      <c r="R676"/>
      <c r="S676"/>
      <c r="T676"/>
    </row>
    <row r="677" spans="1:20" s="6" customFormat="1" hidden="1" x14ac:dyDescent="0.2">
      <c r="A677" t="s">
        <v>120</v>
      </c>
      <c r="B677" t="s">
        <v>432</v>
      </c>
      <c r="C677" t="s">
        <v>433</v>
      </c>
      <c r="D677" s="6" t="s">
        <v>981</v>
      </c>
      <c r="E677" t="s">
        <v>959</v>
      </c>
      <c r="F677" t="s">
        <v>25</v>
      </c>
      <c r="G677" t="s">
        <v>959</v>
      </c>
      <c r="H677" s="6" t="e">
        <f>VLOOKUP(E677,'all origin'!H:K,1,FALSE)</f>
        <v>#N/A</v>
      </c>
    </row>
    <row r="678" spans="1:20" hidden="1" x14ac:dyDescent="0.2">
      <c r="A678" t="s">
        <v>120</v>
      </c>
      <c r="B678" t="s">
        <v>432</v>
      </c>
      <c r="C678" t="s">
        <v>433</v>
      </c>
      <c r="D678" t="s">
        <v>982</v>
      </c>
      <c r="E678" t="s">
        <v>959</v>
      </c>
      <c r="F678" t="s">
        <v>33</v>
      </c>
      <c r="G678" t="s">
        <v>129</v>
      </c>
      <c r="H678" s="6" t="e">
        <f>VLOOKUP(E678,'all origin'!H:K,1,FALSE)</f>
        <v>#N/A</v>
      </c>
      <c r="I678" s="6"/>
      <c r="J678" s="6"/>
      <c r="K678" s="6"/>
      <c r="L678" s="6"/>
      <c r="M678" s="6"/>
      <c r="N678" s="6"/>
      <c r="O678" s="6"/>
      <c r="P678" s="6"/>
      <c r="Q678" s="6"/>
      <c r="R678" s="6"/>
      <c r="S678" s="6"/>
      <c r="T678" s="6"/>
    </row>
    <row r="679" spans="1:20" hidden="1" x14ac:dyDescent="0.2">
      <c r="A679" t="e">
        <f>VLOOKUP(E679,[1]Back_Up!D:H,2,FALSE)</f>
        <v>#N/A</v>
      </c>
      <c r="B679" t="e">
        <f>VLOOKUP(E679,[1]Back_Up!D:H,3,FALSE)</f>
        <v>#N/A</v>
      </c>
      <c r="C679" t="e">
        <f>VLOOKUP(E679,[1]Back_Up!D:H,4,FALSE)</f>
        <v>#N/A</v>
      </c>
      <c r="D679" t="s">
        <v>983</v>
      </c>
      <c r="E679" t="s">
        <v>959</v>
      </c>
      <c r="F679" t="s">
        <v>33</v>
      </c>
      <c r="G679" t="s">
        <v>19</v>
      </c>
      <c r="H679" s="6" t="e">
        <f>VLOOKUP(E679,'all origin'!H:K,1,FALSE)</f>
        <v>#N/A</v>
      </c>
      <c r="I679" s="6"/>
      <c r="J679" s="6"/>
      <c r="K679" s="6"/>
      <c r="L679" s="6"/>
      <c r="M679" s="6"/>
      <c r="N679" s="6"/>
      <c r="O679" s="6"/>
      <c r="P679" s="6"/>
      <c r="Q679" s="6"/>
      <c r="R679" s="6"/>
      <c r="S679" s="6"/>
      <c r="T679" s="6"/>
    </row>
    <row r="680" spans="1:20" hidden="1" x14ac:dyDescent="0.2">
      <c r="A680" t="s">
        <v>331</v>
      </c>
      <c r="B680" t="s">
        <v>984</v>
      </c>
      <c r="C680" t="s">
        <v>985</v>
      </c>
      <c r="D680" s="6" t="s">
        <v>986</v>
      </c>
      <c r="E680" t="s">
        <v>987</v>
      </c>
      <c r="F680" t="s">
        <v>25</v>
      </c>
      <c r="G680" t="s">
        <v>987</v>
      </c>
      <c r="H680" s="6" t="e">
        <f>VLOOKUP(E680,'all origin'!H:K,1,FALSE)</f>
        <v>#N/A</v>
      </c>
      <c r="I680" s="6"/>
      <c r="J680" s="6"/>
      <c r="K680" s="6"/>
      <c r="L680" s="6"/>
      <c r="M680" s="6"/>
      <c r="N680" s="6"/>
      <c r="O680" s="6"/>
      <c r="P680" s="6"/>
      <c r="Q680" s="6"/>
      <c r="R680" s="6"/>
      <c r="S680" s="6"/>
      <c r="T680" s="6"/>
    </row>
    <row r="681" spans="1:20" hidden="1" x14ac:dyDescent="0.2">
      <c r="A681" t="s">
        <v>331</v>
      </c>
      <c r="B681" t="s">
        <v>984</v>
      </c>
      <c r="C681" t="s">
        <v>985</v>
      </c>
      <c r="D681" t="s">
        <v>988</v>
      </c>
      <c r="E681" t="s">
        <v>987</v>
      </c>
      <c r="F681" t="s">
        <v>33</v>
      </c>
      <c r="G681" t="s">
        <v>332</v>
      </c>
      <c r="H681" s="6" t="e">
        <f>VLOOKUP(E681,'all origin'!H:K,1,FALSE)</f>
        <v>#N/A</v>
      </c>
      <c r="I681" s="6"/>
      <c r="J681" s="6"/>
      <c r="K681" s="6"/>
      <c r="L681" s="6"/>
      <c r="M681" s="6"/>
      <c r="N681" s="6"/>
      <c r="O681" s="6"/>
      <c r="P681" s="6"/>
      <c r="Q681" s="6"/>
      <c r="R681" s="6"/>
      <c r="S681" s="6"/>
      <c r="T681" s="6"/>
    </row>
    <row r="682" spans="1:20" hidden="1" x14ac:dyDescent="0.2">
      <c r="A682" t="s">
        <v>331</v>
      </c>
      <c r="B682" t="s">
        <v>984</v>
      </c>
      <c r="C682" t="s">
        <v>985</v>
      </c>
      <c r="D682" t="s">
        <v>989</v>
      </c>
      <c r="E682" t="s">
        <v>987</v>
      </c>
      <c r="F682" t="s">
        <v>33</v>
      </c>
      <c r="G682" t="s">
        <v>19</v>
      </c>
      <c r="H682" s="6" t="e">
        <f>VLOOKUP(E682,'all origin'!H:K,1,FALSE)</f>
        <v>#N/A</v>
      </c>
      <c r="I682" s="6"/>
      <c r="J682" s="6"/>
      <c r="K682" s="6"/>
      <c r="L682" s="6"/>
      <c r="M682" s="6"/>
      <c r="N682" s="6"/>
      <c r="O682" s="6"/>
      <c r="P682" s="6"/>
      <c r="Q682" s="6"/>
      <c r="R682" s="6"/>
      <c r="S682" s="6"/>
      <c r="T682" s="6"/>
    </row>
    <row r="683" spans="1:20" hidden="1" x14ac:dyDescent="0.2">
      <c r="A683" t="s">
        <v>331</v>
      </c>
      <c r="B683" t="s">
        <v>984</v>
      </c>
      <c r="C683" t="s">
        <v>985</v>
      </c>
      <c r="D683" s="6" t="s">
        <v>990</v>
      </c>
      <c r="E683" t="s">
        <v>991</v>
      </c>
      <c r="F683" t="s">
        <v>25</v>
      </c>
      <c r="G683" t="s">
        <v>991</v>
      </c>
      <c r="H683" s="6" t="e">
        <f>VLOOKUP(E683,'all origin'!H:K,1,FALSE)</f>
        <v>#N/A</v>
      </c>
      <c r="I683" s="6"/>
      <c r="J683" s="6"/>
      <c r="K683" s="6"/>
      <c r="L683" s="6"/>
      <c r="M683" s="6"/>
      <c r="N683" s="6"/>
      <c r="O683" s="6"/>
      <c r="P683" s="6"/>
      <c r="Q683" s="6"/>
      <c r="R683" s="6"/>
      <c r="S683" s="6"/>
      <c r="T683" s="6"/>
    </row>
    <row r="684" spans="1:20" hidden="1" x14ac:dyDescent="0.2">
      <c r="A684" t="s">
        <v>331</v>
      </c>
      <c r="B684" t="s">
        <v>984</v>
      </c>
      <c r="C684" t="s">
        <v>985</v>
      </c>
      <c r="D684" t="s">
        <v>992</v>
      </c>
      <c r="E684" t="s">
        <v>991</v>
      </c>
      <c r="F684" t="s">
        <v>33</v>
      </c>
      <c r="G684" t="s">
        <v>332</v>
      </c>
      <c r="H684" s="6" t="e">
        <f>VLOOKUP(E684,'all origin'!H:K,1,FALSE)</f>
        <v>#N/A</v>
      </c>
      <c r="I684" s="6"/>
      <c r="J684" s="6"/>
      <c r="K684" s="6"/>
      <c r="L684" s="6"/>
      <c r="M684" s="6"/>
      <c r="N684" s="6"/>
      <c r="O684" s="6"/>
      <c r="P684" s="6"/>
      <c r="Q684" s="6"/>
      <c r="R684" s="6"/>
      <c r="S684" s="6"/>
      <c r="T684" s="6"/>
    </row>
    <row r="685" spans="1:20" hidden="1" x14ac:dyDescent="0.2">
      <c r="A685" t="s">
        <v>331</v>
      </c>
      <c r="B685" t="s">
        <v>984</v>
      </c>
      <c r="C685" t="s">
        <v>985</v>
      </c>
      <c r="D685" t="s">
        <v>993</v>
      </c>
      <c r="E685" t="s">
        <v>991</v>
      </c>
      <c r="F685" t="s">
        <v>33</v>
      </c>
      <c r="G685" t="s">
        <v>19</v>
      </c>
      <c r="H685" s="6" t="e">
        <f>VLOOKUP(E685,'all origin'!H:K,1,FALSE)</f>
        <v>#N/A</v>
      </c>
      <c r="I685" s="6"/>
      <c r="J685" s="6"/>
      <c r="K685" s="6"/>
      <c r="L685" s="6"/>
      <c r="M685" s="6"/>
      <c r="N685" s="6"/>
      <c r="O685" s="6"/>
      <c r="P685" s="6"/>
      <c r="Q685" s="6"/>
      <c r="R685" s="6"/>
      <c r="S685" s="6"/>
      <c r="T685" s="6"/>
    </row>
    <row r="686" spans="1:20" hidden="1" x14ac:dyDescent="0.2">
      <c r="A686" t="s">
        <v>331</v>
      </c>
      <c r="B686" t="s">
        <v>984</v>
      </c>
      <c r="C686" t="s">
        <v>985</v>
      </c>
      <c r="D686" s="6" t="s">
        <v>994</v>
      </c>
      <c r="E686" t="s">
        <v>995</v>
      </c>
      <c r="F686" t="s">
        <v>25</v>
      </c>
      <c r="G686" t="s">
        <v>995</v>
      </c>
      <c r="H686" s="6" t="e">
        <f>VLOOKUP(E686,'all origin'!H:K,1,FALSE)</f>
        <v>#N/A</v>
      </c>
      <c r="I686" s="6"/>
      <c r="J686" s="6"/>
      <c r="K686" s="6"/>
      <c r="L686" s="6"/>
      <c r="M686" s="6"/>
      <c r="N686" s="6"/>
      <c r="O686" s="6"/>
      <c r="P686" s="6"/>
      <c r="Q686" s="6"/>
      <c r="R686" s="6"/>
      <c r="S686" s="6"/>
      <c r="T686" s="6"/>
    </row>
    <row r="687" spans="1:20" hidden="1" x14ac:dyDescent="0.2">
      <c r="A687" t="s">
        <v>331</v>
      </c>
      <c r="B687" t="s">
        <v>984</v>
      </c>
      <c r="C687" t="s">
        <v>985</v>
      </c>
      <c r="D687" t="s">
        <v>996</v>
      </c>
      <c r="E687" t="s">
        <v>995</v>
      </c>
      <c r="F687" t="s">
        <v>33</v>
      </c>
      <c r="G687" t="s">
        <v>332</v>
      </c>
      <c r="H687" s="6" t="e">
        <f>VLOOKUP(E687,'all origin'!H:K,1,FALSE)</f>
        <v>#N/A</v>
      </c>
      <c r="I687" s="6"/>
      <c r="J687" s="6"/>
      <c r="K687" s="6"/>
      <c r="L687" s="6"/>
      <c r="M687" s="6"/>
      <c r="N687" s="6"/>
      <c r="O687" s="6"/>
      <c r="P687" s="6"/>
      <c r="Q687" s="6"/>
      <c r="R687" s="6"/>
      <c r="S687" s="6"/>
      <c r="T687" s="6"/>
    </row>
    <row r="688" spans="1:20" hidden="1" x14ac:dyDescent="0.2">
      <c r="A688" t="s">
        <v>331</v>
      </c>
      <c r="B688" t="s">
        <v>984</v>
      </c>
      <c r="C688" t="s">
        <v>985</v>
      </c>
      <c r="D688" t="s">
        <v>997</v>
      </c>
      <c r="E688" t="s">
        <v>995</v>
      </c>
      <c r="F688" t="s">
        <v>33</v>
      </c>
      <c r="G688" t="s">
        <v>19</v>
      </c>
      <c r="H688" s="6" t="e">
        <f>VLOOKUP(E688,'all origin'!H:K,1,FALSE)</f>
        <v>#N/A</v>
      </c>
      <c r="I688" s="6"/>
      <c r="J688" s="6"/>
      <c r="K688" s="6"/>
      <c r="L688" s="6"/>
      <c r="M688" s="6"/>
      <c r="N688" s="6"/>
      <c r="O688" s="6"/>
      <c r="P688" s="6"/>
      <c r="Q688" s="6"/>
      <c r="R688" s="6"/>
      <c r="S688" s="6"/>
      <c r="T688" s="6"/>
    </row>
    <row r="689" spans="1:20" hidden="1" x14ac:dyDescent="0.2">
      <c r="A689" t="s">
        <v>331</v>
      </c>
      <c r="B689" t="s">
        <v>984</v>
      </c>
      <c r="C689" t="s">
        <v>985</v>
      </c>
      <c r="D689" s="6" t="s">
        <v>998</v>
      </c>
      <c r="E689" t="s">
        <v>999</v>
      </c>
      <c r="F689" t="s">
        <v>25</v>
      </c>
      <c r="G689" t="s">
        <v>999</v>
      </c>
      <c r="H689" s="6" t="e">
        <f>VLOOKUP(E689,'all origin'!H:K,1,FALSE)</f>
        <v>#N/A</v>
      </c>
      <c r="I689" s="6"/>
      <c r="J689" s="6"/>
      <c r="K689" s="6"/>
      <c r="L689" s="6"/>
      <c r="M689" s="6"/>
      <c r="N689" s="6"/>
      <c r="O689" s="6"/>
      <c r="P689" s="6"/>
      <c r="Q689" s="6"/>
      <c r="R689" s="6"/>
      <c r="S689" s="6"/>
      <c r="T689" s="6"/>
    </row>
    <row r="690" spans="1:20" hidden="1" x14ac:dyDescent="0.2">
      <c r="A690" t="s">
        <v>331</v>
      </c>
      <c r="B690" t="s">
        <v>984</v>
      </c>
      <c r="C690" t="s">
        <v>985</v>
      </c>
      <c r="D690" t="s">
        <v>1000</v>
      </c>
      <c r="E690" t="s">
        <v>999</v>
      </c>
      <c r="F690" t="s">
        <v>33</v>
      </c>
      <c r="G690" t="s">
        <v>332</v>
      </c>
      <c r="H690" s="6" t="e">
        <f>VLOOKUP(E690,'all origin'!H:K,1,FALSE)</f>
        <v>#N/A</v>
      </c>
      <c r="I690" s="6"/>
      <c r="J690" s="6"/>
      <c r="K690" s="6"/>
      <c r="L690" s="6"/>
      <c r="M690" s="6"/>
      <c r="N690" s="6"/>
      <c r="O690" s="6"/>
      <c r="P690" s="6"/>
      <c r="Q690" s="6"/>
      <c r="R690" s="6"/>
      <c r="S690" s="6"/>
      <c r="T690" s="6"/>
    </row>
    <row r="691" spans="1:20" hidden="1" x14ac:dyDescent="0.2">
      <c r="A691" t="s">
        <v>331</v>
      </c>
      <c r="B691" t="s">
        <v>984</v>
      </c>
      <c r="C691" t="s">
        <v>985</v>
      </c>
      <c r="D691" t="s">
        <v>1001</v>
      </c>
      <c r="E691" t="s">
        <v>999</v>
      </c>
      <c r="F691" t="s">
        <v>33</v>
      </c>
      <c r="G691" t="s">
        <v>19</v>
      </c>
      <c r="H691" s="6" t="e">
        <f>VLOOKUP(E691,'all origin'!H:K,1,FALSE)</f>
        <v>#N/A</v>
      </c>
      <c r="I691" s="6"/>
      <c r="J691" s="6"/>
      <c r="K691" s="6"/>
      <c r="L691" s="6"/>
      <c r="M691" s="6"/>
      <c r="N691" s="6"/>
      <c r="O691" s="6"/>
      <c r="P691" s="6"/>
      <c r="Q691" s="6"/>
      <c r="R691" s="6"/>
      <c r="S691" s="6"/>
      <c r="T691" s="6"/>
    </row>
    <row r="692" spans="1:20" hidden="1" x14ac:dyDescent="0.2">
      <c r="A692" t="s">
        <v>331</v>
      </c>
      <c r="B692" t="s">
        <v>984</v>
      </c>
      <c r="C692" t="s">
        <v>985</v>
      </c>
      <c r="D692" s="24" t="str">
        <f>CONCATENATE(E692,"#",F692,"#",G692)</f>
        <v>Enviromnent_protection#AbsM#Enviromnent_protection</v>
      </c>
      <c r="E692" t="s">
        <v>2804</v>
      </c>
      <c r="F692" s="6" t="s">
        <v>1321</v>
      </c>
      <c r="G692" t="str">
        <f>E692</f>
        <v>Enviromnent_protection</v>
      </c>
      <c r="H692" s="6" t="e">
        <f>VLOOKUP(E692,'all origin'!H:K,1,FALSE)</f>
        <v>#N/A</v>
      </c>
    </row>
    <row r="693" spans="1:20" hidden="1" x14ac:dyDescent="0.2">
      <c r="A693" t="s">
        <v>120</v>
      </c>
      <c r="B693" t="s">
        <v>129</v>
      </c>
      <c r="C693" t="s">
        <v>768</v>
      </c>
      <c r="D693" s="24" t="str">
        <f>CONCATENATE(E693,"#",F693,"#",G693)</f>
        <v>Enviromnent_protection#AbsM#Enviromnent_protection</v>
      </c>
      <c r="E693" t="s">
        <v>2804</v>
      </c>
      <c r="F693" s="6" t="s">
        <v>1321</v>
      </c>
      <c r="G693" t="str">
        <f>E693</f>
        <v>Enviromnent_protection</v>
      </c>
      <c r="H693" s="6" t="e">
        <f>VLOOKUP(E693,'all origin'!H:K,1,FALSE)</f>
        <v>#N/A</v>
      </c>
    </row>
    <row r="694" spans="1:20" hidden="1" x14ac:dyDescent="0.2">
      <c r="A694" t="s">
        <v>120</v>
      </c>
      <c r="B694" t="str">
        <f>VLOOKUP(E694,[1]Back_Up!B:E,3,1)</f>
        <v>Sub_Theme</v>
      </c>
      <c r="C694" t="str">
        <f>VLOOKUP(E694,[1]Back_Up!A:D,4,FALSE)</f>
        <v>Taxes</v>
      </c>
      <c r="D694" t="s">
        <v>2908</v>
      </c>
      <c r="E694" t="s">
        <v>2804</v>
      </c>
      <c r="F694" t="s">
        <v>25</v>
      </c>
      <c r="G694" t="s">
        <v>2804</v>
      </c>
      <c r="H694" s="6" t="e">
        <f>VLOOKUP(E694,'all origin'!H:K,1,FALSE)</f>
        <v>#N/A</v>
      </c>
    </row>
    <row r="695" spans="1:20" hidden="1" x14ac:dyDescent="0.2">
      <c r="A695" s="6" t="s">
        <v>120</v>
      </c>
      <c r="B695" t="s">
        <v>129</v>
      </c>
      <c r="C695" t="s">
        <v>768</v>
      </c>
      <c r="D695" s="6" t="s">
        <v>1002</v>
      </c>
      <c r="E695" t="s">
        <v>1003</v>
      </c>
      <c r="F695" t="s">
        <v>25</v>
      </c>
      <c r="G695" t="s">
        <v>1003</v>
      </c>
      <c r="H695" s="6" t="e">
        <f>VLOOKUP(E695,'all origin'!H:K,1,FALSE)</f>
        <v>#N/A</v>
      </c>
      <c r="I695" s="6"/>
      <c r="J695" s="6"/>
      <c r="K695" s="6"/>
      <c r="L695" s="6"/>
      <c r="M695" s="6"/>
      <c r="N695" s="6"/>
      <c r="O695" s="6"/>
      <c r="P695" s="6"/>
      <c r="Q695" s="6"/>
      <c r="R695" s="6"/>
      <c r="S695" s="6"/>
      <c r="T695" s="6"/>
    </row>
    <row r="696" spans="1:20" hidden="1" x14ac:dyDescent="0.2">
      <c r="A696" t="s">
        <v>120</v>
      </c>
      <c r="B696" t="s">
        <v>129</v>
      </c>
      <c r="C696" t="s">
        <v>768</v>
      </c>
      <c r="D696" t="s">
        <v>1004</v>
      </c>
      <c r="E696" t="s">
        <v>1003</v>
      </c>
      <c r="F696" t="s">
        <v>33</v>
      </c>
      <c r="G696" t="s">
        <v>129</v>
      </c>
      <c r="H696" s="6" t="e">
        <f>VLOOKUP(E696,'all origin'!H:K,1,FALSE)</f>
        <v>#N/A</v>
      </c>
      <c r="I696" s="6"/>
      <c r="J696" s="6"/>
      <c r="K696" s="6"/>
      <c r="L696" s="6"/>
      <c r="M696" s="6"/>
      <c r="N696" s="6"/>
      <c r="O696" s="6"/>
      <c r="P696" s="6"/>
      <c r="Q696" s="6"/>
      <c r="R696" s="6"/>
      <c r="S696" s="6"/>
      <c r="T696" s="6"/>
    </row>
    <row r="697" spans="1:20" hidden="1" x14ac:dyDescent="0.2">
      <c r="A697" t="e">
        <f>VLOOKUP(E697,[1]Back_Up!D:H,2,FALSE)</f>
        <v>#N/A</v>
      </c>
      <c r="B697" t="e">
        <f>VLOOKUP(E697,[1]Back_Up!D:H,3,FALSE)</f>
        <v>#N/A</v>
      </c>
      <c r="C697" t="e">
        <f>VLOOKUP(E697,[1]Back_Up!D:H,4,FALSE)</f>
        <v>#N/A</v>
      </c>
      <c r="D697" t="s">
        <v>1005</v>
      </c>
      <c r="E697" t="s">
        <v>1003</v>
      </c>
      <c r="F697" t="s">
        <v>33</v>
      </c>
      <c r="G697" t="s">
        <v>19</v>
      </c>
      <c r="H697" s="6" t="e">
        <f>VLOOKUP(E697,'all origin'!H:K,1,FALSE)</f>
        <v>#N/A</v>
      </c>
      <c r="I697" s="6"/>
      <c r="J697" s="6"/>
      <c r="K697" s="6"/>
      <c r="L697" s="6"/>
      <c r="M697" s="6"/>
      <c r="N697" s="6"/>
      <c r="O697" s="6"/>
      <c r="P697" s="6"/>
      <c r="Q697" s="6"/>
      <c r="R697" s="6"/>
      <c r="S697" s="6"/>
      <c r="T697" s="6"/>
    </row>
    <row r="698" spans="1:20" hidden="1" x14ac:dyDescent="0.2">
      <c r="A698" t="s">
        <v>120</v>
      </c>
      <c r="B698" t="s">
        <v>129</v>
      </c>
      <c r="C698" t="s">
        <v>768</v>
      </c>
      <c r="D698" s="24" t="str">
        <f>CONCATENATE(E698,"#",F698,"#",G698)</f>
        <v>Environment_protection#AbsM#Environment_protection</v>
      </c>
      <c r="E698" t="s">
        <v>2863</v>
      </c>
      <c r="F698" s="6" t="s">
        <v>1321</v>
      </c>
      <c r="G698" t="str">
        <f>E698</f>
        <v>Environment_protection</v>
      </c>
      <c r="H698" s="6" t="e">
        <f>VLOOKUP(E698,'all origin'!H:K,1,FALSE)</f>
        <v>#N/A</v>
      </c>
    </row>
    <row r="699" spans="1:20" hidden="1" x14ac:dyDescent="0.2">
      <c r="A699" t="s">
        <v>120</v>
      </c>
      <c r="B699" t="str">
        <f>VLOOKUP(E699,[1]Back_Up!B:E,3,1)</f>
        <v>Real_Estate</v>
      </c>
      <c r="C699" t="str">
        <f>VLOOKUP(E699,[1]Back_Up!B:E,4,1)</f>
        <v>europe_house</v>
      </c>
      <c r="D699" t="s">
        <v>2909</v>
      </c>
      <c r="E699" t="s">
        <v>2863</v>
      </c>
      <c r="F699" t="s">
        <v>25</v>
      </c>
      <c r="G699" t="s">
        <v>2863</v>
      </c>
      <c r="H699" s="6" t="e">
        <f>VLOOKUP(E699,'all origin'!H:K,1,FALSE)</f>
        <v>#N/A</v>
      </c>
    </row>
    <row r="700" spans="1:20" hidden="1" x14ac:dyDescent="0.2">
      <c r="A700" t="s">
        <v>120</v>
      </c>
      <c r="B700" t="s">
        <v>129</v>
      </c>
      <c r="C700" t="s">
        <v>768</v>
      </c>
      <c r="D700" s="6" t="s">
        <v>1006</v>
      </c>
      <c r="E700" t="s">
        <v>1007</v>
      </c>
      <c r="F700" t="s">
        <v>25</v>
      </c>
      <c r="G700" t="s">
        <v>1007</v>
      </c>
      <c r="H700" s="6" t="e">
        <f>VLOOKUP(E700,'all origin'!H:K,1,FALSE)</f>
        <v>#N/A</v>
      </c>
      <c r="I700" s="6"/>
      <c r="J700" s="6"/>
      <c r="K700" s="6"/>
      <c r="L700" s="6"/>
      <c r="M700" s="6"/>
      <c r="N700" s="6"/>
      <c r="O700" s="6"/>
      <c r="P700" s="6"/>
      <c r="Q700" s="6"/>
      <c r="R700" s="6"/>
      <c r="S700" s="6"/>
      <c r="T700" s="6"/>
    </row>
    <row r="701" spans="1:20" hidden="1" x14ac:dyDescent="0.2">
      <c r="A701" t="s">
        <v>120</v>
      </c>
      <c r="B701" t="s">
        <v>129</v>
      </c>
      <c r="C701" t="s">
        <v>768</v>
      </c>
      <c r="D701" t="s">
        <v>1008</v>
      </c>
      <c r="E701" t="s">
        <v>1007</v>
      </c>
      <c r="F701" t="s">
        <v>33</v>
      </c>
      <c r="G701" t="s">
        <v>129</v>
      </c>
      <c r="H701" s="6" t="e">
        <f>VLOOKUP(E701,'all origin'!H:K,1,FALSE)</f>
        <v>#N/A</v>
      </c>
      <c r="I701" s="6"/>
      <c r="J701" s="6"/>
      <c r="K701" s="6"/>
      <c r="L701" s="6"/>
      <c r="M701" s="6"/>
      <c r="N701" s="6"/>
      <c r="O701" s="6"/>
      <c r="P701" s="6"/>
      <c r="Q701" s="6"/>
      <c r="R701" s="6"/>
      <c r="S701" s="6"/>
      <c r="T701" s="6"/>
    </row>
    <row r="702" spans="1:20" hidden="1" x14ac:dyDescent="0.2">
      <c r="A702" t="e">
        <f>VLOOKUP(E702,[1]Back_Up!D:H,2,FALSE)</f>
        <v>#N/A</v>
      </c>
      <c r="B702" t="e">
        <f>VLOOKUP(E702,[1]Back_Up!D:H,3,FALSE)</f>
        <v>#N/A</v>
      </c>
      <c r="C702" t="e">
        <f>VLOOKUP(E702,[1]Back_Up!D:H,4,FALSE)</f>
        <v>#N/A</v>
      </c>
      <c r="D702" t="s">
        <v>1009</v>
      </c>
      <c r="E702" t="s">
        <v>1007</v>
      </c>
      <c r="F702" t="s">
        <v>33</v>
      </c>
      <c r="G702" t="s">
        <v>19</v>
      </c>
      <c r="H702" s="6" t="e">
        <f>VLOOKUP(E702,'all origin'!H:K,1,FALSE)</f>
        <v>#N/A</v>
      </c>
      <c r="I702" s="6"/>
      <c r="J702" s="6"/>
      <c r="K702" s="6"/>
      <c r="L702" s="6"/>
      <c r="M702" s="6"/>
      <c r="N702" s="6"/>
      <c r="O702" s="6"/>
      <c r="P702" s="6"/>
      <c r="Q702" s="6"/>
      <c r="R702" s="6"/>
      <c r="S702" s="6"/>
      <c r="T702" s="6"/>
    </row>
    <row r="703" spans="1:20" hidden="1" x14ac:dyDescent="0.2">
      <c r="A703" t="s">
        <v>331</v>
      </c>
      <c r="B703" t="s">
        <v>984</v>
      </c>
      <c r="C703" t="s">
        <v>985</v>
      </c>
      <c r="D703" s="6" t="s">
        <v>1010</v>
      </c>
      <c r="E703" t="s">
        <v>1011</v>
      </c>
      <c r="F703" t="s">
        <v>25</v>
      </c>
      <c r="G703" t="s">
        <v>1011</v>
      </c>
      <c r="H703" s="6" t="e">
        <f>VLOOKUP(E703,'all origin'!H:K,1,FALSE)</f>
        <v>#N/A</v>
      </c>
      <c r="I703" s="6"/>
      <c r="J703" s="6"/>
      <c r="K703" s="6"/>
      <c r="L703" s="6"/>
      <c r="M703" s="6"/>
      <c r="N703" s="6"/>
      <c r="O703" s="6"/>
      <c r="P703" s="6"/>
      <c r="Q703" s="6"/>
      <c r="R703" s="6"/>
      <c r="S703" s="6"/>
      <c r="T703" s="6"/>
    </row>
    <row r="704" spans="1:20" hidden="1" x14ac:dyDescent="0.2">
      <c r="A704" t="s">
        <v>331</v>
      </c>
      <c r="B704" t="s">
        <v>984</v>
      </c>
      <c r="C704" t="s">
        <v>985</v>
      </c>
      <c r="D704" t="s">
        <v>1012</v>
      </c>
      <c r="E704" t="s">
        <v>1011</v>
      </c>
      <c r="F704" t="s">
        <v>33</v>
      </c>
      <c r="G704" t="s">
        <v>332</v>
      </c>
      <c r="H704" s="6" t="e">
        <f>VLOOKUP(E704,'all origin'!H:K,1,FALSE)</f>
        <v>#N/A</v>
      </c>
      <c r="I704" s="6"/>
      <c r="J704" s="6"/>
      <c r="K704" s="6"/>
      <c r="L704" s="6"/>
      <c r="M704" s="6"/>
      <c r="N704" s="6"/>
      <c r="O704" s="6"/>
      <c r="P704" s="6"/>
      <c r="Q704" s="6"/>
      <c r="R704" s="6"/>
      <c r="S704" s="6"/>
      <c r="T704" s="6"/>
    </row>
    <row r="705" spans="1:20" hidden="1" x14ac:dyDescent="0.2">
      <c r="A705" t="s">
        <v>331</v>
      </c>
      <c r="B705" t="s">
        <v>984</v>
      </c>
      <c r="C705" t="s">
        <v>985</v>
      </c>
      <c r="D705" t="s">
        <v>1013</v>
      </c>
      <c r="E705" t="s">
        <v>1011</v>
      </c>
      <c r="F705" t="s">
        <v>33</v>
      </c>
      <c r="G705" t="s">
        <v>19</v>
      </c>
      <c r="H705" s="6" t="e">
        <f>VLOOKUP(E705,'all origin'!H:K,1,FALSE)</f>
        <v>#N/A</v>
      </c>
      <c r="I705" s="6"/>
      <c r="J705" s="6"/>
      <c r="K705" s="6"/>
      <c r="L705" s="6"/>
      <c r="M705" s="6"/>
      <c r="N705" s="6"/>
      <c r="O705" s="6"/>
      <c r="P705" s="6"/>
      <c r="Q705" s="6"/>
      <c r="R705" s="6"/>
      <c r="S705" s="6"/>
      <c r="T705" s="6"/>
    </row>
    <row r="706" spans="1:20" hidden="1" x14ac:dyDescent="0.2">
      <c r="A706" t="s">
        <v>120</v>
      </c>
      <c r="B706" t="s">
        <v>129</v>
      </c>
      <c r="C706" t="s">
        <v>768</v>
      </c>
      <c r="D706" s="6" t="s">
        <v>1014</v>
      </c>
      <c r="E706" t="s">
        <v>1015</v>
      </c>
      <c r="F706" t="s">
        <v>25</v>
      </c>
      <c r="G706" t="s">
        <v>1015</v>
      </c>
      <c r="H706" s="6" t="e">
        <f>VLOOKUP(E706,'all origin'!H:K,1,FALSE)</f>
        <v>#N/A</v>
      </c>
      <c r="I706" s="6"/>
      <c r="J706" s="6"/>
      <c r="K706" s="6"/>
      <c r="L706" s="6"/>
      <c r="M706" s="6"/>
      <c r="N706" s="6"/>
      <c r="O706" s="6"/>
      <c r="P706" s="6"/>
      <c r="Q706" s="6"/>
      <c r="R706" s="6"/>
      <c r="S706" s="6"/>
      <c r="T706" s="6"/>
    </row>
    <row r="707" spans="1:20" hidden="1" x14ac:dyDescent="0.2">
      <c r="A707" t="s">
        <v>120</v>
      </c>
      <c r="B707" t="s">
        <v>129</v>
      </c>
      <c r="C707" t="s">
        <v>768</v>
      </c>
      <c r="D707" t="s">
        <v>1016</v>
      </c>
      <c r="E707" t="s">
        <v>1015</v>
      </c>
      <c r="F707" t="s">
        <v>33</v>
      </c>
      <c r="G707" t="s">
        <v>129</v>
      </c>
      <c r="H707" s="6" t="e">
        <f>VLOOKUP(E707,'all origin'!H:K,1,FALSE)</f>
        <v>#N/A</v>
      </c>
      <c r="I707" s="6"/>
      <c r="J707" s="6"/>
      <c r="K707" s="6"/>
      <c r="L707" s="6"/>
      <c r="M707" s="6"/>
      <c r="N707" s="6"/>
      <c r="O707" s="6"/>
      <c r="P707" s="6"/>
      <c r="Q707" s="6"/>
      <c r="R707" s="6"/>
      <c r="S707" s="6"/>
      <c r="T707" s="6"/>
    </row>
    <row r="708" spans="1:20" hidden="1" x14ac:dyDescent="0.2">
      <c r="A708" t="e">
        <f>VLOOKUP(E708,[1]Back_Up!D:H,2,FALSE)</f>
        <v>#N/A</v>
      </c>
      <c r="B708" t="e">
        <f>VLOOKUP(E708,[1]Back_Up!D:H,3,FALSE)</f>
        <v>#N/A</v>
      </c>
      <c r="C708" t="e">
        <f>VLOOKUP(E708,[1]Back_Up!D:H,4,FALSE)</f>
        <v>#N/A</v>
      </c>
      <c r="D708" t="s">
        <v>1017</v>
      </c>
      <c r="E708" t="s">
        <v>1015</v>
      </c>
      <c r="F708" t="s">
        <v>33</v>
      </c>
      <c r="G708" t="s">
        <v>19</v>
      </c>
      <c r="H708" s="6" t="e">
        <f>VLOOKUP(E708,'all origin'!H:K,1,FALSE)</f>
        <v>#N/A</v>
      </c>
      <c r="I708" s="6"/>
      <c r="J708" s="6"/>
      <c r="K708" s="6"/>
      <c r="L708" s="6"/>
      <c r="M708" s="6"/>
      <c r="N708" s="6"/>
      <c r="O708" s="6"/>
      <c r="P708" s="6"/>
      <c r="Q708" s="6"/>
      <c r="R708" s="6"/>
      <c r="S708" s="6"/>
      <c r="T708" s="6"/>
    </row>
    <row r="709" spans="1:20" hidden="1" x14ac:dyDescent="0.2">
      <c r="A709" t="s">
        <v>120</v>
      </c>
      <c r="B709" t="s">
        <v>129</v>
      </c>
      <c r="C709" t="s">
        <v>953</v>
      </c>
      <c r="D709" s="24" t="str">
        <f>CONCATENATE(E709,"#",F709,"#",G709)</f>
        <v>Export_fossil#Abs1000#Export_fossil</v>
      </c>
      <c r="E709" t="s">
        <v>2806</v>
      </c>
      <c r="F709" t="s">
        <v>2791</v>
      </c>
      <c r="G709" t="str">
        <f>E709</f>
        <v>Export_fossil</v>
      </c>
      <c r="H709" s="6" t="e">
        <f>VLOOKUP(E709,'all origin'!H:K,1,FALSE)</f>
        <v>#N/A</v>
      </c>
    </row>
    <row r="710" spans="1:20" hidden="1" x14ac:dyDescent="0.2">
      <c r="A710" t="s">
        <v>120</v>
      </c>
      <c r="B710" t="str">
        <f>VLOOKUP(E710,[1]Back_Up!B:E,3,1)</f>
        <v>Real_Estate</v>
      </c>
      <c r="C710" t="str">
        <f>VLOOKUP(E710,[1]Back_Up!B:E,4,1)</f>
        <v>europe_house</v>
      </c>
      <c r="D710" t="s">
        <v>2890</v>
      </c>
      <c r="E710" t="s">
        <v>2806</v>
      </c>
      <c r="F710" t="s">
        <v>25</v>
      </c>
      <c r="G710" t="s">
        <v>2806</v>
      </c>
      <c r="H710" s="6" t="e">
        <f>VLOOKUP(E710,'all origin'!H:K,1,FALSE)</f>
        <v>#N/A</v>
      </c>
    </row>
    <row r="711" spans="1:20" hidden="1" x14ac:dyDescent="0.2">
      <c r="A711" t="s">
        <v>120</v>
      </c>
      <c r="B711" t="s">
        <v>129</v>
      </c>
      <c r="C711" t="s">
        <v>953</v>
      </c>
      <c r="D711" s="6" t="s">
        <v>1018</v>
      </c>
      <c r="E711" t="s">
        <v>1019</v>
      </c>
      <c r="F711" t="s">
        <v>25</v>
      </c>
      <c r="G711" t="s">
        <v>1019</v>
      </c>
      <c r="H711" s="6" t="e">
        <f>VLOOKUP(E711,'all origin'!H:K,1,FALSE)</f>
        <v>#N/A</v>
      </c>
      <c r="I711" s="6"/>
      <c r="J711" s="6"/>
      <c r="K711" s="6"/>
      <c r="L711" s="6"/>
      <c r="M711" s="6"/>
      <c r="N711" s="6"/>
      <c r="O711" s="6"/>
      <c r="P711" s="6"/>
      <c r="Q711" s="6"/>
      <c r="R711" s="6"/>
      <c r="S711" s="6"/>
      <c r="T711" s="6"/>
    </row>
    <row r="712" spans="1:20" hidden="1" x14ac:dyDescent="0.2">
      <c r="A712" t="s">
        <v>120</v>
      </c>
      <c r="B712" t="s">
        <v>129</v>
      </c>
      <c r="C712" t="s">
        <v>953</v>
      </c>
      <c r="D712" t="s">
        <v>1020</v>
      </c>
      <c r="E712" t="s">
        <v>1019</v>
      </c>
      <c r="F712" t="s">
        <v>33</v>
      </c>
      <c r="G712" t="s">
        <v>129</v>
      </c>
      <c r="H712" s="6" t="e">
        <f>VLOOKUP(E712,'all origin'!H:K,1,FALSE)</f>
        <v>#N/A</v>
      </c>
      <c r="I712" s="6"/>
      <c r="J712" s="6"/>
      <c r="K712" s="6"/>
      <c r="L712" s="6"/>
      <c r="M712" s="6"/>
      <c r="N712" s="6"/>
      <c r="O712" s="6"/>
      <c r="P712" s="6"/>
      <c r="Q712" s="6"/>
      <c r="R712" s="6"/>
      <c r="S712" s="6"/>
      <c r="T712" s="6"/>
    </row>
    <row r="713" spans="1:20" hidden="1" x14ac:dyDescent="0.2">
      <c r="A713" t="e">
        <f>VLOOKUP(E713,[1]Back_Up!D:H,2,FALSE)</f>
        <v>#N/A</v>
      </c>
      <c r="B713" t="e">
        <f>VLOOKUP(E713,[1]Back_Up!D:H,3,FALSE)</f>
        <v>#N/A</v>
      </c>
      <c r="C713" t="s">
        <v>953</v>
      </c>
      <c r="D713" t="s">
        <v>1021</v>
      </c>
      <c r="E713" t="s">
        <v>1019</v>
      </c>
      <c r="F713" t="s">
        <v>33</v>
      </c>
      <c r="G713" t="s">
        <v>19</v>
      </c>
      <c r="H713" s="6" t="e">
        <f>VLOOKUP(E713,'all origin'!H:K,1,FALSE)</f>
        <v>#N/A</v>
      </c>
      <c r="I713" s="6"/>
      <c r="J713" s="6"/>
      <c r="K713" s="6"/>
      <c r="L713" s="6"/>
      <c r="M713" s="6"/>
      <c r="N713" s="6"/>
      <c r="O713" s="6"/>
      <c r="P713" s="6"/>
      <c r="Q713" s="6"/>
      <c r="R713" s="6"/>
      <c r="S713" s="6"/>
      <c r="T713" s="6"/>
    </row>
    <row r="714" spans="1:20" hidden="1" x14ac:dyDescent="0.2">
      <c r="A714" t="s">
        <v>120</v>
      </c>
      <c r="B714" t="s">
        <v>129</v>
      </c>
      <c r="C714" t="s">
        <v>953</v>
      </c>
      <c r="D714" s="6" t="s">
        <v>1022</v>
      </c>
      <c r="E714" t="s">
        <v>1023</v>
      </c>
      <c r="F714" t="s">
        <v>25</v>
      </c>
      <c r="G714" t="s">
        <v>1023</v>
      </c>
      <c r="H714" s="6" t="e">
        <f>VLOOKUP(E714,'all origin'!H:K,1,FALSE)</f>
        <v>#N/A</v>
      </c>
      <c r="I714" s="6"/>
      <c r="J714" s="6"/>
      <c r="K714" s="6"/>
      <c r="L714" s="6"/>
      <c r="M714" s="6"/>
      <c r="N714" s="6"/>
      <c r="O714" s="6"/>
      <c r="P714" s="6"/>
      <c r="Q714" s="6"/>
      <c r="R714" s="6"/>
      <c r="S714" s="6"/>
      <c r="T714" s="6"/>
    </row>
    <row r="715" spans="1:20" hidden="1" x14ac:dyDescent="0.2">
      <c r="A715" t="s">
        <v>120</v>
      </c>
      <c r="B715" t="s">
        <v>129</v>
      </c>
      <c r="C715" t="s">
        <v>953</v>
      </c>
      <c r="D715" t="s">
        <v>1024</v>
      </c>
      <c r="E715" t="s">
        <v>1023</v>
      </c>
      <c r="F715" t="s">
        <v>33</v>
      </c>
      <c r="G715" t="s">
        <v>129</v>
      </c>
      <c r="H715" s="6" t="e">
        <f>VLOOKUP(E715,'all origin'!H:K,1,FALSE)</f>
        <v>#N/A</v>
      </c>
      <c r="I715" s="6"/>
      <c r="J715" s="6"/>
      <c r="K715" s="6"/>
      <c r="L715" s="6"/>
      <c r="M715" s="6"/>
      <c r="N715" s="6"/>
      <c r="O715" s="6"/>
      <c r="P715" s="6"/>
      <c r="Q715" s="6"/>
      <c r="R715" s="6"/>
      <c r="S715" s="6"/>
      <c r="T715" s="6"/>
    </row>
    <row r="716" spans="1:20" hidden="1" x14ac:dyDescent="0.2">
      <c r="A716" t="e">
        <f>VLOOKUP(E716,[1]Back_Up!D:H,2,FALSE)</f>
        <v>#N/A</v>
      </c>
      <c r="B716" t="e">
        <f>VLOOKUP(E716,[1]Back_Up!D:H,3,FALSE)</f>
        <v>#N/A</v>
      </c>
      <c r="C716" t="s">
        <v>953</v>
      </c>
      <c r="D716" t="s">
        <v>1025</v>
      </c>
      <c r="E716" t="s">
        <v>1023</v>
      </c>
      <c r="F716" t="s">
        <v>33</v>
      </c>
      <c r="G716" t="s">
        <v>19</v>
      </c>
      <c r="H716" s="6" t="e">
        <f>VLOOKUP(E716,'all origin'!H:K,1,FALSE)</f>
        <v>#N/A</v>
      </c>
      <c r="I716" s="6"/>
      <c r="J716" s="6"/>
      <c r="K716" s="6"/>
      <c r="L716" s="6"/>
      <c r="M716" s="6"/>
      <c r="N716" s="6"/>
      <c r="O716" s="6"/>
      <c r="P716" s="6"/>
      <c r="Q716" s="6"/>
      <c r="R716" s="6"/>
      <c r="S716" s="6"/>
      <c r="T716" s="6"/>
    </row>
    <row r="717" spans="1:20" hidden="1" x14ac:dyDescent="0.2">
      <c r="A717" t="s">
        <v>120</v>
      </c>
      <c r="B717" t="s">
        <v>129</v>
      </c>
      <c r="C717" t="s">
        <v>953</v>
      </c>
      <c r="D717" s="6" t="s">
        <v>1026</v>
      </c>
      <c r="E717" t="s">
        <v>1027</v>
      </c>
      <c r="F717" t="s">
        <v>25</v>
      </c>
      <c r="G717" t="s">
        <v>1027</v>
      </c>
      <c r="H717" s="6" t="e">
        <f>VLOOKUP(E717,'all origin'!H:K,1,FALSE)</f>
        <v>#N/A</v>
      </c>
      <c r="I717" s="6"/>
      <c r="J717" s="6"/>
      <c r="K717" s="6"/>
      <c r="L717" s="6"/>
      <c r="M717" s="6"/>
      <c r="N717" s="6"/>
      <c r="O717" s="6"/>
      <c r="P717" s="6"/>
      <c r="Q717" s="6"/>
      <c r="R717" s="6"/>
      <c r="S717" s="6"/>
      <c r="T717" s="6"/>
    </row>
    <row r="718" spans="1:20" hidden="1" x14ac:dyDescent="0.2">
      <c r="A718" t="s">
        <v>120</v>
      </c>
      <c r="B718" t="s">
        <v>129</v>
      </c>
      <c r="C718" t="s">
        <v>953</v>
      </c>
      <c r="D718" t="s">
        <v>1028</v>
      </c>
      <c r="E718" t="s">
        <v>1027</v>
      </c>
      <c r="F718" t="s">
        <v>33</v>
      </c>
      <c r="G718" t="s">
        <v>129</v>
      </c>
      <c r="H718" s="6" t="e">
        <f>VLOOKUP(E718,'all origin'!H:K,1,FALSE)</f>
        <v>#N/A</v>
      </c>
      <c r="I718" s="6"/>
      <c r="J718" s="6"/>
      <c r="K718" s="6"/>
      <c r="L718" s="6"/>
      <c r="M718" s="6"/>
      <c r="N718" s="6"/>
      <c r="O718" s="6"/>
      <c r="P718" s="6"/>
      <c r="Q718" s="6"/>
      <c r="R718" s="6"/>
      <c r="S718" s="6"/>
      <c r="T718" s="6"/>
    </row>
    <row r="719" spans="1:20" hidden="1" x14ac:dyDescent="0.2">
      <c r="A719" t="e">
        <f>VLOOKUP(E719,[1]Back_Up!D:H,2,FALSE)</f>
        <v>#N/A</v>
      </c>
      <c r="B719" t="e">
        <f>VLOOKUP(E719,[1]Back_Up!D:H,3,FALSE)</f>
        <v>#N/A</v>
      </c>
      <c r="C719" t="s">
        <v>953</v>
      </c>
      <c r="D719" t="s">
        <v>1029</v>
      </c>
      <c r="E719" t="s">
        <v>1027</v>
      </c>
      <c r="F719" t="s">
        <v>33</v>
      </c>
      <c r="G719" t="s">
        <v>19</v>
      </c>
      <c r="H719" s="6" t="e">
        <f>VLOOKUP(E719,'all origin'!H:K,1,FALSE)</f>
        <v>#N/A</v>
      </c>
      <c r="I719" s="6"/>
      <c r="J719" s="6"/>
      <c r="K719" s="6"/>
      <c r="L719" s="6"/>
      <c r="M719" s="6"/>
      <c r="N719" s="6"/>
      <c r="O719" s="6"/>
      <c r="P719" s="6"/>
      <c r="Q719" s="6"/>
      <c r="R719" s="6"/>
      <c r="S719" s="6"/>
      <c r="T719" s="6"/>
    </row>
    <row r="720" spans="1:20" hidden="1" x14ac:dyDescent="0.2">
      <c r="A720" t="s">
        <v>120</v>
      </c>
      <c r="B720" t="s">
        <v>129</v>
      </c>
      <c r="C720" t="s">
        <v>953</v>
      </c>
      <c r="D720" s="6" t="s">
        <v>1030</v>
      </c>
      <c r="E720" t="s">
        <v>1031</v>
      </c>
      <c r="F720" t="s">
        <v>25</v>
      </c>
      <c r="G720" t="s">
        <v>1031</v>
      </c>
      <c r="H720" s="6" t="e">
        <f>VLOOKUP(E720,'all origin'!H:K,1,FALSE)</f>
        <v>#N/A</v>
      </c>
      <c r="I720" s="6"/>
      <c r="J720" s="6"/>
      <c r="K720" s="6"/>
      <c r="L720" s="6"/>
      <c r="M720" s="6"/>
      <c r="N720" s="6"/>
      <c r="O720" s="6"/>
      <c r="P720" s="6"/>
      <c r="Q720" s="6"/>
      <c r="R720" s="6"/>
      <c r="S720" s="6"/>
      <c r="T720" s="6"/>
    </row>
    <row r="721" spans="1:20" hidden="1" x14ac:dyDescent="0.2">
      <c r="A721" t="s">
        <v>120</v>
      </c>
      <c r="B721" t="s">
        <v>129</v>
      </c>
      <c r="C721" t="s">
        <v>953</v>
      </c>
      <c r="D721" t="s">
        <v>1032</v>
      </c>
      <c r="E721" t="s">
        <v>1031</v>
      </c>
      <c r="F721" t="s">
        <v>33</v>
      </c>
      <c r="G721" t="s">
        <v>129</v>
      </c>
      <c r="H721" s="6" t="e">
        <f>VLOOKUP(E721,'all origin'!H:K,1,FALSE)</f>
        <v>#N/A</v>
      </c>
      <c r="I721" s="6"/>
      <c r="J721" s="6"/>
      <c r="K721" s="6"/>
      <c r="L721" s="6"/>
      <c r="M721" s="6"/>
      <c r="N721" s="6"/>
      <c r="O721" s="6"/>
      <c r="P721" s="6"/>
      <c r="Q721" s="6"/>
      <c r="R721" s="6"/>
      <c r="S721" s="6"/>
      <c r="T721" s="6"/>
    </row>
    <row r="722" spans="1:20" hidden="1" x14ac:dyDescent="0.2">
      <c r="A722" t="e">
        <f>VLOOKUP(E722,[1]Back_Up!D:H,2,FALSE)</f>
        <v>#N/A</v>
      </c>
      <c r="B722" t="e">
        <f>VLOOKUP(E722,[1]Back_Up!D:H,3,FALSE)</f>
        <v>#N/A</v>
      </c>
      <c r="C722" t="s">
        <v>953</v>
      </c>
      <c r="D722" t="s">
        <v>1033</v>
      </c>
      <c r="E722" t="s">
        <v>1031</v>
      </c>
      <c r="F722" t="s">
        <v>33</v>
      </c>
      <c r="G722" t="s">
        <v>19</v>
      </c>
      <c r="H722" s="6" t="e">
        <f>VLOOKUP(E722,'all origin'!H:K,1,FALSE)</f>
        <v>#N/A</v>
      </c>
      <c r="I722" s="6"/>
      <c r="J722" s="6"/>
      <c r="K722" s="6"/>
      <c r="L722" s="6"/>
      <c r="M722" s="6"/>
      <c r="N722" s="6"/>
      <c r="O722" s="6"/>
      <c r="P722" s="6"/>
      <c r="Q722" s="6"/>
      <c r="R722" s="6"/>
      <c r="S722" s="6"/>
      <c r="T722" s="6"/>
    </row>
    <row r="723" spans="1:20" hidden="1" x14ac:dyDescent="0.2">
      <c r="A723" t="s">
        <v>120</v>
      </c>
      <c r="B723" t="s">
        <v>129</v>
      </c>
      <c r="C723" t="s">
        <v>953</v>
      </c>
      <c r="D723" s="24" t="str">
        <f>CONCATENATE(E723,"#",F723,"#",G723)</f>
        <v>Export_goods#AbsM#Export_goods</v>
      </c>
      <c r="E723" t="s">
        <v>2807</v>
      </c>
      <c r="F723" s="6" t="s">
        <v>1321</v>
      </c>
      <c r="G723" t="str">
        <f>E723</f>
        <v>Export_goods</v>
      </c>
      <c r="H723" s="6" t="e">
        <f>VLOOKUP(E723,'all origin'!H:K,1,FALSE)</f>
        <v>#N/A</v>
      </c>
    </row>
    <row r="724" spans="1:20" hidden="1" x14ac:dyDescent="0.2">
      <c r="A724" t="s">
        <v>120</v>
      </c>
      <c r="B724" t="str">
        <f>VLOOKUP(E724,[1]Back_Up!B:E,3,1)</f>
        <v>Real_Estate</v>
      </c>
      <c r="C724" t="str">
        <f>VLOOKUP(E724,[1]Back_Up!B:E,4,1)</f>
        <v>europe_house</v>
      </c>
      <c r="D724" t="s">
        <v>2910</v>
      </c>
      <c r="E724" t="s">
        <v>2807</v>
      </c>
      <c r="F724" t="s">
        <v>25</v>
      </c>
      <c r="G724" t="s">
        <v>2807</v>
      </c>
      <c r="H724" s="6" t="e">
        <f>VLOOKUP(E724,'all origin'!H:K,1,FALSE)</f>
        <v>#N/A</v>
      </c>
    </row>
    <row r="725" spans="1:20" hidden="1" x14ac:dyDescent="0.2">
      <c r="A725" t="s">
        <v>120</v>
      </c>
      <c r="B725" t="s">
        <v>129</v>
      </c>
      <c r="C725" t="s">
        <v>953</v>
      </c>
      <c r="D725" s="24" t="str">
        <f>CONCATENATE(E725,"#",F725,"#",G725)</f>
        <v>Export_goods_PPP#AbsM#Export_goods_PPP</v>
      </c>
      <c r="E725" t="s">
        <v>2811</v>
      </c>
      <c r="F725" s="6" t="s">
        <v>1321</v>
      </c>
      <c r="G725" t="str">
        <f>E725</f>
        <v>Export_goods_PPP</v>
      </c>
      <c r="H725" s="6" t="e">
        <f>VLOOKUP(E725,'all origin'!H:K,1,FALSE)</f>
        <v>#N/A</v>
      </c>
    </row>
    <row r="726" spans="1:20" hidden="1" x14ac:dyDescent="0.2">
      <c r="A726" t="s">
        <v>120</v>
      </c>
      <c r="B726" t="str">
        <f>VLOOKUP(E726,[1]Back_Up!B:E,3,1)</f>
        <v>Real_Estate</v>
      </c>
      <c r="C726" t="str">
        <f>VLOOKUP(E726,[1]Back_Up!B:E,4,1)</f>
        <v>europe_house</v>
      </c>
      <c r="D726" t="s">
        <v>2913</v>
      </c>
      <c r="E726" t="s">
        <v>2811</v>
      </c>
      <c r="F726" t="s">
        <v>25</v>
      </c>
      <c r="G726" t="s">
        <v>2811</v>
      </c>
      <c r="H726" s="6" t="e">
        <f>VLOOKUP(E726,'all origin'!H:K,1,FALSE)</f>
        <v>#N/A</v>
      </c>
    </row>
    <row r="727" spans="1:20" hidden="1" x14ac:dyDescent="0.2">
      <c r="A727" t="s">
        <v>120</v>
      </c>
      <c r="B727" t="s">
        <v>129</v>
      </c>
      <c r="C727" t="s">
        <v>953</v>
      </c>
      <c r="D727" s="24" t="str">
        <f>CONCATENATE(E727,"#",F727,"#",G727)</f>
        <v>Export_goods&amp;services#AbsM#Export_goods&amp;services</v>
      </c>
      <c r="E727" t="s">
        <v>2809</v>
      </c>
      <c r="F727" s="6" t="s">
        <v>1321</v>
      </c>
      <c r="G727" t="str">
        <f>E727</f>
        <v>Export_goods&amp;services</v>
      </c>
      <c r="H727" s="6" t="str">
        <f>VLOOKUP(E727,'all origin'!H:K,1,FALSE)</f>
        <v>Export_goods&amp;services</v>
      </c>
    </row>
    <row r="728" spans="1:20" hidden="1" x14ac:dyDescent="0.2">
      <c r="A728" t="s">
        <v>120</v>
      </c>
      <c r="B728" t="str">
        <f>VLOOKUP(E728,[1]Back_Up!B:E,3,1)</f>
        <v>Real_Estate</v>
      </c>
      <c r="C728" t="str">
        <f>VLOOKUP(E728,[1]Back_Up!B:E,4,1)</f>
        <v>europe_house</v>
      </c>
      <c r="D728" t="s">
        <v>2911</v>
      </c>
      <c r="E728" t="s">
        <v>2809</v>
      </c>
      <c r="F728" t="s">
        <v>25</v>
      </c>
      <c r="G728" t="s">
        <v>2809</v>
      </c>
      <c r="H728" s="6" t="str">
        <f>VLOOKUP(E728,'all origin'!H:K,1,FALSE)</f>
        <v>Export_goods&amp;services</v>
      </c>
    </row>
    <row r="729" spans="1:20" hidden="1" x14ac:dyDescent="0.2">
      <c r="A729" t="s">
        <v>120</v>
      </c>
      <c r="B729" t="s">
        <v>129</v>
      </c>
      <c r="C729" t="s">
        <v>953</v>
      </c>
      <c r="D729" s="24" t="str">
        <f>CONCATENATE(E729,"#",F729,"#",G729)</f>
        <v>Export_goods&amp;services_GDP#AbsM#Export_goods&amp;services_GDP</v>
      </c>
      <c r="E729" t="s">
        <v>2810</v>
      </c>
      <c r="F729" s="6" t="s">
        <v>1321</v>
      </c>
      <c r="G729" t="str">
        <f>E729</f>
        <v>Export_goods&amp;services_GDP</v>
      </c>
      <c r="H729" s="6" t="e">
        <f>VLOOKUP(E729,'all origin'!H:K,1,FALSE)</f>
        <v>#N/A</v>
      </c>
    </row>
    <row r="730" spans="1:20" hidden="1" x14ac:dyDescent="0.2">
      <c r="A730" t="s">
        <v>120</v>
      </c>
      <c r="B730" t="str">
        <f>VLOOKUP(E730,[1]Back_Up!B:E,3,1)</f>
        <v>Real_Estate</v>
      </c>
      <c r="C730" t="str">
        <f>VLOOKUP(E730,[1]Back_Up!B:E,4,1)</f>
        <v>europe_house</v>
      </c>
      <c r="D730" t="s">
        <v>2912</v>
      </c>
      <c r="E730" t="s">
        <v>2810</v>
      </c>
      <c r="F730" t="s">
        <v>25</v>
      </c>
      <c r="G730" t="s">
        <v>2810</v>
      </c>
      <c r="H730" s="6" t="e">
        <f>VLOOKUP(E730,'all origin'!H:K,1,FALSE)</f>
        <v>#N/A</v>
      </c>
    </row>
    <row r="731" spans="1:20" hidden="1" x14ac:dyDescent="0.2">
      <c r="A731" t="s">
        <v>120</v>
      </c>
      <c r="B731" t="s">
        <v>129</v>
      </c>
      <c r="C731" t="s">
        <v>953</v>
      </c>
      <c r="D731" s="24" t="str">
        <f>CONCATENATE(E731,"#",F731,"#",G731)</f>
        <v>Export_oil#Abs1000#Export_oil</v>
      </c>
      <c r="E731" t="s">
        <v>2805</v>
      </c>
      <c r="F731" t="s">
        <v>2791</v>
      </c>
      <c r="G731" t="str">
        <f>E731</f>
        <v>Export_oil</v>
      </c>
      <c r="H731" s="6" t="e">
        <f>VLOOKUP(E731,'all origin'!H:K,1,FALSE)</f>
        <v>#N/A</v>
      </c>
    </row>
    <row r="732" spans="1:20" hidden="1" x14ac:dyDescent="0.2">
      <c r="A732" t="s">
        <v>120</v>
      </c>
      <c r="B732" t="str">
        <f>VLOOKUP(E732,[1]Back_Up!B:E,3,1)</f>
        <v>Real_Estate</v>
      </c>
      <c r="C732" t="str">
        <f>VLOOKUP(E732,[1]Back_Up!B:E,4,1)</f>
        <v>europe_house</v>
      </c>
      <c r="D732" t="s">
        <v>2891</v>
      </c>
      <c r="E732" t="s">
        <v>2805</v>
      </c>
      <c r="F732" t="s">
        <v>25</v>
      </c>
      <c r="G732" t="s">
        <v>2805</v>
      </c>
      <c r="H732" s="6" t="e">
        <f>VLOOKUP(E732,'all origin'!H:K,1,FALSE)</f>
        <v>#N/A</v>
      </c>
    </row>
    <row r="733" spans="1:20" hidden="1" x14ac:dyDescent="0.2">
      <c r="A733" t="s">
        <v>120</v>
      </c>
      <c r="B733" t="s">
        <v>129</v>
      </c>
      <c r="C733" t="s">
        <v>953</v>
      </c>
      <c r="D733" s="6" t="s">
        <v>1034</v>
      </c>
      <c r="E733" t="s">
        <v>1035</v>
      </c>
      <c r="F733" t="s">
        <v>25</v>
      </c>
      <c r="G733" t="s">
        <v>1035</v>
      </c>
      <c r="H733" s="6" t="e">
        <f>VLOOKUP(E733,'all origin'!H:K,1,FALSE)</f>
        <v>#N/A</v>
      </c>
      <c r="I733" s="6"/>
      <c r="J733" s="6"/>
      <c r="K733" s="6"/>
      <c r="L733" s="6"/>
      <c r="M733" s="6"/>
      <c r="N733" s="6"/>
      <c r="O733" s="6"/>
      <c r="P733" s="6"/>
      <c r="Q733" s="6"/>
      <c r="R733" s="6"/>
      <c r="S733" s="6"/>
      <c r="T733" s="6"/>
    </row>
    <row r="734" spans="1:20" hidden="1" x14ac:dyDescent="0.2">
      <c r="A734" t="s">
        <v>120</v>
      </c>
      <c r="B734" t="s">
        <v>129</v>
      </c>
      <c r="C734" t="s">
        <v>953</v>
      </c>
      <c r="D734" t="s">
        <v>1036</v>
      </c>
      <c r="E734" t="s">
        <v>1035</v>
      </c>
      <c r="F734" t="s">
        <v>33</v>
      </c>
      <c r="G734" t="s">
        <v>129</v>
      </c>
      <c r="H734" s="6" t="e">
        <f>VLOOKUP(E734,'all origin'!H:K,1,FALSE)</f>
        <v>#N/A</v>
      </c>
      <c r="I734" s="6"/>
      <c r="J734" s="6"/>
      <c r="K734" s="6"/>
      <c r="L734" s="6"/>
      <c r="M734" s="6"/>
      <c r="N734" s="6"/>
      <c r="O734" s="6"/>
      <c r="P734" s="6"/>
      <c r="Q734" s="6"/>
      <c r="R734" s="6"/>
      <c r="S734" s="6"/>
      <c r="T734" s="6"/>
    </row>
    <row r="735" spans="1:20" hidden="1" x14ac:dyDescent="0.2">
      <c r="A735" t="e">
        <f>VLOOKUP(E735,[1]Back_Up!D:H,2,FALSE)</f>
        <v>#N/A</v>
      </c>
      <c r="B735" t="e">
        <f>VLOOKUP(E735,[1]Back_Up!D:H,3,FALSE)</f>
        <v>#N/A</v>
      </c>
      <c r="C735" t="s">
        <v>953</v>
      </c>
      <c r="D735" t="s">
        <v>1037</v>
      </c>
      <c r="E735" t="s">
        <v>1035</v>
      </c>
      <c r="F735" t="s">
        <v>33</v>
      </c>
      <c r="G735" t="s">
        <v>19</v>
      </c>
      <c r="H735" s="6" t="e">
        <f>VLOOKUP(E735,'all origin'!H:K,1,FALSE)</f>
        <v>#N/A</v>
      </c>
      <c r="I735" s="6"/>
      <c r="J735" s="6"/>
      <c r="K735" s="6"/>
      <c r="L735" s="6"/>
      <c r="M735" s="6"/>
      <c r="N735" s="6"/>
      <c r="O735" s="6"/>
      <c r="P735" s="6"/>
      <c r="Q735" s="6"/>
      <c r="R735" s="6"/>
      <c r="S735" s="6"/>
      <c r="T735" s="6"/>
    </row>
    <row r="736" spans="1:20" hidden="1" x14ac:dyDescent="0.2">
      <c r="A736" t="s">
        <v>120</v>
      </c>
      <c r="B736" t="s">
        <v>129</v>
      </c>
      <c r="C736" t="s">
        <v>953</v>
      </c>
      <c r="D736" s="6" t="s">
        <v>1038</v>
      </c>
      <c r="E736" t="s">
        <v>1039</v>
      </c>
      <c r="F736" t="s">
        <v>25</v>
      </c>
      <c r="G736" t="s">
        <v>1039</v>
      </c>
      <c r="H736" s="6" t="e">
        <f>VLOOKUP(E736,'all origin'!H:K,1,FALSE)</f>
        <v>#N/A</v>
      </c>
      <c r="I736" s="6"/>
      <c r="J736" s="6"/>
      <c r="K736" s="6"/>
      <c r="L736" s="6"/>
      <c r="M736" s="6"/>
      <c r="N736" s="6"/>
      <c r="O736" s="6"/>
      <c r="P736" s="6"/>
      <c r="Q736" s="6"/>
      <c r="R736" s="6"/>
      <c r="S736" s="6"/>
      <c r="T736" s="6"/>
    </row>
    <row r="737" spans="1:20" hidden="1" x14ac:dyDescent="0.2">
      <c r="A737" t="s">
        <v>120</v>
      </c>
      <c r="B737" t="s">
        <v>129</v>
      </c>
      <c r="C737" t="s">
        <v>953</v>
      </c>
      <c r="D737" t="s">
        <v>1040</v>
      </c>
      <c r="E737" t="s">
        <v>1039</v>
      </c>
      <c r="F737" t="s">
        <v>33</v>
      </c>
      <c r="G737" t="s">
        <v>129</v>
      </c>
      <c r="H737" s="6" t="e">
        <f>VLOOKUP(E737,'all origin'!H:K,1,FALSE)</f>
        <v>#N/A</v>
      </c>
      <c r="I737" s="6"/>
      <c r="J737" s="6"/>
      <c r="K737" s="6"/>
      <c r="L737" s="6"/>
      <c r="M737" s="6"/>
      <c r="N737" s="6"/>
      <c r="O737" s="6"/>
      <c r="P737" s="6"/>
      <c r="Q737" s="6"/>
      <c r="R737" s="6"/>
      <c r="S737" s="6"/>
      <c r="T737" s="6"/>
    </row>
    <row r="738" spans="1:20" hidden="1" x14ac:dyDescent="0.2">
      <c r="A738" t="e">
        <f>VLOOKUP(E738,[1]Back_Up!D:H,2,FALSE)</f>
        <v>#N/A</v>
      </c>
      <c r="B738" t="e">
        <f>VLOOKUP(E738,[1]Back_Up!D:H,3,FALSE)</f>
        <v>#N/A</v>
      </c>
      <c r="C738" t="s">
        <v>953</v>
      </c>
      <c r="D738" t="s">
        <v>1041</v>
      </c>
      <c r="E738" t="s">
        <v>1039</v>
      </c>
      <c r="F738" t="s">
        <v>33</v>
      </c>
      <c r="G738" t="s">
        <v>19</v>
      </c>
      <c r="H738" s="6" t="e">
        <f>VLOOKUP(E738,'all origin'!H:K,1,FALSE)</f>
        <v>#N/A</v>
      </c>
      <c r="I738" s="6"/>
      <c r="J738" s="6"/>
      <c r="K738" s="6"/>
      <c r="L738" s="6"/>
      <c r="M738" s="6"/>
      <c r="N738" s="6"/>
      <c r="O738" s="6"/>
      <c r="P738" s="6"/>
      <c r="Q738" s="6"/>
      <c r="R738" s="6"/>
      <c r="S738" s="6"/>
      <c r="T738" s="6"/>
    </row>
    <row r="739" spans="1:20" hidden="1" x14ac:dyDescent="0.2">
      <c r="A739" t="s">
        <v>120</v>
      </c>
      <c r="B739" t="s">
        <v>129</v>
      </c>
      <c r="C739" t="s">
        <v>953</v>
      </c>
      <c r="D739" s="24" t="str">
        <f>CONCATENATE(E739,"#",F739,"#",G739)</f>
        <v>Export_services#AbsM#Export_services</v>
      </c>
      <c r="E739" t="s">
        <v>2812</v>
      </c>
      <c r="F739" s="6" t="s">
        <v>1321</v>
      </c>
      <c r="G739" t="str">
        <f>E739</f>
        <v>Export_services</v>
      </c>
      <c r="H739" s="6" t="e">
        <f>VLOOKUP(E739,'all origin'!H:K,1,FALSE)</f>
        <v>#N/A</v>
      </c>
    </row>
    <row r="740" spans="1:20" hidden="1" x14ac:dyDescent="0.2">
      <c r="A740" t="s">
        <v>120</v>
      </c>
      <c r="B740" t="str">
        <f>VLOOKUP(E740,[1]Back_Up!B:E,3,1)</f>
        <v>Real_Estate</v>
      </c>
      <c r="C740" t="str">
        <f>VLOOKUP(E740,[1]Back_Up!B:E,4,1)</f>
        <v>europe_house</v>
      </c>
      <c r="D740" t="s">
        <v>2914</v>
      </c>
      <c r="E740" t="s">
        <v>2812</v>
      </c>
      <c r="F740" t="s">
        <v>25</v>
      </c>
      <c r="G740" t="s">
        <v>2812</v>
      </c>
      <c r="H740" s="6" t="e">
        <f>VLOOKUP(E740,'all origin'!H:K,1,FALSE)</f>
        <v>#N/A</v>
      </c>
    </row>
    <row r="741" spans="1:20" hidden="1" x14ac:dyDescent="0.2">
      <c r="A741" t="s">
        <v>120</v>
      </c>
      <c r="B741" t="s">
        <v>129</v>
      </c>
      <c r="C741" t="s">
        <v>953</v>
      </c>
      <c r="D741" s="24" t="str">
        <f>CONCATENATE(E741,"#",F741,"#",G741)</f>
        <v>Export_services_PPP#AbsM#Export_services_PPP</v>
      </c>
      <c r="E741" t="s">
        <v>2813</v>
      </c>
      <c r="F741" s="6" t="s">
        <v>1321</v>
      </c>
      <c r="G741" t="str">
        <f>E741</f>
        <v>Export_services_PPP</v>
      </c>
      <c r="H741" s="6" t="e">
        <f>VLOOKUP(E741,'all origin'!H:K,1,FALSE)</f>
        <v>#N/A</v>
      </c>
    </row>
    <row r="742" spans="1:20" hidden="1" x14ac:dyDescent="0.2">
      <c r="A742" t="s">
        <v>120</v>
      </c>
      <c r="B742" t="str">
        <f>VLOOKUP(E742,[1]Back_Up!B:E,3,1)</f>
        <v>Real_Estate</v>
      </c>
      <c r="C742" t="str">
        <f>VLOOKUP(E742,[1]Back_Up!B:E,4,1)</f>
        <v>europe_house</v>
      </c>
      <c r="D742" t="s">
        <v>2915</v>
      </c>
      <c r="E742" t="s">
        <v>2813</v>
      </c>
      <c r="F742" t="s">
        <v>25</v>
      </c>
      <c r="G742" t="s">
        <v>2813</v>
      </c>
      <c r="H742" s="6" t="e">
        <f>VLOOKUP(E742,'all origin'!H:K,1,FALSE)</f>
        <v>#N/A</v>
      </c>
    </row>
    <row r="743" spans="1:20" hidden="1" x14ac:dyDescent="0.2">
      <c r="A743" t="s">
        <v>120</v>
      </c>
      <c r="B743" t="s">
        <v>129</v>
      </c>
      <c r="C743" t="s">
        <v>768</v>
      </c>
      <c r="D743" s="24" t="str">
        <f>CONCATENATE(E743,"#",F743,"#",G743)</f>
        <v>Family_benefits#AbsM#Family_benefits</v>
      </c>
      <c r="E743" t="s">
        <v>2815</v>
      </c>
      <c r="F743" s="6" t="s">
        <v>1321</v>
      </c>
      <c r="G743" t="str">
        <f>E743</f>
        <v>Family_benefits</v>
      </c>
      <c r="H743" s="6" t="e">
        <f>VLOOKUP(E743,'all origin'!H:K,1,FALSE)</f>
        <v>#N/A</v>
      </c>
    </row>
    <row r="744" spans="1:20" hidden="1" x14ac:dyDescent="0.2">
      <c r="A744" t="s">
        <v>120</v>
      </c>
      <c r="B744" t="str">
        <f>VLOOKUP(E744,[1]Back_Up!B:E,3,1)</f>
        <v>Real_Estate</v>
      </c>
      <c r="C744" t="str">
        <f>VLOOKUP(E744,[1]Back_Up!B:E,4,1)</f>
        <v>europe_house</v>
      </c>
      <c r="D744" t="s">
        <v>2916</v>
      </c>
      <c r="E744" t="s">
        <v>2815</v>
      </c>
      <c r="F744" t="s">
        <v>25</v>
      </c>
      <c r="G744" t="s">
        <v>2815</v>
      </c>
      <c r="H744" s="6" t="e">
        <f>VLOOKUP(E744,'all origin'!H:K,1,FALSE)</f>
        <v>#N/A</v>
      </c>
    </row>
    <row r="745" spans="1:20" hidden="1" x14ac:dyDescent="0.2">
      <c r="A745" s="6" t="s">
        <v>19</v>
      </c>
      <c r="B745" s="6" t="s">
        <v>307</v>
      </c>
      <c r="C745" s="6" t="s">
        <v>391</v>
      </c>
      <c r="D745" s="6" t="s">
        <v>1042</v>
      </c>
      <c r="E745" s="6" t="s">
        <v>1043</v>
      </c>
      <c r="F745" s="6" t="s">
        <v>374</v>
      </c>
      <c r="G745" s="6" t="s">
        <v>391</v>
      </c>
      <c r="H745" s="6" t="e">
        <f>VLOOKUP(E745,'all origin'!H:K,1,FALSE)</f>
        <v>#N/A</v>
      </c>
      <c r="I745" s="6"/>
      <c r="J745" s="6"/>
      <c r="K745" s="6"/>
      <c r="L745" s="6"/>
      <c r="M745" s="6"/>
      <c r="N745" s="6"/>
      <c r="O745" s="6"/>
      <c r="P745" s="6"/>
      <c r="Q745" s="6"/>
      <c r="R745" s="6"/>
      <c r="S745" s="6"/>
      <c r="T745" s="6"/>
    </row>
    <row r="746" spans="1:20" hidden="1" x14ac:dyDescent="0.2">
      <c r="A746" t="s">
        <v>19</v>
      </c>
      <c r="B746" t="s">
        <v>20</v>
      </c>
      <c r="C746" t="s">
        <v>845</v>
      </c>
      <c r="D746" s="6" t="s">
        <v>1044</v>
      </c>
      <c r="E746" t="s">
        <v>1045</v>
      </c>
      <c r="F746" t="s">
        <v>25</v>
      </c>
      <c r="G746" t="s">
        <v>1045</v>
      </c>
      <c r="H746" s="6" t="e">
        <f>VLOOKUP(E746,'all origin'!H:K,1,FALSE)</f>
        <v>#N/A</v>
      </c>
      <c r="I746" s="6"/>
      <c r="J746" s="6"/>
      <c r="K746" s="6"/>
      <c r="L746" s="6"/>
      <c r="M746" s="6"/>
      <c r="N746" s="6"/>
      <c r="O746" s="6"/>
      <c r="P746" s="6"/>
      <c r="Q746" s="6"/>
      <c r="R746" s="6"/>
      <c r="S746" s="6"/>
      <c r="T746" s="6"/>
    </row>
    <row r="747" spans="1:20" hidden="1" x14ac:dyDescent="0.2">
      <c r="A747" t="s">
        <v>19</v>
      </c>
      <c r="B747" t="s">
        <v>20</v>
      </c>
      <c r="C747" t="s">
        <v>845</v>
      </c>
      <c r="D747" s="6" t="s">
        <v>1046</v>
      </c>
      <c r="E747" t="s">
        <v>1045</v>
      </c>
      <c r="F747" s="6" t="s">
        <v>33</v>
      </c>
      <c r="G747" s="6" t="s">
        <v>19</v>
      </c>
      <c r="H747" s="6" t="e">
        <f>VLOOKUP(E747,'all origin'!H:K,1,FALSE)</f>
        <v>#N/A</v>
      </c>
      <c r="I747" s="6"/>
      <c r="J747" s="6"/>
      <c r="K747" s="6"/>
      <c r="L747" s="6"/>
      <c r="M747" s="6"/>
      <c r="N747" s="6"/>
      <c r="O747" s="6"/>
      <c r="P747" s="6"/>
      <c r="Q747" s="6"/>
      <c r="R747" s="6"/>
      <c r="S747" s="6"/>
      <c r="T747" s="6"/>
    </row>
    <row r="748" spans="1:20" hidden="1" x14ac:dyDescent="0.2">
      <c r="A748" t="s">
        <v>120</v>
      </c>
      <c r="B748" t="s">
        <v>129</v>
      </c>
      <c r="C748" t="s">
        <v>129</v>
      </c>
      <c r="D748" t="s">
        <v>1047</v>
      </c>
      <c r="E748" t="s">
        <v>1048</v>
      </c>
      <c r="F748" t="s">
        <v>25</v>
      </c>
      <c r="G748" s="6" t="str">
        <f>E748</f>
        <v>Family_size</v>
      </c>
      <c r="H748" s="6" t="str">
        <f>VLOOKUP(E748,'all origin'!H:K,1,FALSE)</f>
        <v>Family_size</v>
      </c>
      <c r="I748" s="6"/>
      <c r="J748" s="6"/>
      <c r="K748" s="6"/>
      <c r="L748" s="6"/>
      <c r="M748" s="6"/>
      <c r="N748" s="6"/>
      <c r="O748" s="6"/>
      <c r="P748" s="6"/>
      <c r="Q748" s="6"/>
      <c r="R748" s="6"/>
      <c r="S748" s="6"/>
      <c r="T748" s="6"/>
    </row>
    <row r="749" spans="1:20" x14ac:dyDescent="0.2">
      <c r="A749" s="6" t="s">
        <v>19</v>
      </c>
      <c r="B749" s="6" t="s">
        <v>20</v>
      </c>
      <c r="C749" s="6" t="s">
        <v>845</v>
      </c>
      <c r="D749" s="6" t="s">
        <v>1050</v>
      </c>
      <c r="E749" s="6" t="s">
        <v>1048</v>
      </c>
      <c r="F749" s="6" t="s">
        <v>33</v>
      </c>
      <c r="G749" s="6" t="s">
        <v>718</v>
      </c>
      <c r="H749" s="6" t="str">
        <f>VLOOKUP(E749,'all origin'!H:K,1,FALSE)</f>
        <v>Family_size</v>
      </c>
      <c r="I749" s="6" t="s">
        <v>2971</v>
      </c>
      <c r="J749" s="6"/>
      <c r="K749" s="6"/>
      <c r="L749" s="6"/>
      <c r="M749" s="6"/>
      <c r="N749" s="6"/>
      <c r="O749" s="6"/>
      <c r="P749" s="6"/>
      <c r="Q749" s="6"/>
      <c r="R749" s="6"/>
      <c r="S749" s="6"/>
      <c r="T749" s="6"/>
    </row>
    <row r="750" spans="1:20" hidden="1" x14ac:dyDescent="0.2">
      <c r="A750" s="6" t="s">
        <v>120</v>
      </c>
      <c r="B750" s="6" t="s">
        <v>524</v>
      </c>
      <c r="C750" s="6" t="s">
        <v>333</v>
      </c>
      <c r="D750" s="6" t="s">
        <v>1053</v>
      </c>
      <c r="E750" s="6" t="s">
        <v>1054</v>
      </c>
      <c r="F750" s="6" t="s">
        <v>25</v>
      </c>
      <c r="G750" s="6" t="s">
        <v>1054</v>
      </c>
      <c r="H750" s="6" t="str">
        <f>VLOOKUP(E750,'all origin'!H:K,1,FALSE)</f>
        <v>Farm</v>
      </c>
      <c r="I750" s="6"/>
      <c r="J750" s="6"/>
      <c r="K750" s="6"/>
      <c r="L750" s="6"/>
      <c r="M750" s="6"/>
      <c r="N750" s="6"/>
      <c r="O750" s="6"/>
      <c r="P750" s="6"/>
      <c r="Q750" s="6"/>
      <c r="R750" s="6"/>
      <c r="S750" s="6"/>
      <c r="T750" s="6"/>
    </row>
    <row r="751" spans="1:20" hidden="1" x14ac:dyDescent="0.2">
      <c r="A751" t="s">
        <v>120</v>
      </c>
      <c r="B751" t="s">
        <v>524</v>
      </c>
      <c r="C751" t="s">
        <v>333</v>
      </c>
      <c r="D751" t="s">
        <v>1055</v>
      </c>
      <c r="E751" t="s">
        <v>1054</v>
      </c>
      <c r="F751" t="s">
        <v>33</v>
      </c>
      <c r="G751" t="s">
        <v>129</v>
      </c>
      <c r="H751" s="6" t="str">
        <f>VLOOKUP(E751,'all origin'!H:K,1,FALSE)</f>
        <v>Farm</v>
      </c>
      <c r="I751" s="6"/>
      <c r="J751" s="6"/>
      <c r="K751" s="6"/>
      <c r="L751" s="6"/>
      <c r="M751" s="6"/>
      <c r="N751" s="6"/>
      <c r="O751" s="6"/>
      <c r="P751" s="6"/>
      <c r="Q751" s="6"/>
      <c r="R751" s="6"/>
      <c r="S751" s="6"/>
      <c r="T751" s="6"/>
    </row>
    <row r="752" spans="1:20" hidden="1" x14ac:dyDescent="0.2">
      <c r="A752" t="e">
        <f>VLOOKUP(E752,[1]Back_Up!D:H,2,FALSE)</f>
        <v>#N/A</v>
      </c>
      <c r="B752" t="e">
        <f>VLOOKUP(E752,[1]Back_Up!D:H,3,FALSE)</f>
        <v>#N/A</v>
      </c>
      <c r="C752" t="e">
        <f>VLOOKUP(E752,[1]Back_Up!D:H,4,FALSE)</f>
        <v>#N/A</v>
      </c>
      <c r="D752" t="s">
        <v>1056</v>
      </c>
      <c r="E752" t="s">
        <v>1054</v>
      </c>
      <c r="F752" t="s">
        <v>33</v>
      </c>
      <c r="G752" t="s">
        <v>19</v>
      </c>
      <c r="H752" s="6" t="str">
        <f>VLOOKUP(E752,'all origin'!H:K,1,FALSE)</f>
        <v>Farm</v>
      </c>
      <c r="I752" s="6"/>
      <c r="J752" s="6"/>
      <c r="K752" s="6"/>
      <c r="L752" s="6"/>
      <c r="M752" s="6"/>
      <c r="N752" s="6"/>
      <c r="O752" s="6"/>
      <c r="P752" s="6"/>
      <c r="Q752" s="6"/>
      <c r="R752" s="6"/>
      <c r="S752" s="6"/>
      <c r="T752" s="6"/>
    </row>
    <row r="753" spans="1:20" hidden="1" x14ac:dyDescent="0.2">
      <c r="A753" s="6" t="s">
        <v>120</v>
      </c>
      <c r="B753" s="6" t="s">
        <v>524</v>
      </c>
      <c r="C753" s="6" t="s">
        <v>333</v>
      </c>
      <c r="D753" s="6" t="s">
        <v>1057</v>
      </c>
      <c r="E753" s="6" t="s">
        <v>1058</v>
      </c>
      <c r="F753" s="6" t="s">
        <v>25</v>
      </c>
      <c r="G753" s="6" t="s">
        <v>1058</v>
      </c>
      <c r="H753" s="6" t="e">
        <f>VLOOKUP(E753,'all origin'!H:K,1,FALSE)</f>
        <v>#N/A</v>
      </c>
      <c r="I753" s="6"/>
      <c r="J753" s="6"/>
      <c r="K753" s="6"/>
      <c r="L753" s="6"/>
      <c r="M753" s="6"/>
      <c r="N753" s="6"/>
      <c r="O753" s="6"/>
      <c r="P753" s="6"/>
      <c r="Q753" s="6"/>
      <c r="R753" s="6"/>
      <c r="S753" s="6"/>
      <c r="T753" s="6"/>
    </row>
    <row r="754" spans="1:20" hidden="1" x14ac:dyDescent="0.2">
      <c r="A754" t="s">
        <v>120</v>
      </c>
      <c r="B754" t="s">
        <v>524</v>
      </c>
      <c r="C754" t="s">
        <v>333</v>
      </c>
      <c r="D754" t="s">
        <v>1059</v>
      </c>
      <c r="E754" t="s">
        <v>1058</v>
      </c>
      <c r="F754" t="s">
        <v>33</v>
      </c>
      <c r="G754" t="s">
        <v>129</v>
      </c>
      <c r="H754" s="6" t="e">
        <f>VLOOKUP(E754,'all origin'!H:K,1,FALSE)</f>
        <v>#N/A</v>
      </c>
      <c r="I754" s="6"/>
      <c r="J754" s="6"/>
      <c r="K754" s="6"/>
      <c r="L754" s="6"/>
      <c r="M754" s="6"/>
      <c r="N754" s="6"/>
      <c r="O754" s="6"/>
      <c r="P754" s="6"/>
      <c r="Q754" s="6"/>
      <c r="R754" s="6"/>
      <c r="S754" s="6"/>
      <c r="T754" s="6"/>
    </row>
    <row r="755" spans="1:20" hidden="1" x14ac:dyDescent="0.2">
      <c r="A755" t="e">
        <f>VLOOKUP(E755,[1]Back_Up!D:H,2,FALSE)</f>
        <v>#N/A</v>
      </c>
      <c r="B755" t="e">
        <f>VLOOKUP(E755,[1]Back_Up!D:H,3,FALSE)</f>
        <v>#N/A</v>
      </c>
      <c r="C755" t="e">
        <f>VLOOKUP(E755,[1]Back_Up!D:H,4,FALSE)</f>
        <v>#N/A</v>
      </c>
      <c r="D755" t="s">
        <v>1060</v>
      </c>
      <c r="E755" t="s">
        <v>1058</v>
      </c>
      <c r="F755" t="s">
        <v>33</v>
      </c>
      <c r="G755" t="s">
        <v>19</v>
      </c>
      <c r="H755" s="6" t="e">
        <f>VLOOKUP(E755,'all origin'!H:K,1,FALSE)</f>
        <v>#N/A</v>
      </c>
      <c r="I755" s="6"/>
      <c r="J755" s="6"/>
      <c r="K755" s="6"/>
      <c r="L755" s="6"/>
      <c r="M755" s="6"/>
      <c r="N755" s="6"/>
      <c r="O755" s="6"/>
      <c r="P755" s="6"/>
      <c r="Q755" s="6"/>
      <c r="R755" s="6"/>
      <c r="S755" s="6"/>
      <c r="T755" s="6"/>
    </row>
    <row r="756" spans="1:20" hidden="1" x14ac:dyDescent="0.2">
      <c r="A756" t="s">
        <v>120</v>
      </c>
      <c r="B756" t="s">
        <v>524</v>
      </c>
      <c r="C756" t="s">
        <v>525</v>
      </c>
      <c r="D756" s="6" t="s">
        <v>1061</v>
      </c>
      <c r="E756" t="s">
        <v>1062</v>
      </c>
      <c r="F756" t="s">
        <v>25</v>
      </c>
      <c r="G756" t="s">
        <v>1062</v>
      </c>
      <c r="H756" s="6" t="e">
        <f>VLOOKUP(E756,'all origin'!H:K,1,FALSE)</f>
        <v>#N/A</v>
      </c>
      <c r="I756" s="6"/>
      <c r="J756" s="6"/>
      <c r="K756" s="6"/>
      <c r="L756" s="6"/>
      <c r="M756" s="6"/>
      <c r="N756" s="6"/>
      <c r="O756" s="6"/>
      <c r="P756" s="6"/>
      <c r="Q756" s="6"/>
      <c r="R756" s="6"/>
      <c r="S756" s="6"/>
      <c r="T756" s="6"/>
    </row>
    <row r="757" spans="1:20" hidden="1" x14ac:dyDescent="0.2">
      <c r="A757" t="s">
        <v>120</v>
      </c>
      <c r="B757" t="s">
        <v>524</v>
      </c>
      <c r="C757" t="s">
        <v>525</v>
      </c>
      <c r="D757" t="s">
        <v>1063</v>
      </c>
      <c r="E757" t="s">
        <v>1062</v>
      </c>
      <c r="F757" t="s">
        <v>33</v>
      </c>
      <c r="G757" t="s">
        <v>129</v>
      </c>
      <c r="H757" s="6" t="e">
        <f>VLOOKUP(E757,'all origin'!H:K,1,FALSE)</f>
        <v>#N/A</v>
      </c>
      <c r="I757" s="6"/>
      <c r="J757" s="6"/>
      <c r="K757" s="6"/>
      <c r="L757" s="6"/>
      <c r="M757" s="6"/>
      <c r="N757" s="6"/>
      <c r="O757" s="6"/>
      <c r="P757" s="6"/>
      <c r="Q757" s="6"/>
      <c r="R757" s="6"/>
      <c r="S757" s="6"/>
      <c r="T757" s="6"/>
    </row>
    <row r="758" spans="1:20" hidden="1" x14ac:dyDescent="0.2">
      <c r="A758" t="e">
        <f>VLOOKUP(E758,[1]Back_Up!D:H,2,FALSE)</f>
        <v>#N/A</v>
      </c>
      <c r="B758" t="e">
        <f>VLOOKUP(E758,[1]Back_Up!D:H,3,FALSE)</f>
        <v>#N/A</v>
      </c>
      <c r="C758" t="e">
        <f>VLOOKUP(E758,[1]Back_Up!D:H,4,FALSE)</f>
        <v>#N/A</v>
      </c>
      <c r="D758" t="s">
        <v>1064</v>
      </c>
      <c r="E758" t="s">
        <v>1062</v>
      </c>
      <c r="F758" t="s">
        <v>33</v>
      </c>
      <c r="G758" t="s">
        <v>19</v>
      </c>
      <c r="H758" s="6" t="e">
        <f>VLOOKUP(E758,'all origin'!H:K,1,FALSE)</f>
        <v>#N/A</v>
      </c>
      <c r="I758" s="6"/>
      <c r="J758" s="6"/>
      <c r="K758" s="6"/>
      <c r="L758" s="6"/>
      <c r="M758" s="6"/>
      <c r="N758" s="6"/>
      <c r="O758" s="6"/>
      <c r="P758" s="6"/>
      <c r="Q758" s="6"/>
      <c r="R758" s="6"/>
      <c r="S758" s="6"/>
      <c r="T758" s="6"/>
    </row>
    <row r="759" spans="1:20" hidden="1" x14ac:dyDescent="0.2">
      <c r="A759" s="6" t="s">
        <v>120</v>
      </c>
      <c r="B759" s="6" t="s">
        <v>524</v>
      </c>
      <c r="C759" s="6" t="s">
        <v>333</v>
      </c>
      <c r="D759" s="6" t="s">
        <v>1065</v>
      </c>
      <c r="E759" s="6" t="s">
        <v>1066</v>
      </c>
      <c r="F759" s="6" t="s">
        <v>25</v>
      </c>
      <c r="G759" s="6" t="s">
        <v>1066</v>
      </c>
      <c r="H759" s="6" t="e">
        <f>VLOOKUP(E759,'all origin'!H:K,1,FALSE)</f>
        <v>#N/A</v>
      </c>
      <c r="I759" s="6"/>
      <c r="J759" s="6"/>
      <c r="K759" s="6"/>
      <c r="L759" s="6"/>
      <c r="M759" s="6"/>
      <c r="N759" s="6"/>
      <c r="O759" s="6"/>
      <c r="P759" s="6"/>
      <c r="Q759" s="6"/>
      <c r="R759" s="6"/>
      <c r="S759" s="6"/>
      <c r="T759" s="6"/>
    </row>
    <row r="760" spans="1:20" hidden="1" x14ac:dyDescent="0.2">
      <c r="A760" t="s">
        <v>120</v>
      </c>
      <c r="B760" t="s">
        <v>524</v>
      </c>
      <c r="C760" t="s">
        <v>333</v>
      </c>
      <c r="D760" s="6" t="s">
        <v>1067</v>
      </c>
      <c r="E760" t="s">
        <v>1066</v>
      </c>
      <c r="F760" t="s">
        <v>25</v>
      </c>
      <c r="G760" t="s">
        <v>1068</v>
      </c>
      <c r="H760" s="6" t="e">
        <f>VLOOKUP(E760,'all origin'!H:K,1,FALSE)</f>
        <v>#N/A</v>
      </c>
      <c r="I760" s="6"/>
      <c r="J760" s="6"/>
      <c r="K760" s="6"/>
      <c r="L760" s="6"/>
      <c r="M760" s="6"/>
      <c r="N760" s="6"/>
      <c r="O760" s="6"/>
      <c r="P760" s="6"/>
      <c r="Q760" s="6"/>
      <c r="R760" s="6"/>
      <c r="S760" s="6"/>
      <c r="T760" s="6"/>
    </row>
    <row r="761" spans="1:20" hidden="1" x14ac:dyDescent="0.2">
      <c r="A761" t="s">
        <v>120</v>
      </c>
      <c r="B761" t="s">
        <v>524</v>
      </c>
      <c r="C761" t="s">
        <v>333</v>
      </c>
      <c r="D761" t="s">
        <v>1069</v>
      </c>
      <c r="E761" t="s">
        <v>1066</v>
      </c>
      <c r="F761" t="s">
        <v>33</v>
      </c>
      <c r="G761" t="s">
        <v>129</v>
      </c>
      <c r="H761" s="6" t="e">
        <f>VLOOKUP(E761,'all origin'!H:K,1,FALSE)</f>
        <v>#N/A</v>
      </c>
      <c r="I761" s="6"/>
      <c r="J761" s="6"/>
      <c r="K761" s="6"/>
      <c r="L761" s="6"/>
      <c r="M761" s="6"/>
      <c r="N761" s="6"/>
      <c r="O761" s="6"/>
      <c r="P761" s="6"/>
      <c r="Q761" s="6"/>
      <c r="R761" s="6"/>
      <c r="S761" s="6"/>
      <c r="T761" s="6"/>
    </row>
    <row r="762" spans="1:20" hidden="1" x14ac:dyDescent="0.2">
      <c r="A762" t="e">
        <f>VLOOKUP(E762,[1]Back_Up!D:H,2,FALSE)</f>
        <v>#N/A</v>
      </c>
      <c r="B762" t="e">
        <f>VLOOKUP(E762,[1]Back_Up!D:H,3,FALSE)</f>
        <v>#N/A</v>
      </c>
      <c r="C762" t="e">
        <f>VLOOKUP(E762,[1]Back_Up!D:H,4,FALSE)</f>
        <v>#N/A</v>
      </c>
      <c r="D762" t="s">
        <v>1070</v>
      </c>
      <c r="E762" t="s">
        <v>1066</v>
      </c>
      <c r="F762" t="s">
        <v>33</v>
      </c>
      <c r="G762" t="s">
        <v>19</v>
      </c>
      <c r="H762" s="6" t="e">
        <f>VLOOKUP(E762,'all origin'!H:K,1,FALSE)</f>
        <v>#N/A</v>
      </c>
      <c r="I762" s="6"/>
      <c r="J762" s="6"/>
      <c r="K762" s="6"/>
      <c r="L762" s="6"/>
      <c r="M762" s="6"/>
      <c r="N762" s="6"/>
      <c r="O762" s="6"/>
      <c r="P762" s="6"/>
      <c r="Q762" s="6"/>
      <c r="R762" s="6"/>
      <c r="S762" s="6"/>
      <c r="T762" s="6"/>
    </row>
    <row r="763" spans="1:20" hidden="1" x14ac:dyDescent="0.2">
      <c r="A763" s="6" t="s">
        <v>120</v>
      </c>
      <c r="B763" s="6" t="s">
        <v>524</v>
      </c>
      <c r="C763" s="6" t="s">
        <v>333</v>
      </c>
      <c r="D763" s="6" t="s">
        <v>1071</v>
      </c>
      <c r="E763" s="6" t="s">
        <v>1072</v>
      </c>
      <c r="F763" s="6" t="s">
        <v>25</v>
      </c>
      <c r="G763" s="6" t="s">
        <v>1072</v>
      </c>
      <c r="H763" s="6" t="e">
        <f>VLOOKUP(E763,'all origin'!H:K,1,FALSE)</f>
        <v>#N/A</v>
      </c>
      <c r="I763" s="6"/>
      <c r="J763" s="6"/>
      <c r="K763" s="6"/>
      <c r="L763" s="6"/>
      <c r="M763" s="6"/>
      <c r="N763" s="6"/>
      <c r="O763" s="6"/>
      <c r="P763" s="6"/>
      <c r="Q763" s="6"/>
      <c r="R763" s="6"/>
      <c r="S763" s="6"/>
      <c r="T763" s="6"/>
    </row>
    <row r="764" spans="1:20" hidden="1" x14ac:dyDescent="0.2">
      <c r="A764" t="s">
        <v>120</v>
      </c>
      <c r="B764" t="s">
        <v>524</v>
      </c>
      <c r="C764" t="s">
        <v>333</v>
      </c>
      <c r="D764" t="s">
        <v>1073</v>
      </c>
      <c r="E764" t="s">
        <v>1072</v>
      </c>
      <c r="F764" t="s">
        <v>33</v>
      </c>
      <c r="G764" t="s">
        <v>129</v>
      </c>
      <c r="H764" s="6" t="e">
        <f>VLOOKUP(E764,'all origin'!H:K,1,FALSE)</f>
        <v>#N/A</v>
      </c>
      <c r="I764" s="6"/>
      <c r="J764" s="6"/>
      <c r="K764" s="6"/>
      <c r="L764" s="6"/>
      <c r="M764" s="6"/>
      <c r="N764" s="6"/>
      <c r="O764" s="6"/>
      <c r="P764" s="6"/>
      <c r="Q764" s="6"/>
      <c r="R764" s="6"/>
      <c r="S764" s="6"/>
      <c r="T764" s="6"/>
    </row>
    <row r="765" spans="1:20" hidden="1" x14ac:dyDescent="0.2">
      <c r="A765" t="e">
        <f>VLOOKUP(E765,[1]Back_Up!D:H,2,FALSE)</f>
        <v>#N/A</v>
      </c>
      <c r="B765" t="e">
        <f>VLOOKUP(E765,[1]Back_Up!D:H,3,FALSE)</f>
        <v>#N/A</v>
      </c>
      <c r="C765" t="e">
        <f>VLOOKUP(E765,[1]Back_Up!D:H,4,FALSE)</f>
        <v>#N/A</v>
      </c>
      <c r="D765" t="s">
        <v>1074</v>
      </c>
      <c r="E765" t="s">
        <v>1072</v>
      </c>
      <c r="F765" t="s">
        <v>33</v>
      </c>
      <c r="G765" t="s">
        <v>19</v>
      </c>
      <c r="H765" s="6" t="e">
        <f>VLOOKUP(E765,'all origin'!H:K,1,FALSE)</f>
        <v>#N/A</v>
      </c>
      <c r="I765" s="6"/>
      <c r="J765" s="6"/>
      <c r="K765" s="6"/>
      <c r="L765" s="6"/>
      <c r="M765" s="6"/>
      <c r="N765" s="6"/>
      <c r="O765" s="6"/>
      <c r="P765" s="6"/>
      <c r="Q765" s="6"/>
      <c r="R765" s="6"/>
      <c r="S765" s="6"/>
      <c r="T765" s="6"/>
    </row>
    <row r="766" spans="1:20" hidden="1" x14ac:dyDescent="0.2">
      <c r="A766" s="6" t="s">
        <v>19</v>
      </c>
      <c r="B766" s="6" t="s">
        <v>20</v>
      </c>
      <c r="C766" s="6" t="s">
        <v>21</v>
      </c>
      <c r="D766" s="6" t="s">
        <v>1075</v>
      </c>
      <c r="E766" s="6" t="s">
        <v>1076</v>
      </c>
      <c r="F766" s="6" t="s">
        <v>25</v>
      </c>
      <c r="G766" s="6" t="s">
        <v>1076</v>
      </c>
      <c r="H766" s="6" t="str">
        <f>VLOOKUP(E766,'all origin'!H:K,1,FALSE)</f>
        <v>Female</v>
      </c>
      <c r="I766" s="6"/>
      <c r="J766" s="6"/>
      <c r="K766" s="6"/>
      <c r="L766" s="6"/>
      <c r="M766" s="6"/>
      <c r="N766" s="6"/>
      <c r="O766" s="6"/>
      <c r="P766" s="6"/>
      <c r="Q766" s="6"/>
      <c r="R766" s="6"/>
      <c r="S766" s="6"/>
      <c r="T766" s="6"/>
    </row>
    <row r="767" spans="1:20" x14ac:dyDescent="0.2">
      <c r="A767" t="s">
        <v>19</v>
      </c>
      <c r="B767" t="s">
        <v>20</v>
      </c>
      <c r="C767" t="s">
        <v>21</v>
      </c>
      <c r="D767" s="6" t="s">
        <v>1077</v>
      </c>
      <c r="E767" t="s">
        <v>1076</v>
      </c>
      <c r="F767" s="6" t="s">
        <v>33</v>
      </c>
      <c r="G767" s="6" t="s">
        <v>19</v>
      </c>
      <c r="H767" s="6" t="str">
        <f>VLOOKUP(E767,'all origin'!H:K,1,FALSE)</f>
        <v>Female</v>
      </c>
      <c r="I767" s="6" t="s">
        <v>2971</v>
      </c>
      <c r="J767" s="6"/>
      <c r="K767" s="6"/>
      <c r="L767" s="6"/>
      <c r="M767" s="6"/>
      <c r="N767" s="6"/>
      <c r="O767" s="6"/>
      <c r="P767" s="6"/>
      <c r="Q767" s="6"/>
      <c r="R767" s="6"/>
      <c r="S767" s="6"/>
      <c r="T767" s="6"/>
    </row>
    <row r="768" spans="1:20" hidden="1" x14ac:dyDescent="0.2">
      <c r="A768" s="6" t="s">
        <v>19</v>
      </c>
      <c r="B768" s="6" t="s">
        <v>20</v>
      </c>
      <c r="C768" s="6" t="s">
        <v>21</v>
      </c>
      <c r="D768" s="6" t="s">
        <v>1078</v>
      </c>
      <c r="E768" t="s">
        <v>1076</v>
      </c>
      <c r="F768" t="s">
        <v>132</v>
      </c>
      <c r="G768" t="s">
        <v>19</v>
      </c>
      <c r="H768" s="6" t="str">
        <f>VLOOKUP(E768,'all origin'!H:K,1,FALSE)</f>
        <v>Female</v>
      </c>
      <c r="I768" s="6"/>
      <c r="J768" s="6"/>
      <c r="K768" s="6"/>
      <c r="L768" s="6"/>
      <c r="M768" s="6"/>
      <c r="N768" s="6"/>
      <c r="O768" s="6"/>
      <c r="P768" s="6"/>
      <c r="Q768" s="6"/>
      <c r="R768" s="6"/>
      <c r="S768" s="6"/>
      <c r="T768" s="6"/>
    </row>
    <row r="769" spans="1:20" hidden="1" x14ac:dyDescent="0.2">
      <c r="A769" t="s">
        <v>19</v>
      </c>
      <c r="B769" t="s">
        <v>20</v>
      </c>
      <c r="C769" t="s">
        <v>21</v>
      </c>
      <c r="D769" s="24" t="str">
        <f>CONCATENATE(E769,"#",F769,"#",G769)</f>
        <v>Female#Abs#Female</v>
      </c>
      <c r="E769" s="6" t="s">
        <v>1076</v>
      </c>
      <c r="F769" s="6" t="s">
        <v>25</v>
      </c>
      <c r="G769" s="6" t="s">
        <v>1076</v>
      </c>
      <c r="H769" s="6" t="str">
        <f>VLOOKUP(E769,'all origin'!H:K,1,FALSE)</f>
        <v>Female</v>
      </c>
    </row>
    <row r="770" spans="1:20" hidden="1" x14ac:dyDescent="0.2">
      <c r="A770" s="6" t="s">
        <v>19</v>
      </c>
      <c r="B770" s="6" t="s">
        <v>20</v>
      </c>
      <c r="C770" s="6" t="s">
        <v>21</v>
      </c>
      <c r="D770" s="6" t="s">
        <v>1083</v>
      </c>
      <c r="E770" s="6" t="s">
        <v>1084</v>
      </c>
      <c r="F770" s="6" t="s">
        <v>25</v>
      </c>
      <c r="G770" s="6" t="s">
        <v>1084</v>
      </c>
      <c r="H770" s="6" t="e">
        <f>VLOOKUP(E770,'all origin'!H:K,1,FALSE)</f>
        <v>#N/A</v>
      </c>
      <c r="I770" s="6"/>
      <c r="J770" s="6"/>
      <c r="K770" s="6"/>
      <c r="L770" s="6"/>
      <c r="M770" s="6"/>
      <c r="N770" s="6"/>
      <c r="O770" s="6"/>
      <c r="P770" s="6"/>
      <c r="Q770" s="6"/>
      <c r="R770" s="6"/>
      <c r="S770" s="6"/>
      <c r="T770" s="6"/>
    </row>
    <row r="771" spans="1:20" hidden="1" x14ac:dyDescent="0.2">
      <c r="A771" t="s">
        <v>19</v>
      </c>
      <c r="B771" t="s">
        <v>20</v>
      </c>
      <c r="C771" t="s">
        <v>21</v>
      </c>
      <c r="D771" s="6" t="s">
        <v>1085</v>
      </c>
      <c r="E771" t="s">
        <v>1084</v>
      </c>
      <c r="F771" s="6" t="s">
        <v>33</v>
      </c>
      <c r="G771" s="6" t="s">
        <v>19</v>
      </c>
      <c r="H771" s="6" t="e">
        <f>VLOOKUP(E771,'all origin'!H:K,1,FALSE)</f>
        <v>#N/A</v>
      </c>
      <c r="I771" s="6"/>
      <c r="J771" s="6"/>
      <c r="K771" s="6"/>
      <c r="L771" s="6"/>
      <c r="M771" s="6"/>
      <c r="N771" s="6"/>
      <c r="O771" s="6"/>
      <c r="P771" s="6"/>
      <c r="Q771" s="6"/>
      <c r="R771" s="6"/>
      <c r="S771" s="6"/>
      <c r="T771" s="6"/>
    </row>
    <row r="772" spans="1:20" hidden="1" x14ac:dyDescent="0.2">
      <c r="A772" s="6" t="s">
        <v>19</v>
      </c>
      <c r="B772" s="6" t="s">
        <v>20</v>
      </c>
      <c r="C772" s="6" t="s">
        <v>21</v>
      </c>
      <c r="D772" s="6" t="s">
        <v>1086</v>
      </c>
      <c r="E772" s="6" t="s">
        <v>1087</v>
      </c>
      <c r="F772" s="6" t="s">
        <v>25</v>
      </c>
      <c r="G772" s="6" t="s">
        <v>1087</v>
      </c>
      <c r="H772" s="6" t="e">
        <f>VLOOKUP(E772,'all origin'!H:K,1,FALSE)</f>
        <v>#N/A</v>
      </c>
      <c r="I772" s="6"/>
      <c r="J772" s="6"/>
      <c r="K772" s="6"/>
      <c r="L772" s="6"/>
      <c r="M772" s="6"/>
      <c r="N772" s="6"/>
      <c r="O772" s="6"/>
      <c r="P772" s="6"/>
      <c r="Q772" s="6"/>
      <c r="R772" s="6"/>
      <c r="S772" s="6"/>
      <c r="T772" s="6"/>
    </row>
    <row r="773" spans="1:20" hidden="1" x14ac:dyDescent="0.2">
      <c r="A773" t="s">
        <v>19</v>
      </c>
      <c r="B773" t="s">
        <v>20</v>
      </c>
      <c r="C773" t="s">
        <v>21</v>
      </c>
      <c r="D773" s="6" t="s">
        <v>1088</v>
      </c>
      <c r="E773" t="s">
        <v>1087</v>
      </c>
      <c r="F773" s="6" t="s">
        <v>33</v>
      </c>
      <c r="G773" s="6" t="s">
        <v>19</v>
      </c>
      <c r="H773" s="6" t="e">
        <f>VLOOKUP(E773,'all origin'!H:K,1,FALSE)</f>
        <v>#N/A</v>
      </c>
      <c r="I773" s="6"/>
      <c r="J773" s="6"/>
      <c r="K773" s="6"/>
      <c r="L773" s="6"/>
      <c r="M773" s="6"/>
      <c r="N773" s="6"/>
      <c r="O773" s="6"/>
      <c r="P773" s="6"/>
      <c r="Q773" s="6"/>
      <c r="R773" s="6"/>
      <c r="S773" s="6"/>
      <c r="T773" s="6"/>
    </row>
    <row r="774" spans="1:20" hidden="1" x14ac:dyDescent="0.2">
      <c r="A774" s="6" t="s">
        <v>19</v>
      </c>
      <c r="B774" s="6" t="s">
        <v>20</v>
      </c>
      <c r="C774" s="6" t="s">
        <v>21</v>
      </c>
      <c r="D774" s="6" t="s">
        <v>1089</v>
      </c>
      <c r="E774" s="6" t="s">
        <v>1090</v>
      </c>
      <c r="F774" s="6" t="s">
        <v>25</v>
      </c>
      <c r="G774" s="6" t="s">
        <v>1090</v>
      </c>
      <c r="H774" s="6" t="e">
        <f>VLOOKUP(E774,'all origin'!H:K,1,FALSE)</f>
        <v>#N/A</v>
      </c>
      <c r="I774" s="6"/>
      <c r="J774" s="6"/>
      <c r="K774" s="6"/>
      <c r="L774" s="6"/>
      <c r="M774" s="6"/>
      <c r="N774" s="6"/>
      <c r="O774" s="6"/>
      <c r="P774" s="6"/>
      <c r="Q774" s="6"/>
      <c r="R774" s="6"/>
      <c r="S774" s="6"/>
      <c r="T774" s="6"/>
    </row>
    <row r="775" spans="1:20" hidden="1" x14ac:dyDescent="0.2">
      <c r="A775" t="s">
        <v>19</v>
      </c>
      <c r="B775" t="s">
        <v>20</v>
      </c>
      <c r="C775" t="s">
        <v>21</v>
      </c>
      <c r="D775" s="6" t="s">
        <v>1091</v>
      </c>
      <c r="E775" t="s">
        <v>1090</v>
      </c>
      <c r="F775" s="6" t="s">
        <v>33</v>
      </c>
      <c r="G775" s="6" t="s">
        <v>19</v>
      </c>
      <c r="H775" s="6" t="e">
        <f>VLOOKUP(E775,'all origin'!H:K,1,FALSE)</f>
        <v>#N/A</v>
      </c>
      <c r="I775" s="6"/>
      <c r="J775" s="6"/>
      <c r="K775" s="6"/>
      <c r="L775" s="6"/>
      <c r="M775" s="6"/>
      <c r="N775" s="6"/>
      <c r="O775" s="6"/>
      <c r="P775" s="6"/>
      <c r="Q775" s="6"/>
      <c r="R775" s="6"/>
      <c r="S775" s="6"/>
      <c r="T775" s="6"/>
    </row>
    <row r="776" spans="1:20" hidden="1" x14ac:dyDescent="0.2">
      <c r="A776" s="6" t="s">
        <v>19</v>
      </c>
      <c r="B776" s="6" t="s">
        <v>20</v>
      </c>
      <c r="C776" s="6" t="s">
        <v>21</v>
      </c>
      <c r="D776" s="6" t="s">
        <v>1092</v>
      </c>
      <c r="E776" s="6" t="s">
        <v>1093</v>
      </c>
      <c r="F776" s="6" t="s">
        <v>25</v>
      </c>
      <c r="G776" s="6" t="s">
        <v>1093</v>
      </c>
      <c r="H776" s="6" t="e">
        <f>VLOOKUP(E776,'all origin'!H:K,1,FALSE)</f>
        <v>#N/A</v>
      </c>
      <c r="I776" s="6"/>
      <c r="J776" s="6"/>
      <c r="K776" s="6"/>
      <c r="L776" s="6"/>
      <c r="M776" s="6"/>
      <c r="N776" s="6"/>
      <c r="O776" s="6"/>
      <c r="P776" s="6"/>
      <c r="Q776" s="6"/>
      <c r="R776" s="6"/>
      <c r="S776" s="6"/>
      <c r="T776" s="6"/>
    </row>
    <row r="777" spans="1:20" hidden="1" x14ac:dyDescent="0.2">
      <c r="A777" t="s">
        <v>19</v>
      </c>
      <c r="B777" t="s">
        <v>20</v>
      </c>
      <c r="C777" t="s">
        <v>21</v>
      </c>
      <c r="D777" s="6" t="s">
        <v>1094</v>
      </c>
      <c r="E777" t="s">
        <v>1093</v>
      </c>
      <c r="F777" s="6" t="s">
        <v>33</v>
      </c>
      <c r="G777" s="6" t="s">
        <v>19</v>
      </c>
      <c r="H777" s="6" t="e">
        <f>VLOOKUP(E777,'all origin'!H:K,1,FALSE)</f>
        <v>#N/A</v>
      </c>
      <c r="I777" s="6"/>
      <c r="J777" s="6"/>
      <c r="K777" s="6"/>
      <c r="L777" s="6"/>
      <c r="M777" s="6"/>
      <c r="N777" s="6"/>
      <c r="O777" s="6"/>
      <c r="P777" s="6"/>
      <c r="Q777" s="6"/>
      <c r="R777" s="6"/>
      <c r="S777" s="6"/>
      <c r="T777" s="6"/>
    </row>
    <row r="778" spans="1:20" hidden="1" x14ac:dyDescent="0.2">
      <c r="A778" t="s">
        <v>19</v>
      </c>
      <c r="B778" t="s">
        <v>20</v>
      </c>
      <c r="C778" t="s">
        <v>21</v>
      </c>
      <c r="D778" s="24" t="str">
        <f>CONCATENATE(E778,"#",F778,"#",G778)</f>
        <v>Female_10_14#Abs#Female_10_14</v>
      </c>
      <c r="E778" s="6" t="s">
        <v>1093</v>
      </c>
      <c r="F778" s="6" t="s">
        <v>25</v>
      </c>
      <c r="G778" t="str">
        <f>E778</f>
        <v>Female_10_14</v>
      </c>
      <c r="H778" s="6" t="e">
        <f>VLOOKUP(E778,'all origin'!H:K,1,FALSE)</f>
        <v>#N/A</v>
      </c>
    </row>
    <row r="779" spans="1:20" hidden="1" x14ac:dyDescent="0.2">
      <c r="A779" s="6" t="s">
        <v>19</v>
      </c>
      <c r="B779" s="6" t="s">
        <v>20</v>
      </c>
      <c r="C779" s="6" t="s">
        <v>21</v>
      </c>
      <c r="D779" s="6" t="s">
        <v>1095</v>
      </c>
      <c r="E779" s="6" t="s">
        <v>1096</v>
      </c>
      <c r="F779" s="6" t="s">
        <v>25</v>
      </c>
      <c r="G779" s="6" t="s">
        <v>1096</v>
      </c>
      <c r="H779" s="6" t="e">
        <f>VLOOKUP(E779,'all origin'!H:K,1,FALSE)</f>
        <v>#N/A</v>
      </c>
      <c r="I779" s="6"/>
      <c r="J779" s="6"/>
      <c r="K779" s="6"/>
      <c r="L779" s="6"/>
      <c r="M779" s="6"/>
      <c r="N779" s="6"/>
      <c r="O779" s="6"/>
      <c r="P779" s="6"/>
      <c r="Q779" s="6"/>
      <c r="R779" s="6"/>
      <c r="S779" s="6"/>
      <c r="T779" s="6"/>
    </row>
    <row r="780" spans="1:20" hidden="1" x14ac:dyDescent="0.2">
      <c r="A780" t="s">
        <v>19</v>
      </c>
      <c r="B780" t="s">
        <v>20</v>
      </c>
      <c r="C780" t="s">
        <v>21</v>
      </c>
      <c r="D780" s="6" t="s">
        <v>1097</v>
      </c>
      <c r="E780" t="s">
        <v>1096</v>
      </c>
      <c r="F780" s="6" t="s">
        <v>33</v>
      </c>
      <c r="G780" s="6" t="s">
        <v>19</v>
      </c>
      <c r="H780" s="6" t="e">
        <f>VLOOKUP(E780,'all origin'!H:K,1,FALSE)</f>
        <v>#N/A</v>
      </c>
      <c r="I780" s="6"/>
      <c r="J780" s="6"/>
      <c r="K780" s="6"/>
      <c r="L780" s="6"/>
      <c r="M780" s="6"/>
      <c r="N780" s="6"/>
      <c r="O780" s="6"/>
      <c r="P780" s="6"/>
      <c r="Q780" s="6"/>
      <c r="R780" s="6"/>
      <c r="S780" s="6"/>
      <c r="T780" s="6"/>
    </row>
    <row r="781" spans="1:20" hidden="1" x14ac:dyDescent="0.2">
      <c r="A781" s="6" t="s">
        <v>19</v>
      </c>
      <c r="B781" s="6" t="s">
        <v>20</v>
      </c>
      <c r="C781" s="6" t="s">
        <v>21</v>
      </c>
      <c r="D781" s="6" t="s">
        <v>1098</v>
      </c>
      <c r="E781" s="6" t="s">
        <v>1099</v>
      </c>
      <c r="F781" s="6" t="s">
        <v>25</v>
      </c>
      <c r="G781" s="6" t="s">
        <v>1099</v>
      </c>
      <c r="H781" s="6" t="e">
        <f>VLOOKUP(E781,'all origin'!H:K,1,FALSE)</f>
        <v>#N/A</v>
      </c>
      <c r="I781" s="6"/>
      <c r="J781" s="6"/>
      <c r="K781" s="6"/>
      <c r="L781" s="6"/>
      <c r="M781" s="6"/>
      <c r="N781" s="6"/>
      <c r="O781" s="6"/>
      <c r="P781" s="6"/>
      <c r="Q781" s="6"/>
      <c r="R781" s="6"/>
      <c r="S781" s="6"/>
      <c r="T781" s="6"/>
    </row>
    <row r="782" spans="1:20" hidden="1" x14ac:dyDescent="0.2">
      <c r="A782" t="s">
        <v>19</v>
      </c>
      <c r="B782" t="s">
        <v>20</v>
      </c>
      <c r="C782" t="s">
        <v>21</v>
      </c>
      <c r="D782" s="6" t="s">
        <v>1100</v>
      </c>
      <c r="E782" t="s">
        <v>1099</v>
      </c>
      <c r="F782" s="6" t="s">
        <v>33</v>
      </c>
      <c r="G782" s="6" t="s">
        <v>19</v>
      </c>
      <c r="H782" s="6" t="e">
        <f>VLOOKUP(E782,'all origin'!H:K,1,FALSE)</f>
        <v>#N/A</v>
      </c>
      <c r="I782" s="6"/>
      <c r="J782" s="6"/>
      <c r="K782" s="6"/>
      <c r="L782" s="6"/>
      <c r="M782" s="6"/>
      <c r="N782" s="6"/>
      <c r="O782" s="6"/>
      <c r="P782" s="6"/>
      <c r="Q782" s="6"/>
      <c r="R782" s="6"/>
      <c r="S782" s="6"/>
      <c r="T782" s="6"/>
    </row>
    <row r="783" spans="1:20" hidden="1" x14ac:dyDescent="0.2">
      <c r="A783" s="6" t="s">
        <v>19</v>
      </c>
      <c r="B783" s="6" t="s">
        <v>20</v>
      </c>
      <c r="C783" s="6" t="s">
        <v>21</v>
      </c>
      <c r="D783" s="6" t="s">
        <v>1101</v>
      </c>
      <c r="E783" s="6" t="s">
        <v>1102</v>
      </c>
      <c r="F783" s="6" t="s">
        <v>25</v>
      </c>
      <c r="G783" s="6" t="s">
        <v>1102</v>
      </c>
      <c r="H783" s="6" t="e">
        <f>VLOOKUP(E783,'all origin'!H:K,1,FALSE)</f>
        <v>#N/A</v>
      </c>
      <c r="I783" s="6"/>
      <c r="J783" s="6"/>
      <c r="K783" s="6"/>
      <c r="L783" s="6"/>
      <c r="M783" s="6"/>
      <c r="N783" s="6"/>
      <c r="O783" s="6"/>
      <c r="P783" s="6"/>
      <c r="Q783" s="6"/>
      <c r="R783" s="6"/>
      <c r="S783" s="6"/>
      <c r="T783" s="6"/>
    </row>
    <row r="784" spans="1:20" hidden="1" x14ac:dyDescent="0.2">
      <c r="A784" t="s">
        <v>19</v>
      </c>
      <c r="B784" t="s">
        <v>20</v>
      </c>
      <c r="C784" t="s">
        <v>21</v>
      </c>
      <c r="D784" s="6" t="s">
        <v>1103</v>
      </c>
      <c r="E784" t="s">
        <v>1102</v>
      </c>
      <c r="F784" s="6" t="s">
        <v>33</v>
      </c>
      <c r="G784" s="6" t="s">
        <v>19</v>
      </c>
      <c r="H784" s="6" t="e">
        <f>VLOOKUP(E784,'all origin'!H:K,1,FALSE)</f>
        <v>#N/A</v>
      </c>
      <c r="I784" s="6"/>
      <c r="J784" s="6"/>
      <c r="K784" s="6"/>
      <c r="L784" s="6"/>
      <c r="M784" s="6"/>
      <c r="N784" s="6"/>
      <c r="O784" s="6"/>
      <c r="P784" s="6"/>
      <c r="Q784" s="6"/>
      <c r="R784" s="6"/>
      <c r="S784" s="6"/>
      <c r="T784" s="6"/>
    </row>
    <row r="785" spans="1:20" hidden="1" x14ac:dyDescent="0.2">
      <c r="A785" t="s">
        <v>19</v>
      </c>
      <c r="B785" t="s">
        <v>20</v>
      </c>
      <c r="C785" t="s">
        <v>21</v>
      </c>
      <c r="D785" s="24" t="str">
        <f>CONCATENATE(E785,"#",F785,"#",G785)</f>
        <v>Female_15_19#Abs#Female_15_19</v>
      </c>
      <c r="E785" s="6" t="s">
        <v>1102</v>
      </c>
      <c r="F785" s="6" t="s">
        <v>25</v>
      </c>
      <c r="G785" t="str">
        <f>E785</f>
        <v>Female_15_19</v>
      </c>
      <c r="H785" s="6" t="e">
        <f>VLOOKUP(E785,'all origin'!H:K,1,FALSE)</f>
        <v>#N/A</v>
      </c>
    </row>
    <row r="786" spans="1:20" hidden="1" x14ac:dyDescent="0.2">
      <c r="A786" s="6" t="s">
        <v>19</v>
      </c>
      <c r="B786" s="6" t="s">
        <v>20</v>
      </c>
      <c r="C786" s="6" t="s">
        <v>21</v>
      </c>
      <c r="D786" s="6" t="s">
        <v>1104</v>
      </c>
      <c r="E786" s="6" t="s">
        <v>1105</v>
      </c>
      <c r="F786" s="6" t="s">
        <v>25</v>
      </c>
      <c r="G786" s="6" t="s">
        <v>1105</v>
      </c>
      <c r="H786" s="6" t="e">
        <f>VLOOKUP(E786,'all origin'!H:K,1,FALSE)</f>
        <v>#N/A</v>
      </c>
      <c r="I786" s="6"/>
      <c r="J786" s="6"/>
      <c r="K786" s="6"/>
      <c r="L786" s="6"/>
      <c r="M786" s="6"/>
      <c r="N786" s="6"/>
      <c r="O786" s="6"/>
      <c r="P786" s="6"/>
      <c r="Q786" s="6"/>
      <c r="R786" s="6"/>
      <c r="S786" s="6"/>
      <c r="T786" s="6"/>
    </row>
    <row r="787" spans="1:20" hidden="1" x14ac:dyDescent="0.2">
      <c r="A787" t="s">
        <v>19</v>
      </c>
      <c r="B787" t="s">
        <v>20</v>
      </c>
      <c r="C787" t="s">
        <v>21</v>
      </c>
      <c r="D787" s="6" t="s">
        <v>1106</v>
      </c>
      <c r="E787" t="s">
        <v>1105</v>
      </c>
      <c r="F787" s="6" t="s">
        <v>33</v>
      </c>
      <c r="G787" s="6" t="s">
        <v>19</v>
      </c>
      <c r="H787" s="6" t="e">
        <f>VLOOKUP(E787,'all origin'!H:K,1,FALSE)</f>
        <v>#N/A</v>
      </c>
      <c r="I787" s="6"/>
      <c r="J787" s="6"/>
      <c r="K787" s="6"/>
      <c r="L787" s="6"/>
      <c r="M787" s="6"/>
      <c r="N787" s="6"/>
      <c r="O787" s="6"/>
      <c r="P787" s="6"/>
      <c r="Q787" s="6"/>
      <c r="R787" s="6"/>
      <c r="S787" s="6"/>
      <c r="T787" s="6"/>
    </row>
    <row r="788" spans="1:20" hidden="1" x14ac:dyDescent="0.2">
      <c r="A788" t="s">
        <v>19</v>
      </c>
      <c r="B788" t="s">
        <v>20</v>
      </c>
      <c r="C788" t="s">
        <v>21</v>
      </c>
      <c r="D788" s="24" t="str">
        <f>CONCATENATE(E788,"#",F788,"#",G788)</f>
        <v>Female_20_24#Abs#Female_20_24</v>
      </c>
      <c r="E788" s="6" t="s">
        <v>1105</v>
      </c>
      <c r="F788" s="6" t="s">
        <v>25</v>
      </c>
      <c r="G788" t="str">
        <f>E788</f>
        <v>Female_20_24</v>
      </c>
      <c r="H788" s="6" t="e">
        <f>VLOOKUP(E788,'all origin'!H:K,1,FALSE)</f>
        <v>#N/A</v>
      </c>
    </row>
    <row r="789" spans="1:20" hidden="1" x14ac:dyDescent="0.2">
      <c r="A789" s="6" t="s">
        <v>19</v>
      </c>
      <c r="B789" s="6" t="s">
        <v>20</v>
      </c>
      <c r="C789" s="6" t="s">
        <v>21</v>
      </c>
      <c r="D789" s="6" t="s">
        <v>1107</v>
      </c>
      <c r="E789" s="6" t="s">
        <v>1108</v>
      </c>
      <c r="F789" s="6" t="s">
        <v>25</v>
      </c>
      <c r="G789" s="6" t="s">
        <v>1108</v>
      </c>
      <c r="H789" s="6" t="e">
        <f>VLOOKUP(E789,'all origin'!H:K,1,FALSE)</f>
        <v>#N/A</v>
      </c>
      <c r="I789" s="6"/>
      <c r="J789" s="6"/>
      <c r="K789" s="6"/>
      <c r="L789" s="6"/>
      <c r="M789" s="6"/>
      <c r="N789" s="6"/>
      <c r="O789" s="6"/>
      <c r="P789" s="6"/>
      <c r="Q789" s="6"/>
      <c r="R789" s="6"/>
      <c r="S789" s="6"/>
      <c r="T789" s="6"/>
    </row>
    <row r="790" spans="1:20" hidden="1" x14ac:dyDescent="0.2">
      <c r="A790" t="s">
        <v>19</v>
      </c>
      <c r="B790" t="s">
        <v>20</v>
      </c>
      <c r="C790" t="s">
        <v>21</v>
      </c>
      <c r="D790" s="6" t="s">
        <v>1109</v>
      </c>
      <c r="E790" t="s">
        <v>1108</v>
      </c>
      <c r="F790" s="6" t="s">
        <v>33</v>
      </c>
      <c r="G790" s="6" t="s">
        <v>19</v>
      </c>
      <c r="H790" s="6" t="e">
        <f>VLOOKUP(E790,'all origin'!H:K,1,FALSE)</f>
        <v>#N/A</v>
      </c>
      <c r="I790" s="6"/>
      <c r="J790" s="6"/>
      <c r="K790" s="6"/>
      <c r="L790" s="6"/>
      <c r="M790" s="6"/>
      <c r="N790" s="6"/>
      <c r="O790" s="6"/>
      <c r="P790" s="6"/>
      <c r="Q790" s="6"/>
      <c r="R790" s="6"/>
      <c r="S790" s="6"/>
      <c r="T790" s="6"/>
    </row>
    <row r="791" spans="1:20" hidden="1" x14ac:dyDescent="0.2">
      <c r="A791" t="s">
        <v>19</v>
      </c>
      <c r="B791" t="s">
        <v>20</v>
      </c>
      <c r="C791" t="s">
        <v>21</v>
      </c>
      <c r="D791" s="24" t="str">
        <f>CONCATENATE(E791,"#",F791,"#",G791)</f>
        <v>Female_25_29#Abs#Female_25_29</v>
      </c>
      <c r="E791" s="6" t="s">
        <v>1108</v>
      </c>
      <c r="F791" s="6" t="s">
        <v>25</v>
      </c>
      <c r="G791" t="str">
        <f>E791</f>
        <v>Female_25_29</v>
      </c>
      <c r="H791" s="6" t="e">
        <f>VLOOKUP(E791,'all origin'!H:K,1,FALSE)</f>
        <v>#N/A</v>
      </c>
    </row>
    <row r="792" spans="1:20" hidden="1" x14ac:dyDescent="0.2">
      <c r="A792" s="6" t="s">
        <v>19</v>
      </c>
      <c r="B792" s="6" t="s">
        <v>20</v>
      </c>
      <c r="C792" s="6" t="s">
        <v>21</v>
      </c>
      <c r="D792" s="6" t="s">
        <v>1110</v>
      </c>
      <c r="E792" s="6" t="s">
        <v>1111</v>
      </c>
      <c r="F792" s="6" t="s">
        <v>25</v>
      </c>
      <c r="G792" s="6" t="s">
        <v>1111</v>
      </c>
      <c r="H792" s="6" t="e">
        <f>VLOOKUP(E792,'all origin'!H:K,1,FALSE)</f>
        <v>#N/A</v>
      </c>
      <c r="I792" s="6"/>
      <c r="J792" s="6"/>
      <c r="K792" s="6"/>
      <c r="L792" s="6"/>
      <c r="M792" s="6"/>
      <c r="N792" s="6"/>
      <c r="O792" s="6"/>
      <c r="P792" s="6"/>
      <c r="Q792" s="6"/>
      <c r="R792" s="6"/>
      <c r="S792" s="6"/>
      <c r="T792" s="6"/>
    </row>
    <row r="793" spans="1:20" hidden="1" x14ac:dyDescent="0.2">
      <c r="A793" t="s">
        <v>19</v>
      </c>
      <c r="B793" t="s">
        <v>20</v>
      </c>
      <c r="C793" t="s">
        <v>21</v>
      </c>
      <c r="D793" s="6" t="s">
        <v>1112</v>
      </c>
      <c r="E793" t="s">
        <v>1111</v>
      </c>
      <c r="F793" s="6" t="s">
        <v>33</v>
      </c>
      <c r="G793" s="6" t="s">
        <v>19</v>
      </c>
      <c r="H793" s="6" t="e">
        <f>VLOOKUP(E793,'all origin'!H:K,1,FALSE)</f>
        <v>#N/A</v>
      </c>
      <c r="I793" s="6"/>
      <c r="J793" s="6"/>
      <c r="K793" s="6"/>
      <c r="L793" s="6"/>
      <c r="M793" s="6"/>
      <c r="N793" s="6"/>
      <c r="O793" s="6"/>
      <c r="P793" s="6"/>
      <c r="Q793" s="6"/>
      <c r="R793" s="6"/>
      <c r="S793" s="6"/>
      <c r="T793" s="6"/>
    </row>
    <row r="794" spans="1:20" hidden="1" x14ac:dyDescent="0.2">
      <c r="A794" t="s">
        <v>19</v>
      </c>
      <c r="B794" t="s">
        <v>20</v>
      </c>
      <c r="C794" t="s">
        <v>21</v>
      </c>
      <c r="D794" s="24" t="str">
        <f>CONCATENATE(E794,"#",F794,"#",G794)</f>
        <v>Female_30_34#Abs#Female_30_34</v>
      </c>
      <c r="E794" s="6" t="s">
        <v>1111</v>
      </c>
      <c r="F794" s="6" t="s">
        <v>25</v>
      </c>
      <c r="G794" t="str">
        <f>E794</f>
        <v>Female_30_34</v>
      </c>
      <c r="H794" s="6" t="e">
        <f>VLOOKUP(E794,'all origin'!H:K,1,FALSE)</f>
        <v>#N/A</v>
      </c>
    </row>
    <row r="795" spans="1:20" hidden="1" x14ac:dyDescent="0.2">
      <c r="A795" s="6" t="s">
        <v>19</v>
      </c>
      <c r="B795" s="6" t="s">
        <v>20</v>
      </c>
      <c r="C795" s="6" t="s">
        <v>21</v>
      </c>
      <c r="D795" s="6" t="s">
        <v>1113</v>
      </c>
      <c r="E795" s="6" t="s">
        <v>1114</v>
      </c>
      <c r="F795" s="6" t="s">
        <v>25</v>
      </c>
      <c r="G795" s="6" t="s">
        <v>1114</v>
      </c>
      <c r="H795" s="6" t="e">
        <f>VLOOKUP(E795,'all origin'!H:K,1,FALSE)</f>
        <v>#N/A</v>
      </c>
      <c r="I795" s="6"/>
      <c r="J795" s="6"/>
      <c r="K795" s="6"/>
      <c r="L795" s="6"/>
      <c r="M795" s="6"/>
      <c r="N795" s="6"/>
      <c r="O795" s="6"/>
      <c r="P795" s="6"/>
      <c r="Q795" s="6"/>
      <c r="R795" s="6"/>
      <c r="S795" s="6"/>
      <c r="T795" s="6"/>
    </row>
    <row r="796" spans="1:20" hidden="1" x14ac:dyDescent="0.2">
      <c r="A796" t="s">
        <v>19</v>
      </c>
      <c r="B796" t="s">
        <v>20</v>
      </c>
      <c r="C796" t="s">
        <v>21</v>
      </c>
      <c r="D796" s="6" t="s">
        <v>1115</v>
      </c>
      <c r="E796" t="s">
        <v>1114</v>
      </c>
      <c r="F796" s="6" t="s">
        <v>33</v>
      </c>
      <c r="G796" s="6" t="s">
        <v>19</v>
      </c>
      <c r="H796" s="6" t="e">
        <f>VLOOKUP(E796,'all origin'!H:K,1,FALSE)</f>
        <v>#N/A</v>
      </c>
      <c r="I796" s="6"/>
      <c r="J796" s="6"/>
      <c r="K796" s="6"/>
      <c r="L796" s="6"/>
      <c r="M796" s="6"/>
      <c r="N796" s="6"/>
      <c r="O796" s="6"/>
      <c r="P796" s="6"/>
      <c r="Q796" s="6"/>
      <c r="R796" s="6"/>
      <c r="S796" s="6"/>
      <c r="T796" s="6"/>
    </row>
    <row r="797" spans="1:20" hidden="1" x14ac:dyDescent="0.2">
      <c r="A797" t="s">
        <v>19</v>
      </c>
      <c r="B797" t="s">
        <v>20</v>
      </c>
      <c r="C797" t="s">
        <v>21</v>
      </c>
      <c r="D797" s="24" t="str">
        <f>CONCATENATE(E797,"#",F797,"#",G797)</f>
        <v>Female_35_39#Abs#Female_35_39</v>
      </c>
      <c r="E797" s="6" t="s">
        <v>1114</v>
      </c>
      <c r="F797" s="6" t="s">
        <v>25</v>
      </c>
      <c r="G797" t="str">
        <f>E797</f>
        <v>Female_35_39</v>
      </c>
      <c r="H797" s="6" t="e">
        <f>VLOOKUP(E797,'all origin'!H:K,1,FALSE)</f>
        <v>#N/A</v>
      </c>
    </row>
    <row r="798" spans="1:20" hidden="1" x14ac:dyDescent="0.2">
      <c r="A798" s="6" t="s">
        <v>19</v>
      </c>
      <c r="B798" s="6" t="s">
        <v>20</v>
      </c>
      <c r="C798" s="6" t="s">
        <v>21</v>
      </c>
      <c r="D798" s="6" t="s">
        <v>1116</v>
      </c>
      <c r="E798" s="6" t="s">
        <v>1117</v>
      </c>
      <c r="F798" s="6" t="s">
        <v>25</v>
      </c>
      <c r="G798" s="6" t="s">
        <v>1117</v>
      </c>
      <c r="H798" s="6" t="e">
        <f>VLOOKUP(E798,'all origin'!H:K,1,FALSE)</f>
        <v>#N/A</v>
      </c>
      <c r="I798" s="6"/>
      <c r="J798" s="6"/>
      <c r="K798" s="6"/>
      <c r="L798" s="6"/>
      <c r="M798" s="6"/>
      <c r="N798" s="6"/>
      <c r="O798" s="6"/>
      <c r="P798" s="6"/>
      <c r="Q798" s="6"/>
      <c r="R798" s="6"/>
      <c r="S798" s="6"/>
      <c r="T798" s="6"/>
    </row>
    <row r="799" spans="1:20" hidden="1" x14ac:dyDescent="0.2">
      <c r="A799" t="s">
        <v>19</v>
      </c>
      <c r="B799" t="s">
        <v>20</v>
      </c>
      <c r="C799" t="s">
        <v>21</v>
      </c>
      <c r="D799" s="6" t="s">
        <v>1118</v>
      </c>
      <c r="E799" t="s">
        <v>1117</v>
      </c>
      <c r="F799" s="6" t="s">
        <v>33</v>
      </c>
      <c r="G799" s="6" t="s">
        <v>19</v>
      </c>
      <c r="H799" s="6" t="e">
        <f>VLOOKUP(E799,'all origin'!H:K,1,FALSE)</f>
        <v>#N/A</v>
      </c>
      <c r="I799" s="6"/>
      <c r="J799" s="6"/>
      <c r="K799" s="6"/>
      <c r="L799" s="6"/>
      <c r="M799" s="6"/>
      <c r="N799" s="6"/>
      <c r="O799" s="6"/>
      <c r="P799" s="6"/>
      <c r="Q799" s="6"/>
      <c r="R799" s="6"/>
      <c r="S799" s="6"/>
      <c r="T799" s="6"/>
    </row>
    <row r="800" spans="1:20" hidden="1" x14ac:dyDescent="0.2">
      <c r="A800" t="s">
        <v>19</v>
      </c>
      <c r="B800" t="s">
        <v>20</v>
      </c>
      <c r="C800" t="s">
        <v>21</v>
      </c>
      <c r="D800" s="24" t="str">
        <f>CONCATENATE(E800,"#",F800,"#",G800)</f>
        <v>Female_40_44#Abs#Female_40_44</v>
      </c>
      <c r="E800" s="6" t="s">
        <v>1117</v>
      </c>
      <c r="F800" s="6" t="s">
        <v>25</v>
      </c>
      <c r="G800" t="str">
        <f>E800</f>
        <v>Female_40_44</v>
      </c>
      <c r="H800" s="6" t="e">
        <f>VLOOKUP(E800,'all origin'!H:K,1,FALSE)</f>
        <v>#N/A</v>
      </c>
    </row>
    <row r="801" spans="1:20" hidden="1" x14ac:dyDescent="0.2">
      <c r="A801" s="6" t="s">
        <v>19</v>
      </c>
      <c r="B801" s="6" t="s">
        <v>20</v>
      </c>
      <c r="C801" s="6" t="s">
        <v>21</v>
      </c>
      <c r="D801" s="6" t="s">
        <v>1119</v>
      </c>
      <c r="E801" s="6" t="s">
        <v>1120</v>
      </c>
      <c r="F801" s="6" t="s">
        <v>25</v>
      </c>
      <c r="G801" s="6" t="s">
        <v>1120</v>
      </c>
      <c r="H801" s="6" t="e">
        <f>VLOOKUP(E801,'all origin'!H:K,1,FALSE)</f>
        <v>#N/A</v>
      </c>
      <c r="I801" s="6"/>
      <c r="J801" s="6"/>
      <c r="K801" s="6"/>
      <c r="L801" s="6"/>
      <c r="M801" s="6"/>
      <c r="N801" s="6"/>
      <c r="O801" s="6"/>
      <c r="P801" s="6"/>
      <c r="Q801" s="6"/>
      <c r="R801" s="6"/>
      <c r="S801" s="6"/>
      <c r="T801" s="6"/>
    </row>
    <row r="802" spans="1:20" hidden="1" x14ac:dyDescent="0.2">
      <c r="A802" t="s">
        <v>19</v>
      </c>
      <c r="B802" t="s">
        <v>20</v>
      </c>
      <c r="C802" t="s">
        <v>21</v>
      </c>
      <c r="D802" s="6" t="s">
        <v>1121</v>
      </c>
      <c r="E802" t="s">
        <v>1120</v>
      </c>
      <c r="F802" s="6" t="s">
        <v>33</v>
      </c>
      <c r="G802" s="6" t="s">
        <v>19</v>
      </c>
      <c r="H802" s="6" t="e">
        <f>VLOOKUP(E802,'all origin'!H:K,1,FALSE)</f>
        <v>#N/A</v>
      </c>
      <c r="I802" s="6"/>
      <c r="J802" s="6"/>
      <c r="K802" s="6"/>
      <c r="L802" s="6"/>
      <c r="M802" s="6"/>
      <c r="N802" s="6"/>
      <c r="O802" s="6"/>
      <c r="P802" s="6"/>
      <c r="Q802" s="6"/>
      <c r="R802" s="6"/>
      <c r="S802" s="6"/>
      <c r="T802" s="6"/>
    </row>
    <row r="803" spans="1:20" hidden="1" x14ac:dyDescent="0.2">
      <c r="A803" t="s">
        <v>19</v>
      </c>
      <c r="B803" t="s">
        <v>20</v>
      </c>
      <c r="C803" t="s">
        <v>21</v>
      </c>
      <c r="D803" s="24" t="str">
        <f>CONCATENATE(E803,"#",F803,"#",G803)</f>
        <v>Female_45_49#Abs#Female_45_49</v>
      </c>
      <c r="E803" s="6" t="s">
        <v>1120</v>
      </c>
      <c r="F803" s="6" t="s">
        <v>25</v>
      </c>
      <c r="G803" t="str">
        <f>E803</f>
        <v>Female_45_49</v>
      </c>
      <c r="H803" s="6" t="e">
        <f>VLOOKUP(E803,'all origin'!H:K,1,FALSE)</f>
        <v>#N/A</v>
      </c>
    </row>
    <row r="804" spans="1:20" hidden="1" x14ac:dyDescent="0.2">
      <c r="A804" s="6" t="s">
        <v>19</v>
      </c>
      <c r="B804" s="6" t="s">
        <v>20</v>
      </c>
      <c r="C804" s="6" t="s">
        <v>21</v>
      </c>
      <c r="D804" s="6" t="s">
        <v>1122</v>
      </c>
      <c r="E804" s="6" t="s">
        <v>1123</v>
      </c>
      <c r="F804" s="6" t="s">
        <v>25</v>
      </c>
      <c r="G804" s="6" t="s">
        <v>1123</v>
      </c>
      <c r="H804" s="6" t="e">
        <f>VLOOKUP(E804,'all origin'!H:K,1,FALSE)</f>
        <v>#N/A</v>
      </c>
      <c r="I804" s="6"/>
      <c r="J804" s="6"/>
      <c r="K804" s="6"/>
      <c r="L804" s="6"/>
      <c r="M804" s="6"/>
      <c r="N804" s="6"/>
      <c r="O804" s="6"/>
      <c r="P804" s="6"/>
      <c r="Q804" s="6"/>
      <c r="R804" s="6"/>
      <c r="S804" s="6"/>
      <c r="T804" s="6"/>
    </row>
    <row r="805" spans="1:20" hidden="1" x14ac:dyDescent="0.2">
      <c r="A805" t="s">
        <v>19</v>
      </c>
      <c r="B805" t="s">
        <v>20</v>
      </c>
      <c r="C805" t="s">
        <v>21</v>
      </c>
      <c r="D805" s="6" t="s">
        <v>1124</v>
      </c>
      <c r="E805" t="s">
        <v>1123</v>
      </c>
      <c r="F805" s="6" t="s">
        <v>33</v>
      </c>
      <c r="G805" s="6" t="s">
        <v>19</v>
      </c>
      <c r="H805" s="6" t="e">
        <f>VLOOKUP(E805,'all origin'!H:K,1,FALSE)</f>
        <v>#N/A</v>
      </c>
      <c r="I805" s="6"/>
      <c r="J805" s="6"/>
      <c r="K805" s="6"/>
      <c r="L805" s="6"/>
      <c r="M805" s="6"/>
      <c r="N805" s="6"/>
      <c r="O805" s="6"/>
      <c r="P805" s="6"/>
      <c r="Q805" s="6"/>
      <c r="R805" s="6"/>
      <c r="S805" s="6"/>
      <c r="T805" s="6"/>
    </row>
    <row r="806" spans="1:20" hidden="1" x14ac:dyDescent="0.2">
      <c r="A806" t="s">
        <v>19</v>
      </c>
      <c r="B806" t="s">
        <v>20</v>
      </c>
      <c r="C806" t="s">
        <v>21</v>
      </c>
      <c r="D806" s="24" t="str">
        <f>CONCATENATE(E806,"#",F806,"#",G806)</f>
        <v>Female_5_9#Abs#Female_5_9</v>
      </c>
      <c r="E806" s="6" t="s">
        <v>1123</v>
      </c>
      <c r="F806" s="6" t="s">
        <v>25</v>
      </c>
      <c r="G806" t="str">
        <f>E806</f>
        <v>Female_5_9</v>
      </c>
      <c r="H806" s="6" t="e">
        <f>VLOOKUP(E806,'all origin'!H:K,1,FALSE)</f>
        <v>#N/A</v>
      </c>
    </row>
    <row r="807" spans="1:20" hidden="1" x14ac:dyDescent="0.2">
      <c r="A807" s="6" t="s">
        <v>19</v>
      </c>
      <c r="B807" s="6" t="s">
        <v>20</v>
      </c>
      <c r="C807" s="6" t="s">
        <v>21</v>
      </c>
      <c r="D807" s="6" t="s">
        <v>1125</v>
      </c>
      <c r="E807" s="6" t="s">
        <v>1126</v>
      </c>
      <c r="F807" s="6" t="s">
        <v>25</v>
      </c>
      <c r="G807" s="6" t="s">
        <v>1126</v>
      </c>
      <c r="H807" s="6" t="e">
        <f>VLOOKUP(E807,'all origin'!H:K,1,FALSE)</f>
        <v>#N/A</v>
      </c>
      <c r="I807" s="6"/>
      <c r="J807" s="6"/>
      <c r="K807" s="6"/>
      <c r="L807" s="6"/>
      <c r="M807" s="6"/>
      <c r="N807" s="6"/>
      <c r="O807" s="6"/>
      <c r="P807" s="6"/>
      <c r="Q807" s="6"/>
      <c r="R807" s="6"/>
      <c r="S807" s="6"/>
      <c r="T807" s="6"/>
    </row>
    <row r="808" spans="1:20" hidden="1" x14ac:dyDescent="0.2">
      <c r="A808" t="s">
        <v>19</v>
      </c>
      <c r="B808" t="s">
        <v>20</v>
      </c>
      <c r="C808" t="s">
        <v>21</v>
      </c>
      <c r="D808" s="6" t="s">
        <v>1127</v>
      </c>
      <c r="E808" t="s">
        <v>1126</v>
      </c>
      <c r="F808" s="6" t="s">
        <v>33</v>
      </c>
      <c r="G808" s="6" t="s">
        <v>19</v>
      </c>
      <c r="H808" s="6" t="e">
        <f>VLOOKUP(E808,'all origin'!H:K,1,FALSE)</f>
        <v>#N/A</v>
      </c>
      <c r="I808" s="6"/>
      <c r="J808" s="6"/>
      <c r="K808" s="6"/>
      <c r="L808" s="6"/>
      <c r="M808" s="6"/>
      <c r="N808" s="6"/>
      <c r="O808" s="6"/>
      <c r="P808" s="6"/>
      <c r="Q808" s="6"/>
      <c r="R808" s="6"/>
      <c r="S808" s="6"/>
      <c r="T808" s="6"/>
    </row>
    <row r="809" spans="1:20" hidden="1" x14ac:dyDescent="0.2">
      <c r="A809" t="s">
        <v>19</v>
      </c>
      <c r="B809" t="s">
        <v>20</v>
      </c>
      <c r="C809" t="s">
        <v>21</v>
      </c>
      <c r="D809" s="24" t="str">
        <f>CONCATENATE(E809,"#",F809,"#",G809)</f>
        <v>Female_50_54#Abs#Female_50_54</v>
      </c>
      <c r="E809" s="6" t="s">
        <v>1126</v>
      </c>
      <c r="F809" s="6" t="s">
        <v>25</v>
      </c>
      <c r="G809" t="str">
        <f>E809</f>
        <v>Female_50_54</v>
      </c>
      <c r="H809" s="6" t="e">
        <f>VLOOKUP(E809,'all origin'!H:K,1,FALSE)</f>
        <v>#N/A</v>
      </c>
    </row>
    <row r="810" spans="1:20" hidden="1" x14ac:dyDescent="0.2">
      <c r="A810" s="6" t="s">
        <v>19</v>
      </c>
      <c r="B810" s="6" t="s">
        <v>20</v>
      </c>
      <c r="C810" s="6" t="s">
        <v>21</v>
      </c>
      <c r="D810" s="6" t="s">
        <v>1128</v>
      </c>
      <c r="E810" s="6" t="s">
        <v>1129</v>
      </c>
      <c r="F810" s="6" t="s">
        <v>25</v>
      </c>
      <c r="G810" s="6" t="s">
        <v>1129</v>
      </c>
      <c r="H810" s="6" t="e">
        <f>VLOOKUP(E810,'all origin'!H:K,1,FALSE)</f>
        <v>#N/A</v>
      </c>
      <c r="I810" s="6"/>
      <c r="J810" s="6"/>
      <c r="K810" s="6"/>
      <c r="L810" s="6"/>
      <c r="M810" s="6"/>
      <c r="N810" s="6"/>
      <c r="O810" s="6"/>
      <c r="P810" s="6"/>
      <c r="Q810" s="6"/>
      <c r="R810" s="6"/>
      <c r="S810" s="6"/>
      <c r="T810" s="6"/>
    </row>
    <row r="811" spans="1:20" hidden="1" x14ac:dyDescent="0.2">
      <c r="A811" t="s">
        <v>19</v>
      </c>
      <c r="B811" t="s">
        <v>20</v>
      </c>
      <c r="C811" t="s">
        <v>21</v>
      </c>
      <c r="D811" s="6" t="s">
        <v>1130</v>
      </c>
      <c r="E811" t="s">
        <v>1129</v>
      </c>
      <c r="F811" s="6" t="s">
        <v>33</v>
      </c>
      <c r="G811" s="6" t="s">
        <v>19</v>
      </c>
      <c r="H811" s="6" t="e">
        <f>VLOOKUP(E811,'all origin'!H:K,1,FALSE)</f>
        <v>#N/A</v>
      </c>
    </row>
    <row r="812" spans="1:20" hidden="1" x14ac:dyDescent="0.2">
      <c r="A812" t="s">
        <v>19</v>
      </c>
      <c r="B812" t="s">
        <v>20</v>
      </c>
      <c r="C812" t="s">
        <v>21</v>
      </c>
      <c r="D812" s="24" t="str">
        <f>CONCATENATE(E812,"#",F812,"#",G812)</f>
        <v>Female_55_59#Abs#Female_55_59</v>
      </c>
      <c r="E812" s="6" t="s">
        <v>1129</v>
      </c>
      <c r="F812" s="6" t="s">
        <v>25</v>
      </c>
      <c r="G812" t="str">
        <f>E812</f>
        <v>Female_55_59</v>
      </c>
      <c r="H812" s="6" t="e">
        <f>VLOOKUP(E812,'all origin'!H:K,1,FALSE)</f>
        <v>#N/A</v>
      </c>
    </row>
    <row r="813" spans="1:20" hidden="1" x14ac:dyDescent="0.2">
      <c r="A813" s="6" t="s">
        <v>19</v>
      </c>
      <c r="B813" s="6" t="s">
        <v>20</v>
      </c>
      <c r="C813" s="6" t="s">
        <v>21</v>
      </c>
      <c r="D813" s="6" t="s">
        <v>1131</v>
      </c>
      <c r="E813" s="6" t="s">
        <v>1132</v>
      </c>
      <c r="F813" s="6" t="s">
        <v>25</v>
      </c>
      <c r="G813" s="6" t="s">
        <v>1132</v>
      </c>
      <c r="H813" s="6" t="e">
        <f>VLOOKUP(E813,'all origin'!H:K,1,FALSE)</f>
        <v>#N/A</v>
      </c>
    </row>
    <row r="814" spans="1:20" hidden="1" x14ac:dyDescent="0.2">
      <c r="A814" t="s">
        <v>19</v>
      </c>
      <c r="B814" t="s">
        <v>20</v>
      </c>
      <c r="C814" t="s">
        <v>21</v>
      </c>
      <c r="D814" s="6" t="s">
        <v>1133</v>
      </c>
      <c r="E814" t="s">
        <v>1132</v>
      </c>
      <c r="F814" s="6" t="s">
        <v>33</v>
      </c>
      <c r="G814" s="6" t="s">
        <v>19</v>
      </c>
      <c r="H814" s="6" t="e">
        <f>VLOOKUP(E814,'all origin'!H:K,1,FALSE)</f>
        <v>#N/A</v>
      </c>
    </row>
    <row r="815" spans="1:20" hidden="1" x14ac:dyDescent="0.2">
      <c r="A815" t="s">
        <v>19</v>
      </c>
      <c r="B815" t="s">
        <v>20</v>
      </c>
      <c r="C815" t="s">
        <v>21</v>
      </c>
      <c r="D815" s="24" t="str">
        <f>CONCATENATE(E815,"#",F815,"#",G815)</f>
        <v>Female_60_64#Abs#Female_60_64</v>
      </c>
      <c r="E815" s="6" t="s">
        <v>1132</v>
      </c>
      <c r="F815" s="6" t="s">
        <v>25</v>
      </c>
      <c r="G815" t="str">
        <f>E815</f>
        <v>Female_60_64</v>
      </c>
      <c r="H815" s="6" t="e">
        <f>VLOOKUP(E815,'all origin'!H:K,1,FALSE)</f>
        <v>#N/A</v>
      </c>
    </row>
    <row r="816" spans="1:20" hidden="1" x14ac:dyDescent="0.2">
      <c r="A816" s="6" t="s">
        <v>19</v>
      </c>
      <c r="B816" s="6" t="s">
        <v>20</v>
      </c>
      <c r="C816" s="6" t="s">
        <v>21</v>
      </c>
      <c r="D816" s="6" t="s">
        <v>1134</v>
      </c>
      <c r="E816" s="6" t="s">
        <v>1135</v>
      </c>
      <c r="F816" s="6" t="s">
        <v>25</v>
      </c>
      <c r="G816" s="6" t="s">
        <v>1135</v>
      </c>
      <c r="H816" s="6" t="e">
        <f>VLOOKUP(E816,'all origin'!H:K,1,FALSE)</f>
        <v>#N/A</v>
      </c>
    </row>
    <row r="817" spans="1:8" hidden="1" x14ac:dyDescent="0.2">
      <c r="A817" t="s">
        <v>19</v>
      </c>
      <c r="B817" t="s">
        <v>20</v>
      </c>
      <c r="C817" t="s">
        <v>21</v>
      </c>
      <c r="D817" s="6" t="s">
        <v>1136</v>
      </c>
      <c r="E817" t="s">
        <v>1135</v>
      </c>
      <c r="F817" s="6" t="s">
        <v>33</v>
      </c>
      <c r="G817" s="6" t="s">
        <v>19</v>
      </c>
      <c r="H817" s="6" t="e">
        <f>VLOOKUP(E817,'all origin'!H:K,1,FALSE)</f>
        <v>#N/A</v>
      </c>
    </row>
    <row r="818" spans="1:8" hidden="1" x14ac:dyDescent="0.2">
      <c r="A818" t="s">
        <v>19</v>
      </c>
      <c r="B818" t="s">
        <v>20</v>
      </c>
      <c r="C818" t="s">
        <v>21</v>
      </c>
      <c r="D818" s="24" t="str">
        <f>CONCATENATE(E818,"#",F818,"#",G818)</f>
        <v>Female_65_69#Abs#Female_65_69</v>
      </c>
      <c r="E818" s="6" t="s">
        <v>1135</v>
      </c>
      <c r="F818" s="6" t="s">
        <v>25</v>
      </c>
      <c r="G818" t="str">
        <f>E818</f>
        <v>Female_65_69</v>
      </c>
      <c r="H818" s="6" t="e">
        <f>VLOOKUP(E818,'all origin'!H:K,1,FALSE)</f>
        <v>#N/A</v>
      </c>
    </row>
    <row r="819" spans="1:8" hidden="1" x14ac:dyDescent="0.2">
      <c r="A819" s="6" t="s">
        <v>19</v>
      </c>
      <c r="B819" s="6" t="s">
        <v>20</v>
      </c>
      <c r="C819" s="6" t="s">
        <v>21</v>
      </c>
      <c r="D819" s="6" t="s">
        <v>1137</v>
      </c>
      <c r="E819" s="6" t="s">
        <v>1138</v>
      </c>
      <c r="F819" s="6" t="s">
        <v>25</v>
      </c>
      <c r="G819" s="6" t="s">
        <v>1138</v>
      </c>
      <c r="H819" s="6" t="e">
        <f>VLOOKUP(E819,'all origin'!H:K,1,FALSE)</f>
        <v>#N/A</v>
      </c>
    </row>
    <row r="820" spans="1:8" hidden="1" x14ac:dyDescent="0.2">
      <c r="A820" t="s">
        <v>19</v>
      </c>
      <c r="B820" t="s">
        <v>20</v>
      </c>
      <c r="C820" t="s">
        <v>21</v>
      </c>
      <c r="D820" s="6" t="s">
        <v>1139</v>
      </c>
      <c r="E820" t="s">
        <v>1138</v>
      </c>
      <c r="F820" s="6" t="s">
        <v>33</v>
      </c>
      <c r="G820" s="6" t="s">
        <v>19</v>
      </c>
      <c r="H820" s="6" t="e">
        <f>VLOOKUP(E820,'all origin'!H:K,1,FALSE)</f>
        <v>#N/A</v>
      </c>
    </row>
    <row r="821" spans="1:8" hidden="1" x14ac:dyDescent="0.2">
      <c r="A821" t="s">
        <v>19</v>
      </c>
      <c r="B821" t="s">
        <v>20</v>
      </c>
      <c r="C821" t="s">
        <v>21</v>
      </c>
      <c r="D821" s="24" t="str">
        <f>CONCATENATE(E821,"#",F821,"#",G821)</f>
        <v>Female_70_74#Abs#Female_70_74</v>
      </c>
      <c r="E821" s="6" t="s">
        <v>1138</v>
      </c>
      <c r="F821" s="6" t="s">
        <v>25</v>
      </c>
      <c r="G821" t="str">
        <f>E821</f>
        <v>Female_70_74</v>
      </c>
      <c r="H821" s="6" t="e">
        <f>VLOOKUP(E821,'all origin'!H:K,1,FALSE)</f>
        <v>#N/A</v>
      </c>
    </row>
    <row r="822" spans="1:8" hidden="1" x14ac:dyDescent="0.2">
      <c r="A822" s="6" t="s">
        <v>19</v>
      </c>
      <c r="B822" s="6" t="s">
        <v>20</v>
      </c>
      <c r="C822" s="6" t="s">
        <v>21</v>
      </c>
      <c r="D822" s="6" t="s">
        <v>1140</v>
      </c>
      <c r="E822" s="6" t="s">
        <v>1141</v>
      </c>
      <c r="F822" s="6" t="s">
        <v>25</v>
      </c>
      <c r="G822" s="6" t="s">
        <v>1141</v>
      </c>
      <c r="H822" s="6" t="e">
        <f>VLOOKUP(E822,'all origin'!H:K,1,FALSE)</f>
        <v>#N/A</v>
      </c>
    </row>
    <row r="823" spans="1:8" hidden="1" x14ac:dyDescent="0.2">
      <c r="A823" t="s">
        <v>19</v>
      </c>
      <c r="B823" t="s">
        <v>20</v>
      </c>
      <c r="C823" t="s">
        <v>21</v>
      </c>
      <c r="D823" s="6" t="s">
        <v>1142</v>
      </c>
      <c r="E823" t="s">
        <v>1141</v>
      </c>
      <c r="F823" s="6" t="s">
        <v>33</v>
      </c>
      <c r="G823" s="6" t="s">
        <v>19</v>
      </c>
      <c r="H823" s="6" t="e">
        <f>VLOOKUP(E823,'all origin'!H:K,1,FALSE)</f>
        <v>#N/A</v>
      </c>
    </row>
    <row r="824" spans="1:8" hidden="1" x14ac:dyDescent="0.2">
      <c r="A824" t="s">
        <v>19</v>
      </c>
      <c r="B824" t="s">
        <v>20</v>
      </c>
      <c r="C824" t="s">
        <v>21</v>
      </c>
      <c r="D824" s="24" t="str">
        <f>CONCATENATE(E824,"#",F824,"#",G824)</f>
        <v>Female_75_79#Abs#Female_75_79</v>
      </c>
      <c r="E824" s="6" t="s">
        <v>1141</v>
      </c>
      <c r="F824" s="6" t="s">
        <v>25</v>
      </c>
      <c r="G824" t="str">
        <f>E824</f>
        <v>Female_75_79</v>
      </c>
      <c r="H824" s="6" t="e">
        <f>VLOOKUP(E824,'all origin'!H:K,1,FALSE)</f>
        <v>#N/A</v>
      </c>
    </row>
    <row r="825" spans="1:8" hidden="1" x14ac:dyDescent="0.2">
      <c r="A825" s="6" t="s">
        <v>19</v>
      </c>
      <c r="B825" s="6" t="s">
        <v>20</v>
      </c>
      <c r="C825" s="6" t="s">
        <v>21</v>
      </c>
      <c r="D825" s="6" t="s">
        <v>1143</v>
      </c>
      <c r="E825" s="6" t="s">
        <v>1144</v>
      </c>
      <c r="F825" s="6" t="s">
        <v>25</v>
      </c>
      <c r="G825" s="6" t="s">
        <v>1144</v>
      </c>
      <c r="H825" s="6" t="e">
        <f>VLOOKUP(E825,'all origin'!H:K,1,FALSE)</f>
        <v>#N/A</v>
      </c>
    </row>
    <row r="826" spans="1:8" hidden="1" x14ac:dyDescent="0.2">
      <c r="A826" t="s">
        <v>19</v>
      </c>
      <c r="B826" t="s">
        <v>20</v>
      </c>
      <c r="C826" t="s">
        <v>21</v>
      </c>
      <c r="D826" s="6" t="s">
        <v>1145</v>
      </c>
      <c r="E826" t="s">
        <v>1144</v>
      </c>
      <c r="F826" s="6" t="s">
        <v>33</v>
      </c>
      <c r="G826" s="6" t="s">
        <v>19</v>
      </c>
      <c r="H826" s="6" t="e">
        <f>VLOOKUP(E826,'all origin'!H:K,1,FALSE)</f>
        <v>#N/A</v>
      </c>
    </row>
    <row r="827" spans="1:8" hidden="1" x14ac:dyDescent="0.2">
      <c r="A827" t="s">
        <v>19</v>
      </c>
      <c r="B827" t="s">
        <v>20</v>
      </c>
      <c r="C827" t="s">
        <v>21</v>
      </c>
      <c r="D827" s="24" t="str">
        <f>CONCATENATE(E827,"#",F827,"#",G827)</f>
        <v>Female_80_84#Abs#Female_80_84</v>
      </c>
      <c r="E827" s="6" t="s">
        <v>1144</v>
      </c>
      <c r="F827" s="6" t="s">
        <v>25</v>
      </c>
      <c r="G827" t="str">
        <f>E827</f>
        <v>Female_80_84</v>
      </c>
      <c r="H827" s="6" t="e">
        <f>VLOOKUP(E827,'all origin'!H:K,1,FALSE)</f>
        <v>#N/A</v>
      </c>
    </row>
    <row r="828" spans="1:8" hidden="1" x14ac:dyDescent="0.2">
      <c r="A828" s="6" t="s">
        <v>19</v>
      </c>
      <c r="B828" s="6" t="s">
        <v>20</v>
      </c>
      <c r="C828" s="6" t="s">
        <v>21</v>
      </c>
      <c r="D828" s="6" t="s">
        <v>1146</v>
      </c>
      <c r="E828" s="6" t="s">
        <v>1147</v>
      </c>
      <c r="F828" s="6" t="s">
        <v>25</v>
      </c>
      <c r="G828" s="6" t="s">
        <v>1147</v>
      </c>
      <c r="H828" s="6" t="e">
        <f>VLOOKUP(E828,'all origin'!H:K,1,FALSE)</f>
        <v>#N/A</v>
      </c>
    </row>
    <row r="829" spans="1:8" hidden="1" x14ac:dyDescent="0.2">
      <c r="A829" t="s">
        <v>19</v>
      </c>
      <c r="B829" t="s">
        <v>20</v>
      </c>
      <c r="C829" t="s">
        <v>21</v>
      </c>
      <c r="D829" s="6" t="s">
        <v>1148</v>
      </c>
      <c r="E829" t="s">
        <v>1147</v>
      </c>
      <c r="F829" s="6" t="s">
        <v>33</v>
      </c>
      <c r="G829" s="6" t="s">
        <v>19</v>
      </c>
      <c r="H829" s="6" t="e">
        <f>VLOOKUP(E829,'all origin'!H:K,1,FALSE)</f>
        <v>#N/A</v>
      </c>
    </row>
    <row r="830" spans="1:8" hidden="1" x14ac:dyDescent="0.2">
      <c r="A830" t="s">
        <v>19</v>
      </c>
      <c r="B830" t="s">
        <v>20</v>
      </c>
      <c r="C830" t="s">
        <v>21</v>
      </c>
      <c r="D830" s="24" t="str">
        <f>CONCATENATE(E830,"#",F830,"#",G830)</f>
        <v>Female_85_89#Abs#Female_85_89</v>
      </c>
      <c r="E830" s="6" t="s">
        <v>1147</v>
      </c>
      <c r="F830" s="6" t="s">
        <v>25</v>
      </c>
      <c r="G830" t="str">
        <f>E830</f>
        <v>Female_85_89</v>
      </c>
      <c r="H830" s="6" t="e">
        <f>VLOOKUP(E830,'all origin'!H:K,1,FALSE)</f>
        <v>#N/A</v>
      </c>
    </row>
    <row r="831" spans="1:8" hidden="1" x14ac:dyDescent="0.2">
      <c r="A831" s="6" t="s">
        <v>19</v>
      </c>
      <c r="B831" s="6" t="s">
        <v>20</v>
      </c>
      <c r="C831" s="6" t="s">
        <v>21</v>
      </c>
      <c r="D831" s="6" t="s">
        <v>1149</v>
      </c>
      <c r="E831" s="6" t="s">
        <v>1150</v>
      </c>
      <c r="F831" s="6" t="s">
        <v>25</v>
      </c>
      <c r="G831" s="6" t="s">
        <v>1150</v>
      </c>
      <c r="H831" s="6" t="e">
        <f>VLOOKUP(E831,'all origin'!H:K,1,FALSE)</f>
        <v>#N/A</v>
      </c>
    </row>
    <row r="832" spans="1:8" hidden="1" x14ac:dyDescent="0.2">
      <c r="A832" t="s">
        <v>19</v>
      </c>
      <c r="B832" t="s">
        <v>20</v>
      </c>
      <c r="C832" t="s">
        <v>21</v>
      </c>
      <c r="D832" s="6" t="s">
        <v>1151</v>
      </c>
      <c r="E832" t="s">
        <v>1150</v>
      </c>
      <c r="F832" s="6" t="s">
        <v>33</v>
      </c>
      <c r="G832" s="6" t="s">
        <v>19</v>
      </c>
      <c r="H832" s="6" t="e">
        <f>VLOOKUP(E832,'all origin'!H:K,1,FALSE)</f>
        <v>#N/A</v>
      </c>
    </row>
    <row r="833" spans="1:8" hidden="1" x14ac:dyDescent="0.2">
      <c r="A833" t="s">
        <v>19</v>
      </c>
      <c r="B833" t="s">
        <v>20</v>
      </c>
      <c r="C833" t="s">
        <v>21</v>
      </c>
      <c r="D833" s="24" t="str">
        <f>CONCATENATE(E833,"#",F833,"#",G833)</f>
        <v>Female_90_94#Abs#Female_90_94</v>
      </c>
      <c r="E833" s="6" t="s">
        <v>1150</v>
      </c>
      <c r="F833" s="6" t="s">
        <v>25</v>
      </c>
      <c r="G833" t="str">
        <f>E833</f>
        <v>Female_90_94</v>
      </c>
      <c r="H833" s="6" t="e">
        <f>VLOOKUP(E833,'all origin'!H:K,1,FALSE)</f>
        <v>#N/A</v>
      </c>
    </row>
    <row r="834" spans="1:8" hidden="1" x14ac:dyDescent="0.2">
      <c r="A834" s="6" t="s">
        <v>19</v>
      </c>
      <c r="B834" s="6" t="s">
        <v>20</v>
      </c>
      <c r="C834" s="6" t="s">
        <v>21</v>
      </c>
      <c r="D834" s="6" t="s">
        <v>1152</v>
      </c>
      <c r="E834" s="6" t="s">
        <v>1153</v>
      </c>
      <c r="F834" s="6" t="s">
        <v>25</v>
      </c>
      <c r="G834" s="6" t="s">
        <v>1153</v>
      </c>
      <c r="H834" s="6" t="e">
        <f>VLOOKUP(E834,'all origin'!H:K,1,FALSE)</f>
        <v>#N/A</v>
      </c>
    </row>
    <row r="835" spans="1:8" hidden="1" x14ac:dyDescent="0.2">
      <c r="A835" t="s">
        <v>19</v>
      </c>
      <c r="B835" t="s">
        <v>20</v>
      </c>
      <c r="C835" t="s">
        <v>21</v>
      </c>
      <c r="D835" s="6" t="s">
        <v>1154</v>
      </c>
      <c r="E835" t="s">
        <v>1153</v>
      </c>
      <c r="F835" s="6" t="s">
        <v>33</v>
      </c>
      <c r="G835" s="6" t="s">
        <v>19</v>
      </c>
      <c r="H835" s="6" t="e">
        <f>VLOOKUP(E835,'all origin'!H:K,1,FALSE)</f>
        <v>#N/A</v>
      </c>
    </row>
    <row r="836" spans="1:8" hidden="1" x14ac:dyDescent="0.2">
      <c r="A836" t="s">
        <v>19</v>
      </c>
      <c r="B836" t="s">
        <v>20</v>
      </c>
      <c r="C836" t="s">
        <v>21</v>
      </c>
      <c r="D836" s="24" t="str">
        <f>CONCATENATE(E836,"#",F836,"#",G836)</f>
        <v>Female_95_99#Abs#Female_95_99</v>
      </c>
      <c r="E836" s="6" t="s">
        <v>1153</v>
      </c>
      <c r="F836" s="6" t="s">
        <v>25</v>
      </c>
      <c r="G836" t="str">
        <f>E836</f>
        <v>Female_95_99</v>
      </c>
      <c r="H836" s="6" t="e">
        <f>VLOOKUP(E836,'all origin'!H:K,1,FALSE)</f>
        <v>#N/A</v>
      </c>
    </row>
    <row r="837" spans="1:8" hidden="1" x14ac:dyDescent="0.2">
      <c r="A837" s="6" t="s">
        <v>19</v>
      </c>
      <c r="B837" s="6" t="s">
        <v>20</v>
      </c>
      <c r="C837" s="6" t="s">
        <v>21</v>
      </c>
      <c r="D837" s="6" t="s">
        <v>1155</v>
      </c>
      <c r="E837" s="6" t="s">
        <v>1156</v>
      </c>
      <c r="F837" s="6" t="s">
        <v>25</v>
      </c>
      <c r="G837" s="6" t="s">
        <v>1156</v>
      </c>
      <c r="H837" s="6" t="e">
        <f>VLOOKUP(E837,'all origin'!H:K,1,FALSE)</f>
        <v>#N/A</v>
      </c>
    </row>
    <row r="838" spans="1:8" hidden="1" x14ac:dyDescent="0.2">
      <c r="A838" t="s">
        <v>19</v>
      </c>
      <c r="B838" t="s">
        <v>20</v>
      </c>
      <c r="C838" t="s">
        <v>21</v>
      </c>
      <c r="D838" s="6" t="s">
        <v>1157</v>
      </c>
      <c r="E838" t="s">
        <v>1156</v>
      </c>
      <c r="F838" s="6" t="s">
        <v>33</v>
      </c>
      <c r="G838" s="6" t="s">
        <v>19</v>
      </c>
      <c r="H838" s="6" t="e">
        <f>VLOOKUP(E838,'all origin'!H:K,1,FALSE)</f>
        <v>#N/A</v>
      </c>
    </row>
    <row r="839" spans="1:8" hidden="1" x14ac:dyDescent="0.2">
      <c r="A839" s="6" t="s">
        <v>19</v>
      </c>
      <c r="B839" s="6" t="s">
        <v>20</v>
      </c>
      <c r="C839" s="6" t="s">
        <v>21</v>
      </c>
      <c r="D839" s="6" t="s">
        <v>1158</v>
      </c>
      <c r="E839" s="6" t="s">
        <v>1082</v>
      </c>
      <c r="F839" s="6" t="s">
        <v>25</v>
      </c>
      <c r="G839" s="6" t="s">
        <v>1082</v>
      </c>
      <c r="H839" s="6" t="e">
        <f>VLOOKUP(E839,'all origin'!H:K,1,FALSE)</f>
        <v>#N/A</v>
      </c>
    </row>
    <row r="840" spans="1:8" hidden="1" x14ac:dyDescent="0.2">
      <c r="A840" t="s">
        <v>19</v>
      </c>
      <c r="B840" t="s">
        <v>20</v>
      </c>
      <c r="C840" t="s">
        <v>21</v>
      </c>
      <c r="D840" s="6" t="s">
        <v>1159</v>
      </c>
      <c r="E840" t="s">
        <v>1082</v>
      </c>
      <c r="F840" s="6" t="s">
        <v>33</v>
      </c>
      <c r="G840" s="6" t="s">
        <v>19</v>
      </c>
      <c r="H840" s="6" t="e">
        <f>VLOOKUP(E840,'all origin'!H:K,1,FALSE)</f>
        <v>#N/A</v>
      </c>
    </row>
    <row r="841" spans="1:8" hidden="1" x14ac:dyDescent="0.2">
      <c r="A841" s="6" t="s">
        <v>19</v>
      </c>
      <c r="B841" s="6" t="s">
        <v>20</v>
      </c>
      <c r="C841" s="6" t="s">
        <v>21</v>
      </c>
      <c r="D841" s="6" t="s">
        <v>1160</v>
      </c>
      <c r="E841" t="s">
        <v>1082</v>
      </c>
      <c r="F841" t="s">
        <v>132</v>
      </c>
      <c r="G841" t="s">
        <v>19</v>
      </c>
      <c r="H841" s="6" t="e">
        <f>VLOOKUP(E841,'all origin'!H:K,1,FALSE)</f>
        <v>#N/A</v>
      </c>
    </row>
    <row r="842" spans="1:8" hidden="1" x14ac:dyDescent="0.2">
      <c r="A842" t="s">
        <v>19</v>
      </c>
      <c r="B842" t="s">
        <v>20</v>
      </c>
      <c r="C842" t="s">
        <v>21</v>
      </c>
      <c r="D842" s="6" t="s">
        <v>1161</v>
      </c>
      <c r="E842" t="s">
        <v>1162</v>
      </c>
      <c r="F842" t="s">
        <v>25</v>
      </c>
      <c r="G842" t="s">
        <v>1162</v>
      </c>
      <c r="H842" s="6" t="e">
        <f>VLOOKUP(E842,'all origin'!H:K,1,FALSE)</f>
        <v>#N/A</v>
      </c>
    </row>
    <row r="843" spans="1:8" hidden="1" x14ac:dyDescent="0.2">
      <c r="A843" t="s">
        <v>19</v>
      </c>
      <c r="B843" t="s">
        <v>20</v>
      </c>
      <c r="C843" t="s">
        <v>21</v>
      </c>
      <c r="D843" s="6" t="s">
        <v>1163</v>
      </c>
      <c r="E843" t="s">
        <v>1162</v>
      </c>
      <c r="F843" s="6" t="s">
        <v>33</v>
      </c>
      <c r="G843" s="6" t="s">
        <v>19</v>
      </c>
      <c r="H843" s="6" t="e">
        <f>VLOOKUP(E843,'all origin'!H:K,1,FALSE)</f>
        <v>#N/A</v>
      </c>
    </row>
    <row r="844" spans="1:8" hidden="1" x14ac:dyDescent="0.2">
      <c r="A844" s="6" t="s">
        <v>19</v>
      </c>
      <c r="B844" s="6" t="s">
        <v>20</v>
      </c>
      <c r="C844" s="6" t="s">
        <v>21</v>
      </c>
      <c r="D844" s="6" t="s">
        <v>1164</v>
      </c>
      <c r="E844" s="6" t="s">
        <v>1162</v>
      </c>
      <c r="F844" s="6" t="s">
        <v>132</v>
      </c>
      <c r="G844" s="6" t="s">
        <v>1156</v>
      </c>
      <c r="H844" s="6" t="e">
        <f>VLOOKUP(E844,'all origin'!H:K,1,FALSE)</f>
        <v>#N/A</v>
      </c>
    </row>
    <row r="845" spans="1:8" hidden="1" x14ac:dyDescent="0.2">
      <c r="A845" s="6" t="s">
        <v>19</v>
      </c>
      <c r="B845" s="6" t="s">
        <v>20</v>
      </c>
      <c r="C845" s="6" t="s">
        <v>21</v>
      </c>
      <c r="D845" s="6" t="s">
        <v>1165</v>
      </c>
      <c r="E845" s="6" t="s">
        <v>1166</v>
      </c>
      <c r="F845" s="6" t="s">
        <v>25</v>
      </c>
      <c r="G845" s="6" t="s">
        <v>1166</v>
      </c>
      <c r="H845" s="6" t="e">
        <f>VLOOKUP(E845,'all origin'!H:K,1,FALSE)</f>
        <v>#N/A</v>
      </c>
    </row>
    <row r="846" spans="1:8" hidden="1" x14ac:dyDescent="0.2">
      <c r="A846" t="s">
        <v>19</v>
      </c>
      <c r="B846" t="s">
        <v>20</v>
      </c>
      <c r="C846" t="s">
        <v>21</v>
      </c>
      <c r="D846" s="6" t="s">
        <v>1167</v>
      </c>
      <c r="E846" t="s">
        <v>1166</v>
      </c>
      <c r="F846" s="6" t="s">
        <v>33</v>
      </c>
      <c r="G846" s="6" t="s">
        <v>19</v>
      </c>
      <c r="H846" s="6" t="e">
        <f>VLOOKUP(E846,'all origin'!H:K,1,FALSE)</f>
        <v>#N/A</v>
      </c>
    </row>
    <row r="847" spans="1:8" hidden="1" x14ac:dyDescent="0.2">
      <c r="A847" s="6" t="s">
        <v>19</v>
      </c>
      <c r="B847" s="6" t="s">
        <v>20</v>
      </c>
      <c r="C847" s="6" t="s">
        <v>21</v>
      </c>
      <c r="D847" s="6" t="s">
        <v>1168</v>
      </c>
      <c r="E847" s="6" t="s">
        <v>1169</v>
      </c>
      <c r="F847" s="6" t="s">
        <v>25</v>
      </c>
      <c r="G847" s="6" t="s">
        <v>1169</v>
      </c>
      <c r="H847" s="6" t="e">
        <f>VLOOKUP(E847,'all origin'!H:K,1,FALSE)</f>
        <v>#N/A</v>
      </c>
    </row>
    <row r="848" spans="1:8" hidden="1" x14ac:dyDescent="0.2">
      <c r="A848" t="s">
        <v>19</v>
      </c>
      <c r="B848" t="s">
        <v>20</v>
      </c>
      <c r="C848" t="s">
        <v>21</v>
      </c>
      <c r="D848" s="6" t="s">
        <v>1170</v>
      </c>
      <c r="E848" t="s">
        <v>1169</v>
      </c>
      <c r="F848" s="6" t="s">
        <v>33</v>
      </c>
      <c r="G848" s="6" t="s">
        <v>19</v>
      </c>
      <c r="H848" s="6" t="e">
        <f>VLOOKUP(E848,'all origin'!H:K,1,FALSE)</f>
        <v>#N/A</v>
      </c>
    </row>
    <row r="849" spans="1:8" hidden="1" x14ac:dyDescent="0.2">
      <c r="A849" s="6" t="s">
        <v>19</v>
      </c>
      <c r="B849" s="6" t="s">
        <v>20</v>
      </c>
      <c r="C849" s="6" t="s">
        <v>21</v>
      </c>
      <c r="D849" s="6" t="s">
        <v>1171</v>
      </c>
      <c r="E849" s="6" t="s">
        <v>1172</v>
      </c>
      <c r="F849" s="6" t="s">
        <v>25</v>
      </c>
      <c r="G849" s="6" t="s">
        <v>1172</v>
      </c>
      <c r="H849" s="6" t="e">
        <f>VLOOKUP(E849,'all origin'!H:K,1,FALSE)</f>
        <v>#N/A</v>
      </c>
    </row>
    <row r="850" spans="1:8" hidden="1" x14ac:dyDescent="0.2">
      <c r="A850" t="s">
        <v>19</v>
      </c>
      <c r="B850" t="s">
        <v>20</v>
      </c>
      <c r="C850" t="s">
        <v>21</v>
      </c>
      <c r="D850" s="6" t="s">
        <v>1173</v>
      </c>
      <c r="E850" t="s">
        <v>1172</v>
      </c>
      <c r="F850" s="6" t="s">
        <v>33</v>
      </c>
      <c r="G850" s="6" t="s">
        <v>19</v>
      </c>
      <c r="H850" s="6" t="e">
        <f>VLOOKUP(E850,'all origin'!H:K,1,FALSE)</f>
        <v>#N/A</v>
      </c>
    </row>
    <row r="851" spans="1:8" hidden="1" x14ac:dyDescent="0.2">
      <c r="A851" s="6" t="s">
        <v>19</v>
      </c>
      <c r="B851" s="6" t="s">
        <v>20</v>
      </c>
      <c r="C851" s="6" t="s">
        <v>21</v>
      </c>
      <c r="D851" s="6" t="s">
        <v>1174</v>
      </c>
      <c r="E851" s="6" t="s">
        <v>1175</v>
      </c>
      <c r="F851" s="6" t="s">
        <v>25</v>
      </c>
      <c r="G851" s="6" t="s">
        <v>1175</v>
      </c>
      <c r="H851" s="6" t="e">
        <f>VLOOKUP(E851,'all origin'!H:K,1,FALSE)</f>
        <v>#N/A</v>
      </c>
    </row>
    <row r="852" spans="1:8" hidden="1" x14ac:dyDescent="0.2">
      <c r="A852" t="s">
        <v>19</v>
      </c>
      <c r="B852" t="s">
        <v>20</v>
      </c>
      <c r="C852" t="s">
        <v>21</v>
      </c>
      <c r="D852" s="6" t="s">
        <v>1176</v>
      </c>
      <c r="E852" t="s">
        <v>1175</v>
      </c>
      <c r="F852" s="6" t="s">
        <v>33</v>
      </c>
      <c r="G852" s="6" t="s">
        <v>19</v>
      </c>
      <c r="H852" s="6" t="e">
        <f>VLOOKUP(E852,'all origin'!H:K,1,FALSE)</f>
        <v>#N/A</v>
      </c>
    </row>
    <row r="853" spans="1:8" hidden="1" x14ac:dyDescent="0.2">
      <c r="A853" s="6" t="s">
        <v>19</v>
      </c>
      <c r="B853" s="6" t="s">
        <v>20</v>
      </c>
      <c r="C853" s="6" t="s">
        <v>21</v>
      </c>
      <c r="D853" s="6" t="s">
        <v>1177</v>
      </c>
      <c r="E853" s="6" t="s">
        <v>1178</v>
      </c>
      <c r="F853" s="6" t="s">
        <v>25</v>
      </c>
      <c r="G853" s="6" t="s">
        <v>1178</v>
      </c>
      <c r="H853" s="6" t="e">
        <f>VLOOKUP(E853,'all origin'!H:K,1,FALSE)</f>
        <v>#N/A</v>
      </c>
    </row>
    <row r="854" spans="1:8" hidden="1" x14ac:dyDescent="0.2">
      <c r="A854" t="s">
        <v>19</v>
      </c>
      <c r="B854" t="s">
        <v>20</v>
      </c>
      <c r="C854" t="s">
        <v>21</v>
      </c>
      <c r="D854" s="6" t="s">
        <v>1179</v>
      </c>
      <c r="E854" t="s">
        <v>1178</v>
      </c>
      <c r="F854" s="6" t="s">
        <v>33</v>
      </c>
      <c r="G854" s="6" t="s">
        <v>19</v>
      </c>
      <c r="H854" s="6" t="e">
        <f>VLOOKUP(E854,'all origin'!H:K,1,FALSE)</f>
        <v>#N/A</v>
      </c>
    </row>
    <row r="855" spans="1:8" hidden="1" x14ac:dyDescent="0.2">
      <c r="A855" t="s">
        <v>19</v>
      </c>
      <c r="B855" t="s">
        <v>307</v>
      </c>
      <c r="C855" t="s">
        <v>279</v>
      </c>
      <c r="D855" s="6" t="s">
        <v>1181</v>
      </c>
      <c r="E855" t="s">
        <v>1182</v>
      </c>
      <c r="F855" t="s">
        <v>25</v>
      </c>
      <c r="G855" t="s">
        <v>1182</v>
      </c>
      <c r="H855" s="6" t="e">
        <f>VLOOKUP(E855,'all origin'!H:K,1,FALSE)</f>
        <v>#N/A</v>
      </c>
    </row>
    <row r="856" spans="1:8" hidden="1" x14ac:dyDescent="0.2">
      <c r="A856" t="s">
        <v>19</v>
      </c>
      <c r="B856" t="s">
        <v>307</v>
      </c>
      <c r="C856" t="s">
        <v>279</v>
      </c>
      <c r="D856" s="6" t="s">
        <v>1185</v>
      </c>
      <c r="E856" t="s">
        <v>1182</v>
      </c>
      <c r="F856" s="6" t="s">
        <v>33</v>
      </c>
      <c r="G856" s="6" t="s">
        <v>19</v>
      </c>
      <c r="H856" s="6" t="e">
        <f>VLOOKUP(E856,'all origin'!H:K,1,FALSE)</f>
        <v>#N/A</v>
      </c>
    </row>
    <row r="857" spans="1:8" hidden="1" x14ac:dyDescent="0.2">
      <c r="A857" s="6" t="s">
        <v>19</v>
      </c>
      <c r="B857" s="6" t="s">
        <v>307</v>
      </c>
      <c r="C857" s="6" t="s">
        <v>279</v>
      </c>
      <c r="D857" s="6" t="s">
        <v>1186</v>
      </c>
      <c r="E857" s="6" t="s">
        <v>1182</v>
      </c>
      <c r="F857" s="6" t="s">
        <v>132</v>
      </c>
      <c r="G857" s="6" t="s">
        <v>1082</v>
      </c>
      <c r="H857" s="6" t="e">
        <f>VLOOKUP(E857,'all origin'!H:K,1,FALSE)</f>
        <v>#N/A</v>
      </c>
    </row>
    <row r="858" spans="1:8" hidden="1" x14ac:dyDescent="0.2">
      <c r="A858" t="s">
        <v>19</v>
      </c>
      <c r="B858" t="s">
        <v>307</v>
      </c>
      <c r="C858" t="s">
        <v>279</v>
      </c>
      <c r="D858" s="6" t="s">
        <v>1187</v>
      </c>
      <c r="E858" t="s">
        <v>1188</v>
      </c>
      <c r="F858" t="s">
        <v>25</v>
      </c>
      <c r="G858" t="s">
        <v>1188</v>
      </c>
      <c r="H858" s="6" t="e">
        <f>VLOOKUP(E858,'all origin'!H:K,1,FALSE)</f>
        <v>#N/A</v>
      </c>
    </row>
    <row r="859" spans="1:8" hidden="1" x14ac:dyDescent="0.2">
      <c r="A859" t="s">
        <v>19</v>
      </c>
      <c r="B859" t="s">
        <v>307</v>
      </c>
      <c r="C859" t="s">
        <v>279</v>
      </c>
      <c r="D859" s="6" t="s">
        <v>1189</v>
      </c>
      <c r="E859" t="s">
        <v>1188</v>
      </c>
      <c r="F859" s="6" t="s">
        <v>33</v>
      </c>
      <c r="G859" s="6" t="s">
        <v>19</v>
      </c>
      <c r="H859" s="6" t="e">
        <f>VLOOKUP(E859,'all origin'!H:K,1,FALSE)</f>
        <v>#N/A</v>
      </c>
    </row>
    <row r="860" spans="1:8" hidden="1" x14ac:dyDescent="0.2">
      <c r="A860" s="6" t="s">
        <v>19</v>
      </c>
      <c r="B860" s="6" t="s">
        <v>307</v>
      </c>
      <c r="C860" s="6" t="s">
        <v>279</v>
      </c>
      <c r="D860" s="6" t="s">
        <v>1190</v>
      </c>
      <c r="E860" s="6" t="s">
        <v>1188</v>
      </c>
      <c r="F860" s="6" t="s">
        <v>132</v>
      </c>
      <c r="G860" s="6" t="s">
        <v>1156</v>
      </c>
      <c r="H860" s="6" t="e">
        <f>VLOOKUP(E860,'all origin'!H:K,1,FALSE)</f>
        <v>#N/A</v>
      </c>
    </row>
    <row r="861" spans="1:8" hidden="1" x14ac:dyDescent="0.2">
      <c r="A861" s="6" t="s">
        <v>19</v>
      </c>
      <c r="B861" s="6" t="s">
        <v>20</v>
      </c>
      <c r="C861" s="6" t="s">
        <v>21</v>
      </c>
      <c r="D861" s="6" t="s">
        <v>1191</v>
      </c>
      <c r="E861" s="6" t="s">
        <v>1192</v>
      </c>
      <c r="F861" s="6" t="s">
        <v>25</v>
      </c>
      <c r="G861" s="6" t="s">
        <v>1192</v>
      </c>
      <c r="H861" s="6" t="e">
        <f>VLOOKUP(E861,'all origin'!H:K,1,FALSE)</f>
        <v>#N/A</v>
      </c>
    </row>
    <row r="862" spans="1:8" hidden="1" x14ac:dyDescent="0.2">
      <c r="A862" t="s">
        <v>19</v>
      </c>
      <c r="B862" t="s">
        <v>20</v>
      </c>
      <c r="C862" t="s">
        <v>21</v>
      </c>
      <c r="D862" s="6" t="s">
        <v>1193</v>
      </c>
      <c r="E862" t="s">
        <v>1192</v>
      </c>
      <c r="F862" s="6" t="s">
        <v>33</v>
      </c>
      <c r="G862" s="6" t="s">
        <v>19</v>
      </c>
      <c r="H862" s="6" t="e">
        <f>VLOOKUP(E862,'all origin'!H:K,1,FALSE)</f>
        <v>#N/A</v>
      </c>
    </row>
    <row r="863" spans="1:8" hidden="1" x14ac:dyDescent="0.2">
      <c r="A863" s="6" t="s">
        <v>19</v>
      </c>
      <c r="B863" s="6" t="s">
        <v>20</v>
      </c>
      <c r="C863" s="6" t="s">
        <v>21</v>
      </c>
      <c r="D863" s="6" t="s">
        <v>1194</v>
      </c>
      <c r="E863" s="6" t="s">
        <v>1195</v>
      </c>
      <c r="F863" s="6" t="s">
        <v>25</v>
      </c>
      <c r="G863" s="6" t="s">
        <v>1195</v>
      </c>
      <c r="H863" s="6" t="e">
        <f>VLOOKUP(E863,'all origin'!H:K,1,FALSE)</f>
        <v>#N/A</v>
      </c>
    </row>
    <row r="864" spans="1:8" hidden="1" x14ac:dyDescent="0.2">
      <c r="A864" t="s">
        <v>19</v>
      </c>
      <c r="B864" t="s">
        <v>20</v>
      </c>
      <c r="C864" t="s">
        <v>21</v>
      </c>
      <c r="D864" s="6" t="s">
        <v>1196</v>
      </c>
      <c r="E864" t="s">
        <v>1195</v>
      </c>
      <c r="F864" s="6" t="s">
        <v>33</v>
      </c>
      <c r="G864" s="6" t="s">
        <v>19</v>
      </c>
      <c r="H864" s="6" t="e">
        <f>VLOOKUP(E864,'all origin'!H:K,1,FALSE)</f>
        <v>#N/A</v>
      </c>
    </row>
    <row r="865" spans="1:9" hidden="1" x14ac:dyDescent="0.2">
      <c r="A865" s="6" t="s">
        <v>19</v>
      </c>
      <c r="B865" s="6" t="s">
        <v>20</v>
      </c>
      <c r="C865" s="6" t="s">
        <v>21</v>
      </c>
      <c r="D865" s="6" t="s">
        <v>1197</v>
      </c>
      <c r="E865" s="6" t="s">
        <v>1198</v>
      </c>
      <c r="F865" s="6" t="s">
        <v>1199</v>
      </c>
      <c r="G865" s="6" t="s">
        <v>1200</v>
      </c>
      <c r="H865" s="6" t="e">
        <f>VLOOKUP(E865,'all origin'!H:K,1,FALSE)</f>
        <v>#N/A</v>
      </c>
    </row>
    <row r="866" spans="1:9" hidden="1" x14ac:dyDescent="0.2">
      <c r="A866" s="6" t="s">
        <v>19</v>
      </c>
      <c r="B866" s="6" t="s">
        <v>20</v>
      </c>
      <c r="C866" s="6" t="s">
        <v>21</v>
      </c>
      <c r="D866" s="6" t="s">
        <v>1202</v>
      </c>
      <c r="E866" s="6" t="s">
        <v>1203</v>
      </c>
      <c r="F866" s="6" t="s">
        <v>374</v>
      </c>
      <c r="G866" s="6" t="s">
        <v>19</v>
      </c>
      <c r="H866" s="6" t="e">
        <f>VLOOKUP(E866,'all origin'!H:K,1,FALSE)</f>
        <v>#N/A</v>
      </c>
    </row>
    <row r="867" spans="1:9" hidden="1" x14ac:dyDescent="0.2">
      <c r="A867" s="6" t="s">
        <v>19</v>
      </c>
      <c r="B867" s="6" t="s">
        <v>20</v>
      </c>
      <c r="C867" s="6" t="s">
        <v>845</v>
      </c>
      <c r="D867" s="6" t="s">
        <v>1204</v>
      </c>
      <c r="E867" s="6" t="s">
        <v>1205</v>
      </c>
      <c r="F867" s="6" t="s">
        <v>1199</v>
      </c>
      <c r="G867" s="6" t="s">
        <v>1200</v>
      </c>
      <c r="H867" s="6" t="e">
        <f>VLOOKUP(E867,'all origin'!H:K,1,FALSE)</f>
        <v>#N/A</v>
      </c>
    </row>
    <row r="868" spans="1:9" hidden="1" x14ac:dyDescent="0.2">
      <c r="A868" s="6" t="s">
        <v>19</v>
      </c>
      <c r="B868" s="6" t="s">
        <v>20</v>
      </c>
      <c r="C868" s="6" t="s">
        <v>21</v>
      </c>
      <c r="D868" s="6" t="s">
        <v>1206</v>
      </c>
      <c r="E868" s="6" t="s">
        <v>1207</v>
      </c>
      <c r="F868" s="6" t="s">
        <v>25</v>
      </c>
      <c r="G868" s="6" t="s">
        <v>1207</v>
      </c>
      <c r="H868" s="6" t="e">
        <f>VLOOKUP(E868,'all origin'!H:K,1,FALSE)</f>
        <v>#N/A</v>
      </c>
    </row>
    <row r="869" spans="1:9" hidden="1" x14ac:dyDescent="0.2">
      <c r="A869" t="s">
        <v>19</v>
      </c>
      <c r="B869" t="s">
        <v>20</v>
      </c>
      <c r="C869" t="s">
        <v>21</v>
      </c>
      <c r="D869" s="6" t="s">
        <v>1208</v>
      </c>
      <c r="E869" t="s">
        <v>1207</v>
      </c>
      <c r="F869" s="6" t="s">
        <v>33</v>
      </c>
      <c r="G869" s="6" t="s">
        <v>19</v>
      </c>
      <c r="H869" s="6" t="e">
        <f>VLOOKUP(E869,'all origin'!H:K,1,FALSE)</f>
        <v>#N/A</v>
      </c>
    </row>
    <row r="870" spans="1:9" hidden="1" x14ac:dyDescent="0.2">
      <c r="A870" s="6" t="s">
        <v>19</v>
      </c>
      <c r="B870" s="6" t="s">
        <v>20</v>
      </c>
      <c r="C870" s="6" t="s">
        <v>21</v>
      </c>
      <c r="D870" s="6" t="s">
        <v>1209</v>
      </c>
      <c r="E870" s="6" t="s">
        <v>1210</v>
      </c>
      <c r="F870" s="6" t="s">
        <v>25</v>
      </c>
      <c r="G870" s="6" t="s">
        <v>1210</v>
      </c>
      <c r="H870" s="6" t="e">
        <f>VLOOKUP(E870,'all origin'!H:K,1,FALSE)</f>
        <v>#N/A</v>
      </c>
    </row>
    <row r="871" spans="1:9" hidden="1" x14ac:dyDescent="0.2">
      <c r="A871" t="s">
        <v>19</v>
      </c>
      <c r="B871" t="s">
        <v>20</v>
      </c>
      <c r="C871" t="s">
        <v>21</v>
      </c>
      <c r="D871" s="6" t="s">
        <v>1211</v>
      </c>
      <c r="E871" t="s">
        <v>1210</v>
      </c>
      <c r="F871" s="6" t="s">
        <v>33</v>
      </c>
      <c r="G871" s="6" t="s">
        <v>19</v>
      </c>
      <c r="H871" s="6" t="e">
        <f>VLOOKUP(E871,'all origin'!H:K,1,FALSE)</f>
        <v>#N/A</v>
      </c>
    </row>
    <row r="872" spans="1:9" hidden="1" x14ac:dyDescent="0.2">
      <c r="A872" s="6" t="s">
        <v>19</v>
      </c>
      <c r="B872" s="6" t="s">
        <v>20</v>
      </c>
      <c r="C872" s="6" t="s">
        <v>21</v>
      </c>
      <c r="D872" s="6" t="s">
        <v>1212</v>
      </c>
      <c r="E872" s="6" t="s">
        <v>1213</v>
      </c>
      <c r="F872" s="6" t="s">
        <v>25</v>
      </c>
      <c r="G872" s="6" t="s">
        <v>1213</v>
      </c>
      <c r="H872" s="6" t="e">
        <f>VLOOKUP(E872,'all origin'!H:K,1,FALSE)</f>
        <v>#N/A</v>
      </c>
    </row>
    <row r="873" spans="1:9" hidden="1" x14ac:dyDescent="0.2">
      <c r="A873" t="s">
        <v>19</v>
      </c>
      <c r="B873" t="s">
        <v>20</v>
      </c>
      <c r="C873" t="s">
        <v>21</v>
      </c>
      <c r="D873" s="6" t="s">
        <v>1214</v>
      </c>
      <c r="E873" t="s">
        <v>1213</v>
      </c>
      <c r="F873" s="6" t="s">
        <v>33</v>
      </c>
      <c r="G873" s="6" t="s">
        <v>19</v>
      </c>
      <c r="H873" s="6" t="e">
        <f>VLOOKUP(E873,'all origin'!H:K,1,FALSE)</f>
        <v>#N/A</v>
      </c>
    </row>
    <row r="874" spans="1:9" hidden="1" x14ac:dyDescent="0.2">
      <c r="A874" s="6" t="s">
        <v>19</v>
      </c>
      <c r="B874" s="6" t="s">
        <v>20</v>
      </c>
      <c r="C874" s="6" t="s">
        <v>21</v>
      </c>
      <c r="D874" s="6" t="s">
        <v>1215</v>
      </c>
      <c r="E874" t="s">
        <v>1213</v>
      </c>
      <c r="F874" t="s">
        <v>132</v>
      </c>
      <c r="G874" t="s">
        <v>19</v>
      </c>
      <c r="H874" s="6" t="e">
        <f>VLOOKUP(E874,'all origin'!H:K,1,FALSE)</f>
        <v>#N/A</v>
      </c>
    </row>
    <row r="875" spans="1:9" hidden="1" x14ac:dyDescent="0.2">
      <c r="A875" s="6" t="s">
        <v>19</v>
      </c>
      <c r="B875" s="6" t="s">
        <v>20</v>
      </c>
      <c r="C875" s="6" t="s">
        <v>21</v>
      </c>
      <c r="D875" s="6" t="s">
        <v>1216</v>
      </c>
      <c r="E875" s="6" t="s">
        <v>1217</v>
      </c>
      <c r="F875" s="6" t="s">
        <v>25</v>
      </c>
      <c r="G875" s="6" t="s">
        <v>1217</v>
      </c>
      <c r="H875" s="6" t="e">
        <f>VLOOKUP(E875,'all origin'!H:K,1,FALSE)</f>
        <v>#N/A</v>
      </c>
    </row>
    <row r="876" spans="1:9" hidden="1" x14ac:dyDescent="0.2">
      <c r="A876" t="s">
        <v>19</v>
      </c>
      <c r="B876" t="s">
        <v>20</v>
      </c>
      <c r="C876" t="s">
        <v>21</v>
      </c>
      <c r="D876" s="6" t="s">
        <v>1218</v>
      </c>
      <c r="E876" t="s">
        <v>1217</v>
      </c>
      <c r="F876" s="6" t="s">
        <v>33</v>
      </c>
      <c r="G876" s="6" t="s">
        <v>19</v>
      </c>
      <c r="H876" s="6" t="e">
        <f>VLOOKUP(E876,'all origin'!H:K,1,FALSE)</f>
        <v>#N/A</v>
      </c>
    </row>
    <row r="877" spans="1:9" x14ac:dyDescent="0.2">
      <c r="A877" s="6" t="s">
        <v>19</v>
      </c>
      <c r="B877" s="6" t="s">
        <v>307</v>
      </c>
      <c r="C877" s="6" t="s">
        <v>1219</v>
      </c>
      <c r="D877" s="6" t="s">
        <v>1222</v>
      </c>
      <c r="E877" s="6" t="s">
        <v>1223</v>
      </c>
      <c r="F877" s="6" t="s">
        <v>374</v>
      </c>
      <c r="G877" s="6" t="s">
        <v>1200</v>
      </c>
      <c r="H877" s="6" t="str">
        <f>VLOOKUP(E877,'all origin'!H:K,1,FALSE)</f>
        <v>Female_Retirement_age</v>
      </c>
      <c r="I877" s="6" t="s">
        <v>2971</v>
      </c>
    </row>
    <row r="878" spans="1:9" hidden="1" x14ac:dyDescent="0.2">
      <c r="A878" s="6" t="s">
        <v>19</v>
      </c>
      <c r="B878" s="6" t="s">
        <v>20</v>
      </c>
      <c r="C878" s="6" t="s">
        <v>21</v>
      </c>
      <c r="D878" s="6" t="s">
        <v>1225</v>
      </c>
      <c r="E878" s="6" t="s">
        <v>1226</v>
      </c>
      <c r="F878" s="6" t="s">
        <v>25</v>
      </c>
      <c r="G878" s="6" t="s">
        <v>1226</v>
      </c>
      <c r="H878" s="6" t="e">
        <f>VLOOKUP(E878,'all origin'!H:K,1,FALSE)</f>
        <v>#N/A</v>
      </c>
    </row>
    <row r="879" spans="1:9" hidden="1" x14ac:dyDescent="0.2">
      <c r="A879" t="s">
        <v>19</v>
      </c>
      <c r="B879" t="s">
        <v>20</v>
      </c>
      <c r="C879" t="s">
        <v>21</v>
      </c>
      <c r="D879" s="6" t="s">
        <v>1227</v>
      </c>
      <c r="E879" t="s">
        <v>1226</v>
      </c>
      <c r="F879" s="6" t="s">
        <v>33</v>
      </c>
      <c r="G879" s="6" t="s">
        <v>19</v>
      </c>
      <c r="H879" s="6" t="e">
        <f>VLOOKUP(E879,'all origin'!H:K,1,FALSE)</f>
        <v>#N/A</v>
      </c>
    </row>
    <row r="880" spans="1:9" hidden="1" x14ac:dyDescent="0.2">
      <c r="A880" s="6" t="s">
        <v>19</v>
      </c>
      <c r="B880" s="6" t="s">
        <v>20</v>
      </c>
      <c r="C880" s="6" t="s">
        <v>21</v>
      </c>
      <c r="D880" s="6" t="s">
        <v>1228</v>
      </c>
      <c r="E880" s="6" t="s">
        <v>1229</v>
      </c>
      <c r="F880" s="6" t="s">
        <v>25</v>
      </c>
      <c r="G880" s="6" t="s">
        <v>1229</v>
      </c>
      <c r="H880" s="6" t="e">
        <f>VLOOKUP(E880,'all origin'!H:K,1,FALSE)</f>
        <v>#N/A</v>
      </c>
    </row>
    <row r="881" spans="1:20" hidden="1" x14ac:dyDescent="0.2">
      <c r="A881" t="s">
        <v>19</v>
      </c>
      <c r="B881" t="s">
        <v>20</v>
      </c>
      <c r="C881" t="s">
        <v>21</v>
      </c>
      <c r="D881" s="6" t="s">
        <v>1230</v>
      </c>
      <c r="E881" s="6" t="s">
        <v>1229</v>
      </c>
      <c r="F881" s="6" t="s">
        <v>33</v>
      </c>
      <c r="G881" s="6" t="s">
        <v>19</v>
      </c>
      <c r="H881" s="6" t="e">
        <f>VLOOKUP(E881,'all origin'!H:K,1,FALSE)</f>
        <v>#N/A</v>
      </c>
    </row>
    <row r="882" spans="1:20" hidden="1" x14ac:dyDescent="0.2">
      <c r="A882" s="6" t="s">
        <v>19</v>
      </c>
      <c r="B882" s="6" t="s">
        <v>20</v>
      </c>
      <c r="C882" s="6" t="s">
        <v>21</v>
      </c>
      <c r="D882" s="6" t="s">
        <v>1231</v>
      </c>
      <c r="E882" s="6" t="s">
        <v>1229</v>
      </c>
      <c r="F882" t="s">
        <v>132</v>
      </c>
      <c r="G882" t="s">
        <v>19</v>
      </c>
      <c r="H882" s="6" t="e">
        <f>VLOOKUP(E882,'all origin'!H:K,1,FALSE)</f>
        <v>#N/A</v>
      </c>
    </row>
    <row r="883" spans="1:20" hidden="1" x14ac:dyDescent="0.2">
      <c r="A883" s="6" t="s">
        <v>19</v>
      </c>
      <c r="B883" s="6" t="s">
        <v>453</v>
      </c>
      <c r="C883" s="6" t="s">
        <v>463</v>
      </c>
      <c r="D883" s="6" t="s">
        <v>2662</v>
      </c>
      <c r="E883" s="6" t="s">
        <v>1229</v>
      </c>
      <c r="F883" s="6" t="s">
        <v>132</v>
      </c>
      <c r="G883" s="6" t="s">
        <v>1210</v>
      </c>
      <c r="H883" s="6" t="e">
        <f>VLOOKUP(E883,'all origin'!H:K,1,FALSE)</f>
        <v>#N/A</v>
      </c>
    </row>
    <row r="884" spans="1:20" hidden="1" x14ac:dyDescent="0.2">
      <c r="A884" s="6" t="s">
        <v>19</v>
      </c>
      <c r="B884" s="6" t="s">
        <v>453</v>
      </c>
      <c r="C884" s="6" t="s">
        <v>463</v>
      </c>
      <c r="D884" s="6" t="s">
        <v>1079</v>
      </c>
      <c r="E884" s="6" t="s">
        <v>1080</v>
      </c>
      <c r="F884" s="6" t="s">
        <v>132</v>
      </c>
      <c r="G884" s="6" t="s">
        <v>1081</v>
      </c>
      <c r="H884" s="6" t="e">
        <f>VLOOKUP(E884,'all origin'!H:K,1,FALSE)</f>
        <v>#N/A</v>
      </c>
      <c r="I884" s="6"/>
      <c r="J884" s="6"/>
      <c r="K884" s="6"/>
      <c r="L884" s="6"/>
      <c r="M884" s="6"/>
      <c r="N884" s="6"/>
      <c r="O884" s="6"/>
      <c r="P884" s="6"/>
      <c r="Q884" s="6"/>
      <c r="R884" s="6"/>
      <c r="S884" s="6"/>
      <c r="T884" s="6"/>
    </row>
    <row r="885" spans="1:20" hidden="1" x14ac:dyDescent="0.2">
      <c r="A885" s="6" t="s">
        <v>19</v>
      </c>
      <c r="B885" s="6" t="s">
        <v>20</v>
      </c>
      <c r="C885" s="6" t="s">
        <v>292</v>
      </c>
      <c r="D885" s="6" t="s">
        <v>1232</v>
      </c>
      <c r="E885" s="6" t="s">
        <v>1233</v>
      </c>
      <c r="F885" s="6" t="s">
        <v>374</v>
      </c>
      <c r="G885" s="6" t="s">
        <v>1213</v>
      </c>
      <c r="H885" s="6" t="e">
        <f>VLOOKUP(E885,'all origin'!H:K,1,FALSE)</f>
        <v>#N/A</v>
      </c>
    </row>
    <row r="886" spans="1:20" hidden="1" x14ac:dyDescent="0.2">
      <c r="A886" s="6" t="s">
        <v>331</v>
      </c>
      <c r="B886" s="6" t="s">
        <v>345</v>
      </c>
      <c r="C886" s="6" t="s">
        <v>571</v>
      </c>
      <c r="D886" s="6" t="s">
        <v>1234</v>
      </c>
      <c r="E886" s="6" t="s">
        <v>1235</v>
      </c>
      <c r="F886" s="6" t="s">
        <v>25</v>
      </c>
      <c r="G886" s="6" t="s">
        <v>1235</v>
      </c>
      <c r="H886" s="6" t="e">
        <f>VLOOKUP(E886,'all origin'!H:K,1,FALSE)</f>
        <v>#N/A</v>
      </c>
    </row>
    <row r="887" spans="1:20" hidden="1" x14ac:dyDescent="0.2">
      <c r="A887" t="s">
        <v>331</v>
      </c>
      <c r="B887" t="s">
        <v>345</v>
      </c>
      <c r="C887" t="s">
        <v>571</v>
      </c>
      <c r="D887" t="s">
        <v>1236</v>
      </c>
      <c r="E887" t="s">
        <v>1235</v>
      </c>
      <c r="F887" t="s">
        <v>33</v>
      </c>
      <c r="G887" t="s">
        <v>332</v>
      </c>
      <c r="H887" s="6" t="e">
        <f>VLOOKUP(E887,'all origin'!H:K,1,FALSE)</f>
        <v>#N/A</v>
      </c>
    </row>
    <row r="888" spans="1:20" hidden="1" x14ac:dyDescent="0.2">
      <c r="A888" t="e">
        <f>VLOOKUP(E888,[1]Back_Up!D:H,2,FALSE)</f>
        <v>#N/A</v>
      </c>
      <c r="B888" t="e">
        <f>VLOOKUP(E888,[1]Back_Up!D:H,3,FALSE)</f>
        <v>#N/A</v>
      </c>
      <c r="C888" t="e">
        <f>VLOOKUP(E888,[1]Back_Up!D:H,4,FALSE)</f>
        <v>#N/A</v>
      </c>
      <c r="D888" t="s">
        <v>1237</v>
      </c>
      <c r="E888" t="s">
        <v>1235</v>
      </c>
      <c r="F888" t="s">
        <v>33</v>
      </c>
      <c r="G888" t="s">
        <v>19</v>
      </c>
      <c r="H888" s="6" t="e">
        <f>VLOOKUP(E888,'all origin'!H:K,1,FALSE)</f>
        <v>#N/A</v>
      </c>
    </row>
    <row r="889" spans="1:20" hidden="1" x14ac:dyDescent="0.2">
      <c r="A889" s="6" t="s">
        <v>331</v>
      </c>
      <c r="B889" s="6" t="s">
        <v>345</v>
      </c>
      <c r="C889" s="6" t="s">
        <v>571</v>
      </c>
      <c r="D889" s="6" t="s">
        <v>1238</v>
      </c>
      <c r="E889" s="6" t="s">
        <v>1239</v>
      </c>
      <c r="F889" s="6" t="s">
        <v>25</v>
      </c>
      <c r="G889" s="6" t="s">
        <v>1239</v>
      </c>
      <c r="H889" s="6" t="e">
        <f>VLOOKUP(E889,'all origin'!H:K,1,FALSE)</f>
        <v>#N/A</v>
      </c>
    </row>
    <row r="890" spans="1:20" hidden="1" x14ac:dyDescent="0.2">
      <c r="A890" t="s">
        <v>331</v>
      </c>
      <c r="B890" t="s">
        <v>345</v>
      </c>
      <c r="C890" t="s">
        <v>571</v>
      </c>
      <c r="D890" t="s">
        <v>1240</v>
      </c>
      <c r="E890" t="s">
        <v>1239</v>
      </c>
      <c r="F890" t="s">
        <v>33</v>
      </c>
      <c r="G890" t="s">
        <v>332</v>
      </c>
      <c r="H890" s="6" t="e">
        <f>VLOOKUP(E890,'all origin'!H:K,1,FALSE)</f>
        <v>#N/A</v>
      </c>
    </row>
    <row r="891" spans="1:20" hidden="1" x14ac:dyDescent="0.2">
      <c r="A891" t="e">
        <f>VLOOKUP(E891,[1]Back_Up!D:H,2,FALSE)</f>
        <v>#N/A</v>
      </c>
      <c r="B891" t="e">
        <f>VLOOKUP(E891,[1]Back_Up!D:H,3,FALSE)</f>
        <v>#N/A</v>
      </c>
      <c r="C891" t="e">
        <f>VLOOKUP(E891,[1]Back_Up!D:H,4,FALSE)</f>
        <v>#N/A</v>
      </c>
      <c r="D891" t="s">
        <v>1241</v>
      </c>
      <c r="E891" t="s">
        <v>1239</v>
      </c>
      <c r="F891" t="s">
        <v>33</v>
      </c>
      <c r="G891" t="s">
        <v>19</v>
      </c>
      <c r="H891" s="6" t="e">
        <f>VLOOKUP(E891,'all origin'!H:K,1,FALSE)</f>
        <v>#N/A</v>
      </c>
    </row>
    <row r="892" spans="1:20" hidden="1" x14ac:dyDescent="0.2">
      <c r="A892" s="6" t="s">
        <v>19</v>
      </c>
      <c r="B892" s="6" t="s">
        <v>20</v>
      </c>
      <c r="C892" s="6" t="s">
        <v>292</v>
      </c>
      <c r="D892" s="6" t="s">
        <v>1243</v>
      </c>
      <c r="E892" s="6" t="s">
        <v>1242</v>
      </c>
      <c r="F892" s="6" t="s">
        <v>25</v>
      </c>
      <c r="G892" s="6" t="s">
        <v>1242</v>
      </c>
      <c r="H892" s="6" t="e">
        <f>VLOOKUP(E892,'all origin'!H:K,1,FALSE)</f>
        <v>#N/A</v>
      </c>
    </row>
    <row r="893" spans="1:20" hidden="1" x14ac:dyDescent="0.2">
      <c r="A893" t="s">
        <v>19</v>
      </c>
      <c r="B893" t="s">
        <v>20</v>
      </c>
      <c r="C893" t="s">
        <v>292</v>
      </c>
      <c r="D893" s="6" t="s">
        <v>1244</v>
      </c>
      <c r="E893" t="s">
        <v>1242</v>
      </c>
      <c r="F893" s="6" t="s">
        <v>33</v>
      </c>
      <c r="G893" s="6" t="s">
        <v>19</v>
      </c>
      <c r="H893" s="6" t="e">
        <f>VLOOKUP(E893,'all origin'!H:K,1,FALSE)</f>
        <v>#N/A</v>
      </c>
    </row>
    <row r="894" spans="1:20" hidden="1" x14ac:dyDescent="0.2">
      <c r="A894" s="6" t="s">
        <v>331</v>
      </c>
      <c r="B894" t="s">
        <v>332</v>
      </c>
      <c r="C894" t="s">
        <v>442</v>
      </c>
      <c r="D894" s="6" t="s">
        <v>1246</v>
      </c>
      <c r="E894" t="s">
        <v>1245</v>
      </c>
      <c r="F894" t="s">
        <v>25</v>
      </c>
      <c r="G894" t="s">
        <v>1245</v>
      </c>
      <c r="H894" s="6" t="e">
        <f>VLOOKUP(E894,'all origin'!H:K,1,FALSE)</f>
        <v>#N/A</v>
      </c>
    </row>
    <row r="895" spans="1:20" hidden="1" x14ac:dyDescent="0.2">
      <c r="A895" t="s">
        <v>120</v>
      </c>
      <c r="B895" t="s">
        <v>129</v>
      </c>
      <c r="C895" t="s">
        <v>492</v>
      </c>
      <c r="D895" s="6" t="s">
        <v>1247</v>
      </c>
      <c r="E895" t="s">
        <v>522</v>
      </c>
      <c r="F895" t="s">
        <v>25</v>
      </c>
      <c r="G895" t="s">
        <v>522</v>
      </c>
      <c r="H895" s="6" t="e">
        <f>VLOOKUP(E895,'all origin'!H:K,1,FALSE)</f>
        <v>#N/A</v>
      </c>
    </row>
    <row r="896" spans="1:20" hidden="1" x14ac:dyDescent="0.2">
      <c r="A896" t="s">
        <v>120</v>
      </c>
      <c r="B896" t="s">
        <v>129</v>
      </c>
      <c r="C896" t="s">
        <v>492</v>
      </c>
      <c r="D896" t="s">
        <v>1248</v>
      </c>
      <c r="E896" t="s">
        <v>522</v>
      </c>
      <c r="F896" t="s">
        <v>33</v>
      </c>
      <c r="G896" t="s">
        <v>129</v>
      </c>
      <c r="H896" s="6" t="e">
        <f>VLOOKUP(E896,'all origin'!H:K,1,FALSE)</f>
        <v>#N/A</v>
      </c>
    </row>
    <row r="897" spans="1:9" hidden="1" x14ac:dyDescent="0.2">
      <c r="A897" t="e">
        <f>VLOOKUP(E897,[1]Back_Up!D:H,2,FALSE)</f>
        <v>#N/A</v>
      </c>
      <c r="B897" t="s">
        <v>129</v>
      </c>
      <c r="C897" t="e">
        <f>VLOOKUP(E897,[1]Back_Up!D:H,4,FALSE)</f>
        <v>#N/A</v>
      </c>
      <c r="D897" t="s">
        <v>1249</v>
      </c>
      <c r="E897" t="s">
        <v>522</v>
      </c>
      <c r="F897" t="s">
        <v>33</v>
      </c>
      <c r="G897" t="s">
        <v>19</v>
      </c>
      <c r="H897" s="6" t="e">
        <f>VLOOKUP(E897,'all origin'!H:K,1,FALSE)</f>
        <v>#N/A</v>
      </c>
    </row>
    <row r="898" spans="1:9" hidden="1" x14ac:dyDescent="0.2">
      <c r="A898" t="s">
        <v>120</v>
      </c>
      <c r="B898" t="s">
        <v>129</v>
      </c>
      <c r="C898" t="s">
        <v>492</v>
      </c>
      <c r="D898" t="s">
        <v>2128</v>
      </c>
      <c r="E898" t="s">
        <v>522</v>
      </c>
      <c r="F898" t="s">
        <v>33</v>
      </c>
      <c r="G898" t="s">
        <v>729</v>
      </c>
      <c r="H898" s="6" t="e">
        <f>VLOOKUP(E898,'all origin'!H:K,1,FALSE)</f>
        <v>#N/A</v>
      </c>
    </row>
    <row r="899" spans="1:9" hidden="1" x14ac:dyDescent="0.2">
      <c r="A899" t="s">
        <v>120</v>
      </c>
      <c r="B899" t="s">
        <v>129</v>
      </c>
      <c r="C899" t="s">
        <v>492</v>
      </c>
      <c r="D899" s="24" t="str">
        <f>CONCATENATE(E899,"#",F899,"#",G899)</f>
        <v>Food#Per#Consumption_household</v>
      </c>
      <c r="E899" t="s">
        <v>522</v>
      </c>
      <c r="F899" t="s">
        <v>33</v>
      </c>
      <c r="G899" t="s">
        <v>729</v>
      </c>
      <c r="H899" s="6" t="e">
        <f>VLOOKUP(E899,'all origin'!H:K,1,FALSE)</f>
        <v>#N/A</v>
      </c>
    </row>
    <row r="900" spans="1:9" hidden="1" x14ac:dyDescent="0.2">
      <c r="A900" s="6" t="s">
        <v>19</v>
      </c>
      <c r="B900" s="6" t="s">
        <v>307</v>
      </c>
      <c r="C900" s="6" t="s">
        <v>391</v>
      </c>
      <c r="D900" s="6" t="s">
        <v>1250</v>
      </c>
      <c r="E900" s="6" t="s">
        <v>1251</v>
      </c>
      <c r="F900" s="6" t="s">
        <v>374</v>
      </c>
      <c r="G900" s="6" t="s">
        <v>391</v>
      </c>
      <c r="H900" s="6" t="e">
        <f>VLOOKUP(E900,'all origin'!H:K,1,FALSE)</f>
        <v>#N/A</v>
      </c>
    </row>
    <row r="901" spans="1:9" hidden="1" x14ac:dyDescent="0.2">
      <c r="A901" s="6" t="s">
        <v>120</v>
      </c>
      <c r="B901" s="6" t="s">
        <v>121</v>
      </c>
      <c r="C901" s="6" t="s">
        <v>369</v>
      </c>
      <c r="D901" s="6" t="s">
        <v>1252</v>
      </c>
      <c r="E901" s="6" t="s">
        <v>1253</v>
      </c>
      <c r="F901" s="6" t="s">
        <v>374</v>
      </c>
      <c r="G901" s="6" t="s">
        <v>369</v>
      </c>
      <c r="H901" s="6" t="e">
        <f>VLOOKUP(E901,'all origin'!H:K,1,FALSE)</f>
        <v>#N/A</v>
      </c>
    </row>
    <row r="902" spans="1:9" hidden="1" x14ac:dyDescent="0.2">
      <c r="A902" t="s">
        <v>331</v>
      </c>
      <c r="B902" t="s">
        <v>422</v>
      </c>
      <c r="C902" s="6" t="s">
        <v>423</v>
      </c>
      <c r="D902" t="s">
        <v>1254</v>
      </c>
      <c r="E902" t="s">
        <v>423</v>
      </c>
      <c r="F902" t="s">
        <v>25</v>
      </c>
      <c r="G902" s="6" t="str">
        <f>E902</f>
        <v>Footprint</v>
      </c>
      <c r="H902" s="6" t="str">
        <f>VLOOKUP(E902,'all origin'!H:K,1,FALSE)</f>
        <v>Footprint</v>
      </c>
    </row>
    <row r="903" spans="1:9" x14ac:dyDescent="0.2">
      <c r="A903" s="6" t="s">
        <v>331</v>
      </c>
      <c r="B903" s="6" t="s">
        <v>422</v>
      </c>
      <c r="C903" s="6" t="s">
        <v>423</v>
      </c>
      <c r="D903" s="6" t="s">
        <v>1256</v>
      </c>
      <c r="E903" s="6" t="s">
        <v>423</v>
      </c>
      <c r="F903" s="6" t="s">
        <v>33</v>
      </c>
      <c r="G903" s="6" t="s">
        <v>19</v>
      </c>
      <c r="H903" s="6" t="str">
        <f>VLOOKUP(E903,'all origin'!H:K,1,FALSE)</f>
        <v>Footprint</v>
      </c>
      <c r="I903" s="6" t="s">
        <v>2971</v>
      </c>
    </row>
    <row r="904" spans="1:9" hidden="1" x14ac:dyDescent="0.2">
      <c r="A904" t="s">
        <v>331</v>
      </c>
      <c r="B904" t="s">
        <v>332</v>
      </c>
      <c r="C904" t="s">
        <v>1258</v>
      </c>
      <c r="D904" s="6" t="s">
        <v>1260</v>
      </c>
      <c r="E904" t="s">
        <v>1258</v>
      </c>
      <c r="F904" t="s">
        <v>25</v>
      </c>
      <c r="G904" t="s">
        <v>1258</v>
      </c>
      <c r="H904" s="6" t="e">
        <f>VLOOKUP(E904,'all origin'!H:K,1,FALSE)</f>
        <v>#N/A</v>
      </c>
    </row>
    <row r="905" spans="1:9" hidden="1" x14ac:dyDescent="0.2">
      <c r="A905" t="s">
        <v>331</v>
      </c>
      <c r="B905" t="s">
        <v>332</v>
      </c>
      <c r="C905" t="s">
        <v>1258</v>
      </c>
      <c r="D905" t="s">
        <v>1262</v>
      </c>
      <c r="E905" t="s">
        <v>1258</v>
      </c>
      <c r="F905" t="s">
        <v>33</v>
      </c>
      <c r="G905" t="s">
        <v>332</v>
      </c>
      <c r="H905" s="6" t="e">
        <f>VLOOKUP(E905,'all origin'!H:K,1,FALSE)</f>
        <v>#N/A</v>
      </c>
    </row>
    <row r="906" spans="1:9" hidden="1" x14ac:dyDescent="0.2">
      <c r="A906" t="s">
        <v>331</v>
      </c>
      <c r="B906" t="s">
        <v>332</v>
      </c>
      <c r="C906" t="s">
        <v>1258</v>
      </c>
      <c r="D906" t="s">
        <v>1263</v>
      </c>
      <c r="E906" t="s">
        <v>1258</v>
      </c>
      <c r="F906" t="s">
        <v>33</v>
      </c>
      <c r="G906" t="s">
        <v>19</v>
      </c>
      <c r="H906" s="6" t="e">
        <f>VLOOKUP(E906,'all origin'!H:K,1,FALSE)</f>
        <v>#N/A</v>
      </c>
    </row>
    <row r="907" spans="1:9" hidden="1" x14ac:dyDescent="0.2">
      <c r="A907" t="s">
        <v>331</v>
      </c>
      <c r="B907" t="s">
        <v>332</v>
      </c>
      <c r="C907" t="s">
        <v>1258</v>
      </c>
      <c r="D907" s="24" t="str">
        <f>CONCATENATE(E907,"#",F907,"#",G907)</f>
        <v>Forest#Ha_1000#Forest</v>
      </c>
      <c r="E907" t="s">
        <v>1258</v>
      </c>
      <c r="F907" t="s">
        <v>2787</v>
      </c>
      <c r="G907" t="str">
        <f>E907</f>
        <v>Forest</v>
      </c>
      <c r="H907" s="6" t="e">
        <f>VLOOKUP(E907,'all origin'!H:K,1,FALSE)</f>
        <v>#N/A</v>
      </c>
    </row>
    <row r="908" spans="1:9" hidden="1" x14ac:dyDescent="0.2">
      <c r="A908" t="s">
        <v>331</v>
      </c>
      <c r="B908" t="s">
        <v>332</v>
      </c>
      <c r="C908" t="s">
        <v>1258</v>
      </c>
      <c r="D908" s="6" t="s">
        <v>1264</v>
      </c>
      <c r="E908" t="s">
        <v>1265</v>
      </c>
      <c r="F908" t="s">
        <v>25</v>
      </c>
      <c r="G908" t="s">
        <v>1265</v>
      </c>
      <c r="H908" s="6" t="e">
        <f>VLOOKUP(E908,'all origin'!H:K,1,FALSE)</f>
        <v>#N/A</v>
      </c>
    </row>
    <row r="909" spans="1:9" hidden="1" x14ac:dyDescent="0.2">
      <c r="A909" t="s">
        <v>331</v>
      </c>
      <c r="B909" t="s">
        <v>332</v>
      </c>
      <c r="C909" t="s">
        <v>1258</v>
      </c>
      <c r="D909" t="s">
        <v>1266</v>
      </c>
      <c r="E909" t="s">
        <v>1265</v>
      </c>
      <c r="F909" t="s">
        <v>33</v>
      </c>
      <c r="G909" t="s">
        <v>332</v>
      </c>
      <c r="H909" s="6" t="e">
        <f>VLOOKUP(E909,'all origin'!H:K,1,FALSE)</f>
        <v>#N/A</v>
      </c>
    </row>
    <row r="910" spans="1:9" hidden="1" x14ac:dyDescent="0.2">
      <c r="A910" t="s">
        <v>331</v>
      </c>
      <c r="B910" t="s">
        <v>332</v>
      </c>
      <c r="C910" t="s">
        <v>1258</v>
      </c>
      <c r="D910" t="s">
        <v>1267</v>
      </c>
      <c r="E910" t="s">
        <v>1265</v>
      </c>
      <c r="F910" t="s">
        <v>33</v>
      </c>
      <c r="G910" t="s">
        <v>19</v>
      </c>
      <c r="H910" s="6" t="e">
        <f>VLOOKUP(E910,'all origin'!H:K,1,FALSE)</f>
        <v>#N/A</v>
      </c>
    </row>
    <row r="911" spans="1:9" hidden="1" x14ac:dyDescent="0.2">
      <c r="A911" t="s">
        <v>331</v>
      </c>
      <c r="B911" t="s">
        <v>332</v>
      </c>
      <c r="C911" t="s">
        <v>1258</v>
      </c>
      <c r="D911" s="6" t="s">
        <v>1268</v>
      </c>
      <c r="E911" t="s">
        <v>1269</v>
      </c>
      <c r="F911" t="s">
        <v>25</v>
      </c>
      <c r="G911" t="s">
        <v>1269</v>
      </c>
      <c r="H911" s="6" t="e">
        <f>VLOOKUP(E911,'all origin'!H:K,1,FALSE)</f>
        <v>#N/A</v>
      </c>
    </row>
    <row r="912" spans="1:9" hidden="1" x14ac:dyDescent="0.2">
      <c r="A912" t="s">
        <v>331</v>
      </c>
      <c r="B912" t="s">
        <v>332</v>
      </c>
      <c r="C912" t="s">
        <v>1258</v>
      </c>
      <c r="D912" t="s">
        <v>1270</v>
      </c>
      <c r="E912" t="s">
        <v>1269</v>
      </c>
      <c r="F912" t="s">
        <v>33</v>
      </c>
      <c r="G912" t="s">
        <v>332</v>
      </c>
      <c r="H912" s="6" t="e">
        <f>VLOOKUP(E912,'all origin'!H:K,1,FALSE)</f>
        <v>#N/A</v>
      </c>
    </row>
    <row r="913" spans="1:8" hidden="1" x14ac:dyDescent="0.2">
      <c r="A913" t="s">
        <v>331</v>
      </c>
      <c r="B913" t="s">
        <v>332</v>
      </c>
      <c r="C913" t="s">
        <v>1258</v>
      </c>
      <c r="D913" t="s">
        <v>1271</v>
      </c>
      <c r="E913" t="s">
        <v>1269</v>
      </c>
      <c r="F913" t="s">
        <v>33</v>
      </c>
      <c r="G913" t="s">
        <v>19</v>
      </c>
      <c r="H913" s="6" t="e">
        <f>VLOOKUP(E913,'all origin'!H:K,1,FALSE)</f>
        <v>#N/A</v>
      </c>
    </row>
    <row r="914" spans="1:8" hidden="1" x14ac:dyDescent="0.2">
      <c r="A914" t="s">
        <v>331</v>
      </c>
      <c r="B914" t="s">
        <v>332</v>
      </c>
      <c r="C914" t="s">
        <v>1258</v>
      </c>
      <c r="D914" s="6" t="s">
        <v>1272</v>
      </c>
      <c r="E914" t="s">
        <v>1273</v>
      </c>
      <c r="F914" t="s">
        <v>25</v>
      </c>
      <c r="G914" t="s">
        <v>1273</v>
      </c>
      <c r="H914" s="6" t="e">
        <f>VLOOKUP(E914,'all origin'!H:K,1,FALSE)</f>
        <v>#N/A</v>
      </c>
    </row>
    <row r="915" spans="1:8" hidden="1" x14ac:dyDescent="0.2">
      <c r="A915" t="s">
        <v>331</v>
      </c>
      <c r="B915" t="s">
        <v>332</v>
      </c>
      <c r="C915" t="s">
        <v>1258</v>
      </c>
      <c r="D915" t="s">
        <v>1274</v>
      </c>
      <c r="E915" t="s">
        <v>1273</v>
      </c>
      <c r="F915" t="s">
        <v>33</v>
      </c>
      <c r="G915" t="s">
        <v>332</v>
      </c>
      <c r="H915" s="6" t="e">
        <f>VLOOKUP(E915,'all origin'!H:K,1,FALSE)</f>
        <v>#N/A</v>
      </c>
    </row>
    <row r="916" spans="1:8" hidden="1" x14ac:dyDescent="0.2">
      <c r="A916" t="s">
        <v>331</v>
      </c>
      <c r="B916" t="s">
        <v>332</v>
      </c>
      <c r="C916" t="s">
        <v>1258</v>
      </c>
      <c r="D916" t="s">
        <v>1275</v>
      </c>
      <c r="E916" t="s">
        <v>1273</v>
      </c>
      <c r="F916" t="s">
        <v>33</v>
      </c>
      <c r="G916" t="s">
        <v>19</v>
      </c>
      <c r="H916" s="6" t="e">
        <f>VLOOKUP(E916,'all origin'!H:K,1,FALSE)</f>
        <v>#N/A</v>
      </c>
    </row>
    <row r="917" spans="1:8" hidden="1" x14ac:dyDescent="0.2">
      <c r="A917" t="s">
        <v>120</v>
      </c>
      <c r="B917" t="s">
        <v>432</v>
      </c>
      <c r="C917" t="s">
        <v>953</v>
      </c>
      <c r="D917" s="6" t="s">
        <v>1276</v>
      </c>
      <c r="E917" t="s">
        <v>1277</v>
      </c>
      <c r="F917" t="s">
        <v>25</v>
      </c>
      <c r="G917" t="s">
        <v>1277</v>
      </c>
      <c r="H917" s="6" t="e">
        <f>VLOOKUP(E917,'all origin'!H:K,1,FALSE)</f>
        <v>#N/A</v>
      </c>
    </row>
    <row r="918" spans="1:8" hidden="1" x14ac:dyDescent="0.2">
      <c r="A918" t="s">
        <v>120</v>
      </c>
      <c r="B918" t="s">
        <v>432</v>
      </c>
      <c r="C918" t="s">
        <v>433</v>
      </c>
      <c r="D918" t="s">
        <v>1278</v>
      </c>
      <c r="E918" t="s">
        <v>1277</v>
      </c>
      <c r="F918" t="s">
        <v>33</v>
      </c>
      <c r="G918" t="s">
        <v>129</v>
      </c>
      <c r="H918" s="6" t="e">
        <f>VLOOKUP(E918,'all origin'!H:K,1,FALSE)</f>
        <v>#N/A</v>
      </c>
    </row>
    <row r="919" spans="1:8" hidden="1" x14ac:dyDescent="0.2">
      <c r="A919" t="e">
        <f>VLOOKUP(E919,[1]Back_Up!D:H,2,FALSE)</f>
        <v>#N/A</v>
      </c>
      <c r="B919" t="e">
        <f>VLOOKUP(E919,[1]Back_Up!D:H,3,FALSE)</f>
        <v>#N/A</v>
      </c>
      <c r="C919" t="e">
        <f>VLOOKUP(E919,[1]Back_Up!D:H,4,FALSE)</f>
        <v>#N/A</v>
      </c>
      <c r="D919" t="s">
        <v>1279</v>
      </c>
      <c r="E919" t="s">
        <v>1277</v>
      </c>
      <c r="F919" t="s">
        <v>33</v>
      </c>
      <c r="G919" t="s">
        <v>19</v>
      </c>
      <c r="H919" s="6" t="e">
        <f>VLOOKUP(E919,'all origin'!H:K,1,FALSE)</f>
        <v>#N/A</v>
      </c>
    </row>
    <row r="920" spans="1:8" hidden="1" x14ac:dyDescent="0.2">
      <c r="A920" t="s">
        <v>120</v>
      </c>
      <c r="B920" t="s">
        <v>129</v>
      </c>
      <c r="C920" t="s">
        <v>492</v>
      </c>
      <c r="D920" s="24" t="str">
        <f>CONCATENATE(E920,"#",F920,"#",G920)</f>
        <v>Fossil_fuels#Abs1000#Fossil_fuels</v>
      </c>
      <c r="E920" t="s">
        <v>2797</v>
      </c>
      <c r="F920" t="s">
        <v>2791</v>
      </c>
      <c r="G920" t="str">
        <f>E920</f>
        <v>Fossil_fuels</v>
      </c>
      <c r="H920" s="6" t="e">
        <f>VLOOKUP(E920,'all origin'!H:K,1,FALSE)</f>
        <v>#N/A</v>
      </c>
    </row>
    <row r="921" spans="1:8" hidden="1" x14ac:dyDescent="0.2">
      <c r="A921" t="s">
        <v>120</v>
      </c>
      <c r="B921" t="str">
        <f>VLOOKUP(E921,[1]Back_Up!B:E,3,1)</f>
        <v>Real_Estate</v>
      </c>
      <c r="C921" t="str">
        <f>VLOOKUP(E921,[1]Back_Up!B:E,4,1)</f>
        <v>europe_house</v>
      </c>
      <c r="D921" t="s">
        <v>2892</v>
      </c>
      <c r="E921" t="s">
        <v>2797</v>
      </c>
      <c r="F921" t="s">
        <v>25</v>
      </c>
      <c r="G921" t="s">
        <v>2797</v>
      </c>
      <c r="H921" s="6" t="e">
        <f>VLOOKUP(E921,'all origin'!H:K,1,FALSE)</f>
        <v>#N/A</v>
      </c>
    </row>
    <row r="922" spans="1:8" hidden="1" x14ac:dyDescent="0.2">
      <c r="A922" t="s">
        <v>120</v>
      </c>
      <c r="B922" t="s">
        <v>432</v>
      </c>
      <c r="C922" t="s">
        <v>953</v>
      </c>
      <c r="D922" s="6" t="s">
        <v>1280</v>
      </c>
      <c r="E922" t="s">
        <v>1281</v>
      </c>
      <c r="F922" t="s">
        <v>25</v>
      </c>
      <c r="G922" t="s">
        <v>1281</v>
      </c>
      <c r="H922" s="6" t="e">
        <f>VLOOKUP(E922,'all origin'!H:K,1,FALSE)</f>
        <v>#N/A</v>
      </c>
    </row>
    <row r="923" spans="1:8" hidden="1" x14ac:dyDescent="0.2">
      <c r="A923" t="s">
        <v>120</v>
      </c>
      <c r="B923" t="s">
        <v>432</v>
      </c>
      <c r="C923" t="s">
        <v>433</v>
      </c>
      <c r="D923" t="s">
        <v>1282</v>
      </c>
      <c r="E923" t="s">
        <v>1281</v>
      </c>
      <c r="F923" t="s">
        <v>33</v>
      </c>
      <c r="G923" t="s">
        <v>129</v>
      </c>
      <c r="H923" s="6" t="e">
        <f>VLOOKUP(E923,'all origin'!H:K,1,FALSE)</f>
        <v>#N/A</v>
      </c>
    </row>
    <row r="924" spans="1:8" hidden="1" x14ac:dyDescent="0.2">
      <c r="A924" t="e">
        <f>VLOOKUP(E924,[1]Back_Up!D:H,2,FALSE)</f>
        <v>#N/A</v>
      </c>
      <c r="B924" t="e">
        <f>VLOOKUP(E924,[1]Back_Up!D:H,3,FALSE)</f>
        <v>#N/A</v>
      </c>
      <c r="C924" t="e">
        <f>VLOOKUP(E924,[1]Back_Up!D:H,4,FALSE)</f>
        <v>#N/A</v>
      </c>
      <c r="D924" t="s">
        <v>1283</v>
      </c>
      <c r="E924" t="s">
        <v>1281</v>
      </c>
      <c r="F924" t="s">
        <v>33</v>
      </c>
      <c r="G924" t="s">
        <v>19</v>
      </c>
      <c r="H924" s="6" t="e">
        <f>VLOOKUP(E924,'all origin'!H:K,1,FALSE)</f>
        <v>#N/A</v>
      </c>
    </row>
    <row r="925" spans="1:8" hidden="1" x14ac:dyDescent="0.2">
      <c r="A925" t="s">
        <v>120</v>
      </c>
      <c r="B925" t="s">
        <v>432</v>
      </c>
      <c r="C925" t="s">
        <v>433</v>
      </c>
      <c r="D925" s="6" t="s">
        <v>1284</v>
      </c>
      <c r="E925" t="s">
        <v>1285</v>
      </c>
      <c r="F925" t="s">
        <v>25</v>
      </c>
      <c r="G925" t="s">
        <v>1285</v>
      </c>
      <c r="H925" s="6" t="e">
        <f>VLOOKUP(E925,'all origin'!H:K,1,FALSE)</f>
        <v>#N/A</v>
      </c>
    </row>
    <row r="926" spans="1:8" hidden="1" x14ac:dyDescent="0.2">
      <c r="A926" t="s">
        <v>120</v>
      </c>
      <c r="B926" t="s">
        <v>432</v>
      </c>
      <c r="C926" t="s">
        <v>433</v>
      </c>
      <c r="D926" t="s">
        <v>1286</v>
      </c>
      <c r="E926" t="s">
        <v>1285</v>
      </c>
      <c r="F926" t="s">
        <v>33</v>
      </c>
      <c r="G926" t="s">
        <v>129</v>
      </c>
      <c r="H926" s="6" t="e">
        <f>VLOOKUP(E926,'all origin'!H:K,1,FALSE)</f>
        <v>#N/A</v>
      </c>
    </row>
    <row r="927" spans="1:8" hidden="1" x14ac:dyDescent="0.2">
      <c r="A927" t="e">
        <f>VLOOKUP(E927,[1]Back_Up!D:H,2,FALSE)</f>
        <v>#N/A</v>
      </c>
      <c r="B927" t="e">
        <f>VLOOKUP(E927,[1]Back_Up!D:H,3,FALSE)</f>
        <v>#N/A</v>
      </c>
      <c r="C927" t="e">
        <f>VLOOKUP(E927,[1]Back_Up!D:H,4,FALSE)</f>
        <v>#N/A</v>
      </c>
      <c r="D927" t="s">
        <v>1287</v>
      </c>
      <c r="E927" t="s">
        <v>1285</v>
      </c>
      <c r="F927" t="s">
        <v>33</v>
      </c>
      <c r="G927" t="s">
        <v>19</v>
      </c>
      <c r="H927" s="6" t="e">
        <f>VLOOKUP(E927,'all origin'!H:K,1,FALSE)</f>
        <v>#N/A</v>
      </c>
    </row>
    <row r="928" spans="1:8" hidden="1" x14ac:dyDescent="0.2">
      <c r="A928" t="s">
        <v>331</v>
      </c>
      <c r="B928" t="s">
        <v>332</v>
      </c>
      <c r="C928" t="s">
        <v>524</v>
      </c>
      <c r="D928" s="24" t="str">
        <f>CONCATENATE(E928,"#",F928,"#",G928)</f>
        <v>Fruits#AbsM#Fruits</v>
      </c>
      <c r="E928" t="s">
        <v>2814</v>
      </c>
      <c r="F928" s="6" t="s">
        <v>1321</v>
      </c>
      <c r="G928" t="str">
        <f>E928</f>
        <v>Fruits</v>
      </c>
      <c r="H928" s="6" t="e">
        <f>VLOOKUP(E928,'all origin'!H:K,1,FALSE)</f>
        <v>#N/A</v>
      </c>
    </row>
    <row r="929" spans="1:8" hidden="1" x14ac:dyDescent="0.2">
      <c r="A929" t="s">
        <v>331</v>
      </c>
      <c r="B929" t="str">
        <f>VLOOKUP(E929,[1]Back_Up!B:E,3,1)</f>
        <v>Real_Estate</v>
      </c>
      <c r="C929" t="str">
        <f>VLOOKUP(E929,[1]Back_Up!B:E,4,1)</f>
        <v>europe_house</v>
      </c>
      <c r="D929" t="s">
        <v>2917</v>
      </c>
      <c r="E929" t="s">
        <v>2814</v>
      </c>
      <c r="F929" t="s">
        <v>25</v>
      </c>
      <c r="G929" t="s">
        <v>2814</v>
      </c>
      <c r="H929" s="6" t="e">
        <f>VLOOKUP(E929,'all origin'!H:K,1,FALSE)</f>
        <v>#N/A</v>
      </c>
    </row>
    <row r="930" spans="1:8" hidden="1" x14ac:dyDescent="0.2">
      <c r="A930" t="s">
        <v>120</v>
      </c>
      <c r="B930" t="s">
        <v>524</v>
      </c>
      <c r="C930" t="s">
        <v>525</v>
      </c>
      <c r="D930" s="6" t="s">
        <v>1288</v>
      </c>
      <c r="E930" t="s">
        <v>1289</v>
      </c>
      <c r="F930" t="s">
        <v>25</v>
      </c>
      <c r="G930" t="s">
        <v>1289</v>
      </c>
      <c r="H930" s="6" t="e">
        <f>VLOOKUP(E930,'all origin'!H:K,1,FALSE)</f>
        <v>#N/A</v>
      </c>
    </row>
    <row r="931" spans="1:8" hidden="1" x14ac:dyDescent="0.2">
      <c r="A931" t="s">
        <v>120</v>
      </c>
      <c r="B931" t="s">
        <v>524</v>
      </c>
      <c r="C931" t="s">
        <v>525</v>
      </c>
      <c r="D931" t="s">
        <v>1290</v>
      </c>
      <c r="E931" t="s">
        <v>1289</v>
      </c>
      <c r="F931" t="s">
        <v>33</v>
      </c>
      <c r="G931" t="s">
        <v>129</v>
      </c>
      <c r="H931" s="6" t="e">
        <f>VLOOKUP(E931,'all origin'!H:K,1,FALSE)</f>
        <v>#N/A</v>
      </c>
    </row>
    <row r="932" spans="1:8" hidden="1" x14ac:dyDescent="0.2">
      <c r="A932" t="e">
        <f>VLOOKUP(E932,[1]Back_Up!D:H,2,FALSE)</f>
        <v>#N/A</v>
      </c>
      <c r="B932" t="e">
        <f>VLOOKUP(E932,[1]Back_Up!D:H,3,FALSE)</f>
        <v>#N/A</v>
      </c>
      <c r="C932" t="e">
        <f>VLOOKUP(E932,[1]Back_Up!D:H,4,FALSE)</f>
        <v>#N/A</v>
      </c>
      <c r="D932" t="s">
        <v>1291</v>
      </c>
      <c r="E932" t="s">
        <v>1289</v>
      </c>
      <c r="F932" t="s">
        <v>33</v>
      </c>
      <c r="G932" t="s">
        <v>19</v>
      </c>
      <c r="H932" s="6" t="e">
        <f>VLOOKUP(E932,'all origin'!H:K,1,FALSE)</f>
        <v>#N/A</v>
      </c>
    </row>
    <row r="933" spans="1:8" hidden="1" x14ac:dyDescent="0.2">
      <c r="A933" t="s">
        <v>120</v>
      </c>
      <c r="B933" t="s">
        <v>129</v>
      </c>
      <c r="C933" t="s">
        <v>492</v>
      </c>
      <c r="D933" s="6" t="s">
        <v>1292</v>
      </c>
      <c r="E933" t="s">
        <v>1293</v>
      </c>
      <c r="F933" t="s">
        <v>25</v>
      </c>
      <c r="G933" t="s">
        <v>1293</v>
      </c>
      <c r="H933" s="6" t="e">
        <f>VLOOKUP(E933,'all origin'!H:K,1,FALSE)</f>
        <v>#N/A</v>
      </c>
    </row>
    <row r="934" spans="1:8" hidden="1" x14ac:dyDescent="0.2">
      <c r="A934" t="s">
        <v>120</v>
      </c>
      <c r="B934" t="s">
        <v>129</v>
      </c>
      <c r="C934" t="s">
        <v>492</v>
      </c>
      <c r="D934" t="s">
        <v>1294</v>
      </c>
      <c r="E934" t="s">
        <v>1293</v>
      </c>
      <c r="F934" t="s">
        <v>33</v>
      </c>
      <c r="G934" t="s">
        <v>129</v>
      </c>
      <c r="H934" s="6" t="e">
        <f>VLOOKUP(E934,'all origin'!H:K,1,FALSE)</f>
        <v>#N/A</v>
      </c>
    </row>
    <row r="935" spans="1:8" hidden="1" x14ac:dyDescent="0.2">
      <c r="A935" t="e">
        <f>VLOOKUP(E935,[1]Back_Up!D:H,2,FALSE)</f>
        <v>#N/A</v>
      </c>
      <c r="B935" t="s">
        <v>129</v>
      </c>
      <c r="C935" t="e">
        <f>VLOOKUP(E935,[1]Back_Up!D:H,4,FALSE)</f>
        <v>#N/A</v>
      </c>
      <c r="D935" t="s">
        <v>1295</v>
      </c>
      <c r="E935" t="s">
        <v>1293</v>
      </c>
      <c r="F935" t="s">
        <v>33</v>
      </c>
      <c r="G935" t="s">
        <v>19</v>
      </c>
      <c r="H935" s="6" t="e">
        <f>VLOOKUP(E935,'all origin'!H:K,1,FALSE)</f>
        <v>#N/A</v>
      </c>
    </row>
    <row r="936" spans="1:8" hidden="1" x14ac:dyDescent="0.2">
      <c r="A936" t="s">
        <v>120</v>
      </c>
      <c r="B936" t="s">
        <v>129</v>
      </c>
      <c r="C936" t="s">
        <v>492</v>
      </c>
      <c r="D936" t="s">
        <v>2129</v>
      </c>
      <c r="E936" t="s">
        <v>1293</v>
      </c>
      <c r="F936" t="s">
        <v>33</v>
      </c>
      <c r="G936" t="s">
        <v>729</v>
      </c>
      <c r="H936" s="6" t="e">
        <f>VLOOKUP(E936,'all origin'!H:K,1,FALSE)</f>
        <v>#N/A</v>
      </c>
    </row>
    <row r="937" spans="1:8" hidden="1" x14ac:dyDescent="0.2">
      <c r="A937" t="s">
        <v>120</v>
      </c>
      <c r="B937" t="s">
        <v>129</v>
      </c>
      <c r="C937" t="s">
        <v>492</v>
      </c>
      <c r="D937" s="24" t="str">
        <f>CONCATENATE(E937,"#",F937,"#",G937)</f>
        <v>Furniture#Per#Consumption_household</v>
      </c>
      <c r="E937" t="s">
        <v>1293</v>
      </c>
      <c r="F937" t="s">
        <v>33</v>
      </c>
      <c r="G937" t="s">
        <v>729</v>
      </c>
      <c r="H937" s="6" t="e">
        <f>VLOOKUP(E937,'all origin'!H:K,1,FALSE)</f>
        <v>#N/A</v>
      </c>
    </row>
    <row r="938" spans="1:8" hidden="1" x14ac:dyDescent="0.2">
      <c r="A938" s="6" t="s">
        <v>19</v>
      </c>
      <c r="B938" s="6" t="s">
        <v>307</v>
      </c>
      <c r="C938" s="6" t="s">
        <v>391</v>
      </c>
      <c r="D938" s="6" t="s">
        <v>1296</v>
      </c>
      <c r="E938" s="6" t="s">
        <v>1297</v>
      </c>
      <c r="F938" s="6" t="s">
        <v>374</v>
      </c>
      <c r="G938" s="6" t="s">
        <v>391</v>
      </c>
      <c r="H938" s="6" t="e">
        <f>VLOOKUP(E938,'all origin'!H:K,1,FALSE)</f>
        <v>#N/A</v>
      </c>
    </row>
    <row r="939" spans="1:8" hidden="1" x14ac:dyDescent="0.2">
      <c r="A939" s="6" t="s">
        <v>120</v>
      </c>
      <c r="B939" s="6" t="s">
        <v>432</v>
      </c>
      <c r="C939" s="6" t="s">
        <v>433</v>
      </c>
      <c r="D939" s="6" t="s">
        <v>1298</v>
      </c>
      <c r="E939" s="6" t="s">
        <v>1299</v>
      </c>
      <c r="F939" s="6" t="s">
        <v>25</v>
      </c>
      <c r="G939" s="6" t="s">
        <v>1299</v>
      </c>
      <c r="H939" s="6" t="e">
        <f>VLOOKUP(E939,'all origin'!H:K,1,FALSE)</f>
        <v>#N/A</v>
      </c>
    </row>
    <row r="940" spans="1:8" hidden="1" x14ac:dyDescent="0.2">
      <c r="A940" t="s">
        <v>120</v>
      </c>
      <c r="B940" t="s">
        <v>432</v>
      </c>
      <c r="C940" t="s">
        <v>433</v>
      </c>
      <c r="D940" t="s">
        <v>1300</v>
      </c>
      <c r="E940" t="s">
        <v>1299</v>
      </c>
      <c r="F940" t="s">
        <v>33</v>
      </c>
      <c r="G940" t="s">
        <v>129</v>
      </c>
      <c r="H940" s="6" t="e">
        <f>VLOOKUP(E940,'all origin'!H:K,1,FALSE)</f>
        <v>#N/A</v>
      </c>
    </row>
    <row r="941" spans="1:8" hidden="1" x14ac:dyDescent="0.2">
      <c r="A941" t="e">
        <f>VLOOKUP(E941,[1]Back_Up!D:H,2,FALSE)</f>
        <v>#N/A</v>
      </c>
      <c r="B941" t="e">
        <f>VLOOKUP(E941,[1]Back_Up!D:H,3,FALSE)</f>
        <v>#N/A</v>
      </c>
      <c r="C941" t="e">
        <f>VLOOKUP(E941,[1]Back_Up!D:H,4,FALSE)</f>
        <v>#N/A</v>
      </c>
      <c r="D941" t="s">
        <v>1301</v>
      </c>
      <c r="E941" t="s">
        <v>1299</v>
      </c>
      <c r="F941" t="s">
        <v>33</v>
      </c>
      <c r="G941" t="s">
        <v>19</v>
      </c>
      <c r="H941" s="6" t="e">
        <f>VLOOKUP(E941,'all origin'!H:K,1,FALSE)</f>
        <v>#N/A</v>
      </c>
    </row>
    <row r="942" spans="1:8" hidden="1" x14ac:dyDescent="0.2">
      <c r="A942" s="6" t="s">
        <v>120</v>
      </c>
      <c r="B942" s="6" t="s">
        <v>432</v>
      </c>
      <c r="C942" s="6" t="s">
        <v>433</v>
      </c>
      <c r="D942" s="6" t="s">
        <v>1302</v>
      </c>
      <c r="E942" s="6" t="s">
        <v>1303</v>
      </c>
      <c r="F942" s="6" t="s">
        <v>25</v>
      </c>
      <c r="G942" s="6" t="s">
        <v>1303</v>
      </c>
      <c r="H942" s="6" t="e">
        <f>VLOOKUP(E942,'all origin'!H:K,1,FALSE)</f>
        <v>#N/A</v>
      </c>
    </row>
    <row r="943" spans="1:8" hidden="1" x14ac:dyDescent="0.2">
      <c r="A943" t="s">
        <v>120</v>
      </c>
      <c r="B943" t="s">
        <v>432</v>
      </c>
      <c r="C943" t="s">
        <v>433</v>
      </c>
      <c r="D943" t="s">
        <v>1304</v>
      </c>
      <c r="E943" t="s">
        <v>1303</v>
      </c>
      <c r="F943" t="s">
        <v>33</v>
      </c>
      <c r="G943" t="s">
        <v>129</v>
      </c>
      <c r="H943" s="6" t="e">
        <f>VLOOKUP(E943,'all origin'!H:K,1,FALSE)</f>
        <v>#N/A</v>
      </c>
    </row>
    <row r="944" spans="1:8" hidden="1" x14ac:dyDescent="0.2">
      <c r="A944" t="e">
        <f>VLOOKUP(E944,[1]Back_Up!D:H,2,FALSE)</f>
        <v>#N/A</v>
      </c>
      <c r="B944" t="e">
        <f>VLOOKUP(E944,[1]Back_Up!D:H,3,FALSE)</f>
        <v>#N/A</v>
      </c>
      <c r="C944" t="e">
        <f>VLOOKUP(E944,[1]Back_Up!D:H,4,FALSE)</f>
        <v>#N/A</v>
      </c>
      <c r="D944" t="s">
        <v>1305</v>
      </c>
      <c r="E944" t="s">
        <v>1303</v>
      </c>
      <c r="F944" t="s">
        <v>33</v>
      </c>
      <c r="G944" t="s">
        <v>19</v>
      </c>
      <c r="H944" s="6" t="e">
        <f>VLOOKUP(E944,'all origin'!H:K,1,FALSE)</f>
        <v>#N/A</v>
      </c>
    </row>
    <row r="945" spans="1:9" hidden="1" x14ac:dyDescent="0.2">
      <c r="A945" s="6" t="s">
        <v>120</v>
      </c>
      <c r="B945" s="6" t="s">
        <v>432</v>
      </c>
      <c r="C945" s="6" t="s">
        <v>369</v>
      </c>
      <c r="D945" s="6" t="s">
        <v>1306</v>
      </c>
      <c r="E945" s="6" t="s">
        <v>1307</v>
      </c>
      <c r="F945" s="6" t="s">
        <v>25</v>
      </c>
      <c r="G945" s="6" t="s">
        <v>1307</v>
      </c>
      <c r="H945" s="6" t="e">
        <f>VLOOKUP(E945,'all origin'!H:K,1,FALSE)</f>
        <v>#N/A</v>
      </c>
    </row>
    <row r="946" spans="1:9" hidden="1" x14ac:dyDescent="0.2">
      <c r="A946" t="s">
        <v>120</v>
      </c>
      <c r="B946" t="s">
        <v>432</v>
      </c>
      <c r="C946" t="s">
        <v>369</v>
      </c>
      <c r="D946" t="s">
        <v>1308</v>
      </c>
      <c r="E946" t="s">
        <v>1307</v>
      </c>
      <c r="F946" t="s">
        <v>33</v>
      </c>
      <c r="G946" t="s">
        <v>129</v>
      </c>
      <c r="H946" s="6" t="e">
        <f>VLOOKUP(E946,'all origin'!H:K,1,FALSE)</f>
        <v>#N/A</v>
      </c>
    </row>
    <row r="947" spans="1:9" hidden="1" x14ac:dyDescent="0.2">
      <c r="A947" t="e">
        <f>VLOOKUP(E947,[1]Back_Up!D:H,2,FALSE)</f>
        <v>#N/A</v>
      </c>
      <c r="B947" t="e">
        <f>VLOOKUP(E947,[1]Back_Up!D:H,3,FALSE)</f>
        <v>#N/A</v>
      </c>
      <c r="C947" t="e">
        <f>VLOOKUP(E947,[1]Back_Up!D:H,4,FALSE)</f>
        <v>#N/A</v>
      </c>
      <c r="D947" t="s">
        <v>1309</v>
      </c>
      <c r="E947" t="s">
        <v>1307</v>
      </c>
      <c r="F947" t="s">
        <v>33</v>
      </c>
      <c r="G947" t="s">
        <v>19</v>
      </c>
      <c r="H947" s="6" t="e">
        <f>VLOOKUP(E947,'all origin'!H:K,1,FALSE)</f>
        <v>#N/A</v>
      </c>
    </row>
    <row r="948" spans="1:9" hidden="1" x14ac:dyDescent="0.2">
      <c r="A948" s="6" t="s">
        <v>120</v>
      </c>
      <c r="B948" s="6" t="s">
        <v>432</v>
      </c>
      <c r="C948" s="6" t="s">
        <v>369</v>
      </c>
      <c r="D948" s="6" t="s">
        <v>1310</v>
      </c>
      <c r="E948" s="6" t="s">
        <v>1311</v>
      </c>
      <c r="F948" s="6" t="s">
        <v>25</v>
      </c>
      <c r="G948" s="6" t="s">
        <v>1311</v>
      </c>
      <c r="H948" s="6" t="e">
        <f>VLOOKUP(E948,'all origin'!H:K,1,FALSE)</f>
        <v>#N/A</v>
      </c>
    </row>
    <row r="949" spans="1:9" hidden="1" x14ac:dyDescent="0.2">
      <c r="A949" t="s">
        <v>120</v>
      </c>
      <c r="B949" t="s">
        <v>432</v>
      </c>
      <c r="C949" t="s">
        <v>369</v>
      </c>
      <c r="D949" t="s">
        <v>1312</v>
      </c>
      <c r="E949" t="s">
        <v>1311</v>
      </c>
      <c r="F949" t="s">
        <v>33</v>
      </c>
      <c r="G949" t="s">
        <v>129</v>
      </c>
      <c r="H949" s="6" t="e">
        <f>VLOOKUP(E949,'all origin'!H:K,1,FALSE)</f>
        <v>#N/A</v>
      </c>
    </row>
    <row r="950" spans="1:9" hidden="1" x14ac:dyDescent="0.2">
      <c r="A950" t="e">
        <f>VLOOKUP(E950,[1]Back_Up!D:H,2,FALSE)</f>
        <v>#N/A</v>
      </c>
      <c r="B950" t="e">
        <f>VLOOKUP(E950,[1]Back_Up!D:H,3,FALSE)</f>
        <v>#N/A</v>
      </c>
      <c r="C950" t="e">
        <f>VLOOKUP(E950,[1]Back_Up!D:H,4,FALSE)</f>
        <v>#N/A</v>
      </c>
      <c r="D950" t="s">
        <v>1313</v>
      </c>
      <c r="E950" t="s">
        <v>1311</v>
      </c>
      <c r="F950" t="s">
        <v>33</v>
      </c>
      <c r="G950" t="s">
        <v>19</v>
      </c>
      <c r="H950" s="6" t="e">
        <f>VLOOKUP(E950,'all origin'!H:K,1,FALSE)</f>
        <v>#N/A</v>
      </c>
    </row>
    <row r="951" spans="1:9" hidden="1" x14ac:dyDescent="0.2">
      <c r="A951" s="6" t="s">
        <v>120</v>
      </c>
      <c r="B951" s="6" t="s">
        <v>432</v>
      </c>
      <c r="C951" s="6" t="s">
        <v>433</v>
      </c>
      <c r="D951" s="6" t="s">
        <v>1314</v>
      </c>
      <c r="E951" s="6" t="s">
        <v>1315</v>
      </c>
      <c r="F951" s="6" t="s">
        <v>25</v>
      </c>
      <c r="G951" s="6" t="s">
        <v>1315</v>
      </c>
      <c r="H951" s="6" t="e">
        <f>VLOOKUP(E951,'all origin'!H:K,1,FALSE)</f>
        <v>#N/A</v>
      </c>
    </row>
    <row r="952" spans="1:9" hidden="1" x14ac:dyDescent="0.2">
      <c r="A952" t="s">
        <v>120</v>
      </c>
      <c r="B952" t="s">
        <v>432</v>
      </c>
      <c r="C952" t="s">
        <v>433</v>
      </c>
      <c r="D952" t="s">
        <v>1316</v>
      </c>
      <c r="E952" t="s">
        <v>1315</v>
      </c>
      <c r="F952" t="s">
        <v>33</v>
      </c>
      <c r="G952" t="s">
        <v>129</v>
      </c>
      <c r="H952" s="6" t="e">
        <f>VLOOKUP(E952,'all origin'!H:K,1,FALSE)</f>
        <v>#N/A</v>
      </c>
    </row>
    <row r="953" spans="1:9" hidden="1" x14ac:dyDescent="0.2">
      <c r="A953" t="e">
        <f>VLOOKUP(E953,[1]Back_Up!D:H,2,FALSE)</f>
        <v>#N/A</v>
      </c>
      <c r="B953" t="e">
        <f>VLOOKUP(E953,[1]Back_Up!D:H,3,FALSE)</f>
        <v>#N/A</v>
      </c>
      <c r="C953" t="e">
        <f>VLOOKUP(E953,[1]Back_Up!D:H,4,FALSE)</f>
        <v>#N/A</v>
      </c>
      <c r="D953" t="s">
        <v>1317</v>
      </c>
      <c r="E953" t="s">
        <v>1315</v>
      </c>
      <c r="F953" t="s">
        <v>33</v>
      </c>
      <c r="G953" t="s">
        <v>19</v>
      </c>
      <c r="H953" s="6" t="e">
        <f>VLOOKUP(E953,'all origin'!H:K,1,FALSE)</f>
        <v>#N/A</v>
      </c>
    </row>
    <row r="954" spans="1:9" hidden="1" x14ac:dyDescent="0.2">
      <c r="A954" t="s">
        <v>120</v>
      </c>
      <c r="B954" t="s">
        <v>129</v>
      </c>
      <c r="C954" t="s">
        <v>129</v>
      </c>
      <c r="D954" s="6" t="s">
        <v>1319</v>
      </c>
      <c r="E954" t="s">
        <v>129</v>
      </c>
      <c r="F954" t="s">
        <v>25</v>
      </c>
      <c r="G954" t="s">
        <v>129</v>
      </c>
      <c r="H954" s="6" t="str">
        <f>VLOOKUP(E954,'all origin'!H:K,1,FALSE)</f>
        <v>GDP</v>
      </c>
    </row>
    <row r="955" spans="1:9" hidden="1" x14ac:dyDescent="0.2">
      <c r="A955" s="6" t="s">
        <v>120</v>
      </c>
      <c r="B955" s="6" t="s">
        <v>129</v>
      </c>
      <c r="C955" s="6" t="s">
        <v>129</v>
      </c>
      <c r="D955" s="6" t="s">
        <v>1320</v>
      </c>
      <c r="E955" s="6" t="s">
        <v>129</v>
      </c>
      <c r="F955" s="6" t="s">
        <v>1321</v>
      </c>
      <c r="G955" s="6" t="s">
        <v>129</v>
      </c>
      <c r="H955" s="6" t="str">
        <f>VLOOKUP(E955,'all origin'!H:K,1,FALSE)</f>
        <v>GDP</v>
      </c>
    </row>
    <row r="956" spans="1:9" hidden="1" x14ac:dyDescent="0.2">
      <c r="A956" t="s">
        <v>120</v>
      </c>
      <c r="B956" t="s">
        <v>129</v>
      </c>
      <c r="C956" t="s">
        <v>129</v>
      </c>
      <c r="D956" t="s">
        <v>1323</v>
      </c>
      <c r="E956" t="s">
        <v>129</v>
      </c>
      <c r="F956" t="s">
        <v>33</v>
      </c>
      <c r="G956" t="s">
        <v>129</v>
      </c>
      <c r="H956" s="6" t="str">
        <f>VLOOKUP(E956,'all origin'!H:K,1,FALSE)</f>
        <v>GDP</v>
      </c>
    </row>
    <row r="957" spans="1:9" x14ac:dyDescent="0.2">
      <c r="A957" t="str">
        <f>VLOOKUP(E957,[1]Back_Up!D:H,2,FALSE)</f>
        <v>gdp_PPP</v>
      </c>
      <c r="B957" t="str">
        <f>VLOOKUP(E957,[1]Back_Up!D:H,3,FALSE)</f>
        <v>Family_size#Abs#Family_size</v>
      </c>
      <c r="C957">
        <f>VLOOKUP(E957,[1]Back_Up!D:H,4,FALSE)</f>
        <v>0</v>
      </c>
      <c r="D957" t="s">
        <v>1324</v>
      </c>
      <c r="E957" t="s">
        <v>129</v>
      </c>
      <c r="F957" t="s">
        <v>33</v>
      </c>
      <c r="G957" t="s">
        <v>19</v>
      </c>
      <c r="H957" s="6" t="str">
        <f>VLOOKUP(E957,'all origin'!H:K,1,FALSE)</f>
        <v>GDP</v>
      </c>
      <c r="I957" s="6" t="s">
        <v>2971</v>
      </c>
    </row>
    <row r="958" spans="1:9" hidden="1" x14ac:dyDescent="0.2">
      <c r="A958" t="s">
        <v>120</v>
      </c>
      <c r="B958" t="s">
        <v>129</v>
      </c>
      <c r="C958" t="s">
        <v>129</v>
      </c>
      <c r="D958" s="6" t="s">
        <v>1325</v>
      </c>
      <c r="E958" t="s">
        <v>1326</v>
      </c>
      <c r="F958" t="s">
        <v>25</v>
      </c>
      <c r="G958" t="s">
        <v>1326</v>
      </c>
      <c r="H958" s="6" t="e">
        <f>VLOOKUP(E958,'all origin'!H:K,1,FALSE)</f>
        <v>#N/A</v>
      </c>
    </row>
    <row r="959" spans="1:9" hidden="1" x14ac:dyDescent="0.2">
      <c r="A959" t="s">
        <v>120</v>
      </c>
      <c r="B959" t="s">
        <v>129</v>
      </c>
      <c r="C959" t="s">
        <v>129</v>
      </c>
      <c r="D959" t="s">
        <v>1327</v>
      </c>
      <c r="E959" t="s">
        <v>1326</v>
      </c>
      <c r="F959" t="s">
        <v>33</v>
      </c>
      <c r="G959" t="s">
        <v>129</v>
      </c>
      <c r="H959" s="6" t="e">
        <f>VLOOKUP(E959,'all origin'!H:K,1,FALSE)</f>
        <v>#N/A</v>
      </c>
    </row>
    <row r="960" spans="1:9" hidden="1" x14ac:dyDescent="0.2">
      <c r="A960" t="e">
        <f>VLOOKUP(E960,[1]Back_Up!D:H,2,FALSE)</f>
        <v>#N/A</v>
      </c>
      <c r="B960" t="e">
        <f>VLOOKUP(E960,[1]Back_Up!D:H,3,FALSE)</f>
        <v>#N/A</v>
      </c>
      <c r="C960" t="e">
        <f>VLOOKUP(E960,[1]Back_Up!D:H,4,FALSE)</f>
        <v>#N/A</v>
      </c>
      <c r="D960" t="s">
        <v>1328</v>
      </c>
      <c r="E960" t="s">
        <v>1326</v>
      </c>
      <c r="F960" t="s">
        <v>33</v>
      </c>
      <c r="G960" t="s">
        <v>19</v>
      </c>
      <c r="H960" s="6" t="e">
        <f>VLOOKUP(E960,'all origin'!H:K,1,FALSE)</f>
        <v>#N/A</v>
      </c>
    </row>
    <row r="961" spans="1:9" hidden="1" x14ac:dyDescent="0.2">
      <c r="A961" t="s">
        <v>120</v>
      </c>
      <c r="B961" t="s">
        <v>129</v>
      </c>
      <c r="C961" t="s">
        <v>768</v>
      </c>
      <c r="D961" s="24" t="str">
        <f>CONCATENATE(E961,"#",F961,"#",G961)</f>
        <v>GDP_PPP#Abs#GDP_PPP</v>
      </c>
      <c r="E961" t="s">
        <v>1326</v>
      </c>
      <c r="F961" t="s">
        <v>25</v>
      </c>
      <c r="G961" t="str">
        <f>E961</f>
        <v>GDP_PPP</v>
      </c>
      <c r="H961" s="6" t="e">
        <f>VLOOKUP(E961,'all origin'!H:K,1,FALSE)</f>
        <v>#N/A</v>
      </c>
    </row>
    <row r="962" spans="1:9" hidden="1" x14ac:dyDescent="0.2">
      <c r="A962" s="6" t="s">
        <v>19</v>
      </c>
      <c r="B962" s="6" t="s">
        <v>453</v>
      </c>
      <c r="C962" s="6" t="s">
        <v>463</v>
      </c>
      <c r="D962" s="6" t="s">
        <v>1329</v>
      </c>
      <c r="E962" s="6" t="s">
        <v>1330</v>
      </c>
      <c r="F962" s="6" t="s">
        <v>374</v>
      </c>
      <c r="G962" s="6" t="s">
        <v>282</v>
      </c>
      <c r="H962" s="6" t="e">
        <f>VLOOKUP(E962,'all origin'!H:K,1,FALSE)</f>
        <v>#N/A</v>
      </c>
    </row>
    <row r="963" spans="1:9" hidden="1" x14ac:dyDescent="0.2">
      <c r="A963" s="6" t="s">
        <v>120</v>
      </c>
      <c r="B963" s="6" t="s">
        <v>432</v>
      </c>
      <c r="C963" s="6" t="s">
        <v>433</v>
      </c>
      <c r="D963" s="6" t="s">
        <v>1331</v>
      </c>
      <c r="E963" s="6" t="s">
        <v>1332</v>
      </c>
      <c r="F963" s="6" t="s">
        <v>25</v>
      </c>
      <c r="G963" s="6" t="s">
        <v>1332</v>
      </c>
      <c r="H963" s="6" t="e">
        <f>VLOOKUP(E963,'all origin'!H:K,1,FALSE)</f>
        <v>#N/A</v>
      </c>
    </row>
    <row r="964" spans="1:9" hidden="1" x14ac:dyDescent="0.2">
      <c r="A964" t="s">
        <v>120</v>
      </c>
      <c r="B964" t="s">
        <v>432</v>
      </c>
      <c r="C964" t="s">
        <v>433</v>
      </c>
      <c r="D964" t="s">
        <v>1333</v>
      </c>
      <c r="E964" t="s">
        <v>1332</v>
      </c>
      <c r="F964" t="s">
        <v>33</v>
      </c>
      <c r="G964" t="s">
        <v>129</v>
      </c>
      <c r="H964" s="6" t="e">
        <f>VLOOKUP(E964,'all origin'!H:K,1,FALSE)</f>
        <v>#N/A</v>
      </c>
    </row>
    <row r="965" spans="1:9" hidden="1" x14ac:dyDescent="0.2">
      <c r="A965" t="e">
        <f>VLOOKUP(E965,[1]Back_Up!D:H,2,FALSE)</f>
        <v>#N/A</v>
      </c>
      <c r="B965" t="e">
        <f>VLOOKUP(E965,[1]Back_Up!D:H,3,FALSE)</f>
        <v>#N/A</v>
      </c>
      <c r="C965" t="e">
        <f>VLOOKUP(E965,[1]Back_Up!D:H,4,FALSE)</f>
        <v>#N/A</v>
      </c>
      <c r="D965" t="s">
        <v>1334</v>
      </c>
      <c r="E965" t="s">
        <v>1332</v>
      </c>
      <c r="F965" t="s">
        <v>33</v>
      </c>
      <c r="G965" t="s">
        <v>19</v>
      </c>
      <c r="H965" s="6" t="e">
        <f>VLOOKUP(E965,'all origin'!H:K,1,FALSE)</f>
        <v>#N/A</v>
      </c>
    </row>
    <row r="966" spans="1:9" x14ac:dyDescent="0.2">
      <c r="A966" s="6" t="s">
        <v>120</v>
      </c>
      <c r="B966" s="6" t="s">
        <v>121</v>
      </c>
      <c r="C966" s="6" t="s">
        <v>1335</v>
      </c>
      <c r="D966" s="6" t="s">
        <v>1338</v>
      </c>
      <c r="E966" s="6" t="s">
        <v>1339</v>
      </c>
      <c r="F966" s="6" t="s">
        <v>374</v>
      </c>
      <c r="G966" s="6" t="s">
        <v>19</v>
      </c>
      <c r="H966" s="6" t="str">
        <f>VLOOKUP(E966,'all origin'!H:K,1,FALSE)</f>
        <v>Gini</v>
      </c>
      <c r="I966" s="6" t="s">
        <v>2971</v>
      </c>
    </row>
    <row r="967" spans="1:9" hidden="1" x14ac:dyDescent="0.2">
      <c r="A967" t="e">
        <f>VLOOKUP(E967,[1]Back_Up!D:H,2,FALSE)</f>
        <v>#N/A</v>
      </c>
      <c r="B967" t="e">
        <f>VLOOKUP(E967,[1]Back_Up!D:H,3,FALSE)</f>
        <v>#N/A</v>
      </c>
      <c r="C967" t="e">
        <f>VLOOKUP(E967,[1]Back_Up!D:H,4,FALSE)</f>
        <v>#N/A</v>
      </c>
      <c r="D967" t="s">
        <v>1342</v>
      </c>
      <c r="E967" t="s">
        <v>1343</v>
      </c>
      <c r="F967" t="s">
        <v>33</v>
      </c>
      <c r="G967" t="s">
        <v>332</v>
      </c>
      <c r="H967" s="6" t="e">
        <f>VLOOKUP(E967,'all origin'!H:K,1,FALSE)</f>
        <v>#N/A</v>
      </c>
    </row>
    <row r="968" spans="1:9" hidden="1" x14ac:dyDescent="0.2">
      <c r="A968" s="6" t="s">
        <v>331</v>
      </c>
      <c r="B968" t="s">
        <v>332</v>
      </c>
      <c r="C968" s="6" t="s">
        <v>753</v>
      </c>
      <c r="D968" s="6" t="s">
        <v>1344</v>
      </c>
      <c r="E968" s="6" t="s">
        <v>1343</v>
      </c>
      <c r="F968" s="6" t="s">
        <v>25</v>
      </c>
      <c r="G968" s="6" t="s">
        <v>1343</v>
      </c>
      <c r="H968" s="6" t="e">
        <f>VLOOKUP(E968,'all origin'!H:K,1,FALSE)</f>
        <v>#N/A</v>
      </c>
    </row>
    <row r="969" spans="1:9" hidden="1" x14ac:dyDescent="0.2">
      <c r="A969" s="6" t="s">
        <v>331</v>
      </c>
      <c r="B969" t="s">
        <v>332</v>
      </c>
      <c r="C969" t="e">
        <f>VLOOKUP(E969,[1]Back_Up!D:H,4,FALSE)</f>
        <v>#N/A</v>
      </c>
      <c r="D969" t="s">
        <v>1345</v>
      </c>
      <c r="E969" t="s">
        <v>1343</v>
      </c>
      <c r="F969" t="s">
        <v>33</v>
      </c>
      <c r="G969" t="s">
        <v>19</v>
      </c>
      <c r="H969" s="6" t="e">
        <f>VLOOKUP(E969,'all origin'!H:K,1,FALSE)</f>
        <v>#N/A</v>
      </c>
    </row>
    <row r="970" spans="1:9" hidden="1" x14ac:dyDescent="0.2">
      <c r="A970" t="s">
        <v>19</v>
      </c>
      <c r="B970" t="s">
        <v>166</v>
      </c>
      <c r="C970" t="s">
        <v>167</v>
      </c>
      <c r="D970" s="6" t="s">
        <v>1346</v>
      </c>
      <c r="E970" t="s">
        <v>1347</v>
      </c>
      <c r="F970" t="s">
        <v>25</v>
      </c>
      <c r="G970" t="s">
        <v>1347</v>
      </c>
      <c r="H970" s="6" t="e">
        <f>VLOOKUP(E970,'all origin'!H:K,1,FALSE)</f>
        <v>#N/A</v>
      </c>
    </row>
    <row r="971" spans="1:9" hidden="1" x14ac:dyDescent="0.2">
      <c r="A971" t="s">
        <v>19</v>
      </c>
      <c r="B971" t="s">
        <v>166</v>
      </c>
      <c r="C971" t="s">
        <v>167</v>
      </c>
      <c r="D971" s="6" t="s">
        <v>1348</v>
      </c>
      <c r="E971" t="s">
        <v>1347</v>
      </c>
      <c r="F971" s="6" t="s">
        <v>33</v>
      </c>
      <c r="G971" s="6" t="s">
        <v>19</v>
      </c>
      <c r="H971" s="6" t="e">
        <f>VLOOKUP(E971,'all origin'!H:K,1,FALSE)</f>
        <v>#N/A</v>
      </c>
    </row>
    <row r="972" spans="1:9" hidden="1" x14ac:dyDescent="0.2">
      <c r="A972" s="6" t="s">
        <v>19</v>
      </c>
      <c r="B972" s="6" t="s">
        <v>166</v>
      </c>
      <c r="C972" s="6" t="s">
        <v>167</v>
      </c>
      <c r="D972" s="6" t="s">
        <v>1349</v>
      </c>
      <c r="E972" s="6" t="s">
        <v>1347</v>
      </c>
      <c r="F972" s="6" t="s">
        <v>132</v>
      </c>
      <c r="G972" s="6" t="s">
        <v>282</v>
      </c>
      <c r="H972" s="6" t="e">
        <f>VLOOKUP(E972,'all origin'!H:K,1,FALSE)</f>
        <v>#N/A</v>
      </c>
    </row>
    <row r="973" spans="1:9" hidden="1" x14ac:dyDescent="0.2">
      <c r="A973" s="6" t="s">
        <v>19</v>
      </c>
      <c r="B973" s="6" t="s">
        <v>166</v>
      </c>
      <c r="C973" s="6" t="s">
        <v>361</v>
      </c>
      <c r="D973" s="6" t="s">
        <v>1351</v>
      </c>
      <c r="E973" s="6" t="s">
        <v>1350</v>
      </c>
      <c r="F973" s="6" t="s">
        <v>374</v>
      </c>
      <c r="G973" s="6" t="s">
        <v>750</v>
      </c>
      <c r="H973" s="6" t="e">
        <f>VLOOKUP(E973,'all origin'!H:K,1,FALSE)</f>
        <v>#N/A</v>
      </c>
    </row>
    <row r="974" spans="1:9" hidden="1" x14ac:dyDescent="0.2">
      <c r="A974" t="s">
        <v>120</v>
      </c>
      <c r="B974" t="s">
        <v>129</v>
      </c>
      <c r="C974" t="s">
        <v>768</v>
      </c>
      <c r="D974" s="6" t="s">
        <v>1352</v>
      </c>
      <c r="E974" t="s">
        <v>1353</v>
      </c>
      <c r="F974" t="s">
        <v>25</v>
      </c>
      <c r="G974" t="s">
        <v>1353</v>
      </c>
      <c r="H974" s="6" t="e">
        <f>VLOOKUP(E974,'all origin'!H:K,1,FALSE)</f>
        <v>#N/A</v>
      </c>
    </row>
    <row r="975" spans="1:9" hidden="1" x14ac:dyDescent="0.2">
      <c r="A975" t="s">
        <v>120</v>
      </c>
      <c r="B975" t="s">
        <v>129</v>
      </c>
      <c r="C975" t="s">
        <v>768</v>
      </c>
      <c r="D975" t="s">
        <v>1354</v>
      </c>
      <c r="E975" t="s">
        <v>1353</v>
      </c>
      <c r="F975" t="s">
        <v>33</v>
      </c>
      <c r="G975" t="s">
        <v>129</v>
      </c>
      <c r="H975" s="6" t="e">
        <f>VLOOKUP(E975,'all origin'!H:K,1,FALSE)</f>
        <v>#N/A</v>
      </c>
    </row>
    <row r="976" spans="1:9" hidden="1" x14ac:dyDescent="0.2">
      <c r="A976" t="e">
        <f>VLOOKUP(E976,[1]Back_Up!D:H,2,FALSE)</f>
        <v>#N/A</v>
      </c>
      <c r="B976" t="e">
        <f>VLOOKUP(E976,[1]Back_Up!D:H,3,FALSE)</f>
        <v>#N/A</v>
      </c>
      <c r="C976" t="e">
        <f>VLOOKUP(E976,[1]Back_Up!D:H,4,FALSE)</f>
        <v>#N/A</v>
      </c>
      <c r="D976" t="s">
        <v>1355</v>
      </c>
      <c r="E976" t="s">
        <v>1353</v>
      </c>
      <c r="F976" t="s">
        <v>33</v>
      </c>
      <c r="G976" t="s">
        <v>19</v>
      </c>
      <c r="H976" s="6" t="e">
        <f>VLOOKUP(E976,'all origin'!H:K,1,FALSE)</f>
        <v>#N/A</v>
      </c>
    </row>
    <row r="977" spans="1:8" hidden="1" x14ac:dyDescent="0.2">
      <c r="A977" t="s">
        <v>120</v>
      </c>
      <c r="B977" t="s">
        <v>129</v>
      </c>
      <c r="C977" t="s">
        <v>768</v>
      </c>
      <c r="D977" s="24" t="str">
        <f>CONCATENATE(E977,"#",F977,"#",G977)</f>
        <v>Government_debt#AbsM#Government_debt</v>
      </c>
      <c r="E977" t="s">
        <v>2821</v>
      </c>
      <c r="F977" s="6" t="s">
        <v>1321</v>
      </c>
      <c r="G977" t="str">
        <f>E977</f>
        <v>Government_debt</v>
      </c>
      <c r="H977" s="6" t="str">
        <f>VLOOKUP(E977,'all origin'!H:K,1,FALSE)</f>
        <v>Government_debt</v>
      </c>
    </row>
    <row r="978" spans="1:8" hidden="1" x14ac:dyDescent="0.2">
      <c r="A978" t="s">
        <v>120</v>
      </c>
      <c r="B978" t="str">
        <f>VLOOKUP(E978,[1]Back_Up!B:E,3,1)</f>
        <v>Real_Estate</v>
      </c>
      <c r="C978" t="str">
        <f>VLOOKUP(E978,[1]Back_Up!B:E,4,1)</f>
        <v>europe_house</v>
      </c>
      <c r="D978" t="s">
        <v>2918</v>
      </c>
      <c r="E978" t="s">
        <v>2821</v>
      </c>
      <c r="F978" t="s">
        <v>25</v>
      </c>
      <c r="G978" t="s">
        <v>2821</v>
      </c>
      <c r="H978" s="6" t="str">
        <f>VLOOKUP(E978,'all origin'!H:K,1,FALSE)</f>
        <v>Government_debt</v>
      </c>
    </row>
    <row r="979" spans="1:8" hidden="1" x14ac:dyDescent="0.2">
      <c r="A979" t="s">
        <v>120</v>
      </c>
      <c r="B979" t="s">
        <v>129</v>
      </c>
      <c r="C979" t="s">
        <v>768</v>
      </c>
      <c r="D979" s="24" t="str">
        <f>CONCATENATE(E979,"#",F979,"#",G979)</f>
        <v>Government_expenditure#AbsM#Government_expenditure</v>
      </c>
      <c r="E979" t="s">
        <v>2840</v>
      </c>
      <c r="F979" s="6" t="s">
        <v>1321</v>
      </c>
      <c r="G979" t="str">
        <f>E979</f>
        <v>Government_expenditure</v>
      </c>
      <c r="H979" s="6" t="e">
        <f>VLOOKUP(E979,'all origin'!H:K,1,FALSE)</f>
        <v>#N/A</v>
      </c>
    </row>
    <row r="980" spans="1:8" hidden="1" x14ac:dyDescent="0.2">
      <c r="A980" t="s">
        <v>120</v>
      </c>
      <c r="B980" t="s">
        <v>129</v>
      </c>
      <c r="C980" t="s">
        <v>768</v>
      </c>
      <c r="D980" s="24" t="str">
        <f>CONCATENATE(E980,"#",F980,"#",G980)</f>
        <v>Government_expenditure#AbsM#Government_expenditure</v>
      </c>
      <c r="E980" t="s">
        <v>2840</v>
      </c>
      <c r="F980" s="6" t="s">
        <v>1321</v>
      </c>
      <c r="G980" t="str">
        <f>E980</f>
        <v>Government_expenditure</v>
      </c>
      <c r="H980" s="6" t="e">
        <f>VLOOKUP(E980,'all origin'!H:K,1,FALSE)</f>
        <v>#N/A</v>
      </c>
    </row>
    <row r="981" spans="1:8" hidden="1" x14ac:dyDescent="0.2">
      <c r="A981" t="s">
        <v>120</v>
      </c>
      <c r="B981" t="s">
        <v>129</v>
      </c>
      <c r="C981" t="s">
        <v>768</v>
      </c>
      <c r="D981" s="24" t="str">
        <f>CONCATENATE(E981,"#",F981,"#",G981)</f>
        <v>Government_expenditure#AbsM#Government_expenditure</v>
      </c>
      <c r="E981" t="s">
        <v>2840</v>
      </c>
      <c r="F981" s="6" t="s">
        <v>1321</v>
      </c>
      <c r="G981" t="str">
        <f>E981</f>
        <v>Government_expenditure</v>
      </c>
      <c r="H981" s="6" t="e">
        <f>VLOOKUP(E981,'all origin'!H:K,1,FALSE)</f>
        <v>#N/A</v>
      </c>
    </row>
    <row r="982" spans="1:8" hidden="1" x14ac:dyDescent="0.2">
      <c r="A982" t="s">
        <v>120</v>
      </c>
      <c r="B982" t="str">
        <f>VLOOKUP(E982,[1]Back_Up!B:E,3,1)</f>
        <v>Real_Estate</v>
      </c>
      <c r="C982" t="str">
        <f>VLOOKUP(E982,[1]Back_Up!B:E,4,1)</f>
        <v>europe_house</v>
      </c>
      <c r="D982" t="s">
        <v>2919</v>
      </c>
      <c r="E982" t="s">
        <v>2840</v>
      </c>
      <c r="F982" t="s">
        <v>25</v>
      </c>
      <c r="G982" t="s">
        <v>2840</v>
      </c>
      <c r="H982" s="6" t="e">
        <f>VLOOKUP(E982,'all origin'!H:K,1,FALSE)</f>
        <v>#N/A</v>
      </c>
    </row>
    <row r="983" spans="1:8" hidden="1" x14ac:dyDescent="0.2">
      <c r="A983" t="s">
        <v>19</v>
      </c>
      <c r="B983" t="s">
        <v>307</v>
      </c>
      <c r="C983" t="s">
        <v>279</v>
      </c>
      <c r="D983" s="6" t="s">
        <v>1356</v>
      </c>
      <c r="E983" t="s">
        <v>1357</v>
      </c>
      <c r="F983" t="s">
        <v>25</v>
      </c>
      <c r="G983" t="s">
        <v>1357</v>
      </c>
      <c r="H983" s="6" t="e">
        <f>VLOOKUP(E983,'all origin'!H:K,1,FALSE)</f>
        <v>#N/A</v>
      </c>
    </row>
    <row r="984" spans="1:8" hidden="1" x14ac:dyDescent="0.2">
      <c r="A984" t="s">
        <v>19</v>
      </c>
      <c r="B984" t="s">
        <v>307</v>
      </c>
      <c r="C984" t="s">
        <v>279</v>
      </c>
      <c r="D984" s="6" t="s">
        <v>1358</v>
      </c>
      <c r="E984" t="s">
        <v>1357</v>
      </c>
      <c r="F984" s="6" t="s">
        <v>33</v>
      </c>
      <c r="G984" s="6" t="s">
        <v>19</v>
      </c>
      <c r="H984" s="6" t="e">
        <f>VLOOKUP(E984,'all origin'!H:K,1,FALSE)</f>
        <v>#N/A</v>
      </c>
    </row>
    <row r="985" spans="1:8" hidden="1" x14ac:dyDescent="0.2">
      <c r="A985" t="s">
        <v>19</v>
      </c>
      <c r="B985" t="s">
        <v>307</v>
      </c>
      <c r="C985" t="s">
        <v>279</v>
      </c>
      <c r="D985" t="s">
        <v>1359</v>
      </c>
      <c r="E985" t="s">
        <v>1357</v>
      </c>
      <c r="F985" t="s">
        <v>33</v>
      </c>
      <c r="G985" t="s">
        <v>660</v>
      </c>
      <c r="H985" s="6" t="e">
        <f>VLOOKUP(E985,'all origin'!H:K,1,FALSE)</f>
        <v>#N/A</v>
      </c>
    </row>
    <row r="986" spans="1:8" hidden="1" x14ac:dyDescent="0.2">
      <c r="A986" s="6" t="s">
        <v>19</v>
      </c>
      <c r="B986" s="6" t="s">
        <v>307</v>
      </c>
      <c r="C986" s="6" t="s">
        <v>279</v>
      </c>
      <c r="D986" s="6" t="s">
        <v>1360</v>
      </c>
      <c r="E986" s="6" t="s">
        <v>1357</v>
      </c>
      <c r="F986" s="6" t="s">
        <v>132</v>
      </c>
      <c r="G986" s="6" t="s">
        <v>660</v>
      </c>
      <c r="H986" s="6" t="e">
        <f>VLOOKUP(E986,'all origin'!H:K,1,FALSE)</f>
        <v>#N/A</v>
      </c>
    </row>
    <row r="987" spans="1:8" hidden="1" x14ac:dyDescent="0.2">
      <c r="A987" s="6" t="s">
        <v>331</v>
      </c>
      <c r="B987" s="6" t="s">
        <v>345</v>
      </c>
      <c r="C987" s="6" t="s">
        <v>571</v>
      </c>
      <c r="D987" s="24" t="str">
        <f>CONCATENATE(E987,"#",F987,"#",G987)</f>
        <v>Greenhouse#Abs1000#CO2</v>
      </c>
      <c r="E987" s="6" t="s">
        <v>2826</v>
      </c>
      <c r="F987" t="s">
        <v>2791</v>
      </c>
      <c r="G987" s="6" t="s">
        <v>575</v>
      </c>
      <c r="H987" s="6" t="e">
        <f>VLOOKUP(E987,'all origin'!H:K,1,FALSE)</f>
        <v>#N/A</v>
      </c>
    </row>
    <row r="988" spans="1:8" hidden="1" x14ac:dyDescent="0.2">
      <c r="A988" t="s">
        <v>331</v>
      </c>
      <c r="B988" t="str">
        <f>VLOOKUP(E988,[1]Back_Up!B:E,3,1)</f>
        <v>Real_Estate</v>
      </c>
      <c r="C988" t="str">
        <f>VLOOKUP(E988,[1]Back_Up!B:E,4,1)</f>
        <v>europe_house</v>
      </c>
      <c r="D988" t="s">
        <v>2877</v>
      </c>
      <c r="E988" t="s">
        <v>2826</v>
      </c>
      <c r="F988" t="s">
        <v>25</v>
      </c>
      <c r="G988" t="s">
        <v>575</v>
      </c>
      <c r="H988" s="6" t="e">
        <f>VLOOKUP(E988,'all origin'!H:K,1,FALSE)</f>
        <v>#N/A</v>
      </c>
    </row>
    <row r="989" spans="1:8" hidden="1" x14ac:dyDescent="0.2">
      <c r="A989" s="6" t="s">
        <v>331</v>
      </c>
      <c r="B989" s="6" t="s">
        <v>345</v>
      </c>
      <c r="C989" s="6" t="s">
        <v>571</v>
      </c>
      <c r="D989" s="24" t="str">
        <f>CONCATENATE(E989,"#",F989,"#",G989)</f>
        <v>Greenhouse_agri#Abs1000#CO2</v>
      </c>
      <c r="E989" s="6" t="s">
        <v>2822</v>
      </c>
      <c r="F989" t="s">
        <v>2791</v>
      </c>
      <c r="G989" s="6" t="s">
        <v>575</v>
      </c>
      <c r="H989" s="6" t="e">
        <f>VLOOKUP(E989,'all origin'!H:K,1,FALSE)</f>
        <v>#N/A</v>
      </c>
    </row>
    <row r="990" spans="1:8" hidden="1" x14ac:dyDescent="0.2">
      <c r="A990" t="s">
        <v>331</v>
      </c>
      <c r="B990" t="str">
        <f>VLOOKUP(E990,[1]Back_Up!B:E,3,1)</f>
        <v>Real_Estate</v>
      </c>
      <c r="C990" t="str">
        <f>VLOOKUP(E990,[1]Back_Up!B:E,4,1)</f>
        <v>europe_house</v>
      </c>
      <c r="D990" t="s">
        <v>2878</v>
      </c>
      <c r="E990" t="s">
        <v>2822</v>
      </c>
      <c r="F990" t="s">
        <v>25</v>
      </c>
      <c r="G990" t="s">
        <v>575</v>
      </c>
      <c r="H990" s="6" t="e">
        <f>VLOOKUP(E990,'all origin'!H:K,1,FALSE)</f>
        <v>#N/A</v>
      </c>
    </row>
    <row r="991" spans="1:8" hidden="1" x14ac:dyDescent="0.2">
      <c r="A991" s="6" t="s">
        <v>331</v>
      </c>
      <c r="B991" s="6" t="s">
        <v>345</v>
      </c>
      <c r="C991" s="6" t="s">
        <v>571</v>
      </c>
      <c r="D991" s="24" t="str">
        <f>CONCATENATE(E991,"#",F991,"#",G991)</f>
        <v>Greenhouse_energy#Abs1000#CO2</v>
      </c>
      <c r="E991" s="6" t="s">
        <v>2823</v>
      </c>
      <c r="F991" t="s">
        <v>2791</v>
      </c>
      <c r="G991" s="6" t="s">
        <v>575</v>
      </c>
      <c r="H991" s="6" t="e">
        <f>VLOOKUP(E991,'all origin'!H:K,1,FALSE)</f>
        <v>#N/A</v>
      </c>
    </row>
    <row r="992" spans="1:8" hidden="1" x14ac:dyDescent="0.2">
      <c r="A992" t="s">
        <v>331</v>
      </c>
      <c r="B992" t="str">
        <f>VLOOKUP(E992,[1]Back_Up!B:E,3,1)</f>
        <v>Real_Estate</v>
      </c>
      <c r="C992" t="str">
        <f>VLOOKUP(E992,[1]Back_Up!B:E,4,1)</f>
        <v>europe_house</v>
      </c>
      <c r="D992" t="s">
        <v>2879</v>
      </c>
      <c r="E992" t="s">
        <v>2823</v>
      </c>
      <c r="F992" t="s">
        <v>25</v>
      </c>
      <c r="G992" t="s">
        <v>575</v>
      </c>
      <c r="H992" s="6" t="e">
        <f>VLOOKUP(E992,'all origin'!H:K,1,FALSE)</f>
        <v>#N/A</v>
      </c>
    </row>
    <row r="993" spans="1:8" hidden="1" x14ac:dyDescent="0.2">
      <c r="A993" t="s">
        <v>331</v>
      </c>
      <c r="B993" t="s">
        <v>345</v>
      </c>
      <c r="C993" t="s">
        <v>571</v>
      </c>
      <c r="D993" s="6" t="s">
        <v>1361</v>
      </c>
      <c r="E993" t="s">
        <v>1362</v>
      </c>
      <c r="F993" t="s">
        <v>25</v>
      </c>
      <c r="G993" t="s">
        <v>1362</v>
      </c>
      <c r="H993" s="6" t="e">
        <f>VLOOKUP(E993,'all origin'!H:K,1,FALSE)</f>
        <v>#N/A</v>
      </c>
    </row>
    <row r="994" spans="1:8" hidden="1" x14ac:dyDescent="0.2">
      <c r="A994" t="s">
        <v>331</v>
      </c>
      <c r="B994" t="s">
        <v>345</v>
      </c>
      <c r="C994" t="s">
        <v>571</v>
      </c>
      <c r="D994" t="s">
        <v>1363</v>
      </c>
      <c r="E994" t="s">
        <v>1362</v>
      </c>
      <c r="F994" t="s">
        <v>33</v>
      </c>
      <c r="G994" t="s">
        <v>332</v>
      </c>
      <c r="H994" s="6" t="e">
        <f>VLOOKUP(E994,'all origin'!H:K,1,FALSE)</f>
        <v>#N/A</v>
      </c>
    </row>
    <row r="995" spans="1:8" hidden="1" x14ac:dyDescent="0.2">
      <c r="A995" t="s">
        <v>331</v>
      </c>
      <c r="B995" t="s">
        <v>345</v>
      </c>
      <c r="C995" t="s">
        <v>571</v>
      </c>
      <c r="D995" t="s">
        <v>1364</v>
      </c>
      <c r="E995" t="s">
        <v>1362</v>
      </c>
      <c r="F995" t="s">
        <v>33</v>
      </c>
      <c r="G995" t="s">
        <v>19</v>
      </c>
      <c r="H995" s="6" t="e">
        <f>VLOOKUP(E995,'all origin'!H:K,1,FALSE)</f>
        <v>#N/A</v>
      </c>
    </row>
    <row r="996" spans="1:8" hidden="1" x14ac:dyDescent="0.2">
      <c r="A996" t="s">
        <v>331</v>
      </c>
      <c r="B996" t="s">
        <v>345</v>
      </c>
      <c r="C996" t="s">
        <v>571</v>
      </c>
      <c r="D996" s="6" t="s">
        <v>1365</v>
      </c>
      <c r="E996" t="s">
        <v>1366</v>
      </c>
      <c r="F996" t="s">
        <v>25</v>
      </c>
      <c r="G996" t="s">
        <v>1366</v>
      </c>
      <c r="H996" s="6" t="e">
        <f>VLOOKUP(E996,'all origin'!H:K,1,FALSE)</f>
        <v>#N/A</v>
      </c>
    </row>
    <row r="997" spans="1:8" hidden="1" x14ac:dyDescent="0.2">
      <c r="A997" t="s">
        <v>331</v>
      </c>
      <c r="B997" t="s">
        <v>345</v>
      </c>
      <c r="C997" t="s">
        <v>571</v>
      </c>
      <c r="D997" t="s">
        <v>1367</v>
      </c>
      <c r="E997" t="s">
        <v>1366</v>
      </c>
      <c r="F997" t="s">
        <v>33</v>
      </c>
      <c r="G997" t="s">
        <v>332</v>
      </c>
      <c r="H997" s="6" t="e">
        <f>VLOOKUP(E997,'all origin'!H:K,1,FALSE)</f>
        <v>#N/A</v>
      </c>
    </row>
    <row r="998" spans="1:8" hidden="1" x14ac:dyDescent="0.2">
      <c r="A998" t="s">
        <v>331</v>
      </c>
      <c r="B998" t="s">
        <v>345</v>
      </c>
      <c r="C998" t="s">
        <v>571</v>
      </c>
      <c r="D998" t="s">
        <v>1368</v>
      </c>
      <c r="E998" t="s">
        <v>1366</v>
      </c>
      <c r="F998" t="s">
        <v>33</v>
      </c>
      <c r="G998" t="s">
        <v>19</v>
      </c>
      <c r="H998" s="6" t="e">
        <f>VLOOKUP(E998,'all origin'!H:K,1,FALSE)</f>
        <v>#N/A</v>
      </c>
    </row>
    <row r="999" spans="1:8" hidden="1" x14ac:dyDescent="0.2">
      <c r="A999" t="s">
        <v>331</v>
      </c>
      <c r="B999" t="s">
        <v>345</v>
      </c>
      <c r="C999" t="s">
        <v>571</v>
      </c>
      <c r="D999" s="6" t="s">
        <v>1369</v>
      </c>
      <c r="E999" t="s">
        <v>1370</v>
      </c>
      <c r="F999" t="s">
        <v>25</v>
      </c>
      <c r="G999" t="s">
        <v>1370</v>
      </c>
      <c r="H999" s="6" t="e">
        <f>VLOOKUP(E999,'all origin'!H:K,1,FALSE)</f>
        <v>#N/A</v>
      </c>
    </row>
    <row r="1000" spans="1:8" hidden="1" x14ac:dyDescent="0.2">
      <c r="A1000" t="s">
        <v>331</v>
      </c>
      <c r="B1000" t="s">
        <v>345</v>
      </c>
      <c r="C1000" t="s">
        <v>571</v>
      </c>
      <c r="D1000" t="s">
        <v>1371</v>
      </c>
      <c r="E1000" t="s">
        <v>1370</v>
      </c>
      <c r="F1000" t="s">
        <v>33</v>
      </c>
      <c r="G1000" t="s">
        <v>332</v>
      </c>
      <c r="H1000" s="6" t="e">
        <f>VLOOKUP(E1000,'all origin'!H:K,1,FALSE)</f>
        <v>#N/A</v>
      </c>
    </row>
    <row r="1001" spans="1:8" hidden="1" x14ac:dyDescent="0.2">
      <c r="A1001" t="s">
        <v>331</v>
      </c>
      <c r="B1001" t="s">
        <v>345</v>
      </c>
      <c r="C1001" t="s">
        <v>571</v>
      </c>
      <c r="D1001" t="s">
        <v>1372</v>
      </c>
      <c r="E1001" t="s">
        <v>1370</v>
      </c>
      <c r="F1001" t="s">
        <v>33</v>
      </c>
      <c r="G1001" t="s">
        <v>19</v>
      </c>
      <c r="H1001" s="6" t="e">
        <f>VLOOKUP(E1001,'all origin'!H:K,1,FALSE)</f>
        <v>#N/A</v>
      </c>
    </row>
    <row r="1002" spans="1:8" hidden="1" x14ac:dyDescent="0.2">
      <c r="A1002" t="s">
        <v>331</v>
      </c>
      <c r="B1002" t="s">
        <v>345</v>
      </c>
      <c r="C1002" t="s">
        <v>571</v>
      </c>
      <c r="D1002" s="6" t="s">
        <v>1373</v>
      </c>
      <c r="E1002" t="s">
        <v>1374</v>
      </c>
      <c r="F1002" t="s">
        <v>25</v>
      </c>
      <c r="G1002" t="s">
        <v>1374</v>
      </c>
      <c r="H1002" s="6" t="e">
        <f>VLOOKUP(E1002,'all origin'!H:K,1,FALSE)</f>
        <v>#N/A</v>
      </c>
    </row>
    <row r="1003" spans="1:8" hidden="1" x14ac:dyDescent="0.2">
      <c r="A1003" t="s">
        <v>331</v>
      </c>
      <c r="B1003" t="s">
        <v>345</v>
      </c>
      <c r="C1003" t="s">
        <v>571</v>
      </c>
      <c r="D1003" t="s">
        <v>1375</v>
      </c>
      <c r="E1003" t="s">
        <v>1374</v>
      </c>
      <c r="F1003" t="s">
        <v>33</v>
      </c>
      <c r="G1003" t="s">
        <v>332</v>
      </c>
      <c r="H1003" s="6" t="e">
        <f>VLOOKUP(E1003,'all origin'!H:K,1,FALSE)</f>
        <v>#N/A</v>
      </c>
    </row>
    <row r="1004" spans="1:8" hidden="1" x14ac:dyDescent="0.2">
      <c r="A1004" t="s">
        <v>331</v>
      </c>
      <c r="B1004" t="s">
        <v>345</v>
      </c>
      <c r="C1004" t="s">
        <v>571</v>
      </c>
      <c r="D1004" t="s">
        <v>1376</v>
      </c>
      <c r="E1004" t="s">
        <v>1374</v>
      </c>
      <c r="F1004" t="s">
        <v>33</v>
      </c>
      <c r="G1004" t="s">
        <v>19</v>
      </c>
      <c r="H1004" s="6" t="e">
        <f>VLOOKUP(E1004,'all origin'!H:K,1,FALSE)</f>
        <v>#N/A</v>
      </c>
    </row>
    <row r="1005" spans="1:8" hidden="1" x14ac:dyDescent="0.2">
      <c r="A1005" t="s">
        <v>331</v>
      </c>
      <c r="B1005" t="s">
        <v>345</v>
      </c>
      <c r="C1005" t="s">
        <v>571</v>
      </c>
      <c r="D1005" s="6" t="s">
        <v>1377</v>
      </c>
      <c r="E1005" t="s">
        <v>1378</v>
      </c>
      <c r="F1005" t="s">
        <v>25</v>
      </c>
      <c r="G1005" t="s">
        <v>1378</v>
      </c>
      <c r="H1005" s="6" t="e">
        <f>VLOOKUP(E1005,'all origin'!H:K,1,FALSE)</f>
        <v>#N/A</v>
      </c>
    </row>
    <row r="1006" spans="1:8" hidden="1" x14ac:dyDescent="0.2">
      <c r="A1006" t="s">
        <v>331</v>
      </c>
      <c r="B1006" t="s">
        <v>345</v>
      </c>
      <c r="C1006" t="s">
        <v>571</v>
      </c>
      <c r="D1006" t="s">
        <v>1379</v>
      </c>
      <c r="E1006" t="s">
        <v>1378</v>
      </c>
      <c r="F1006" t="s">
        <v>33</v>
      </c>
      <c r="G1006" t="s">
        <v>332</v>
      </c>
      <c r="H1006" s="6" t="e">
        <f>VLOOKUP(E1006,'all origin'!H:K,1,FALSE)</f>
        <v>#N/A</v>
      </c>
    </row>
    <row r="1007" spans="1:8" hidden="1" x14ac:dyDescent="0.2">
      <c r="A1007" t="s">
        <v>331</v>
      </c>
      <c r="B1007" t="s">
        <v>345</v>
      </c>
      <c r="C1007" t="s">
        <v>571</v>
      </c>
      <c r="D1007" t="s">
        <v>1380</v>
      </c>
      <c r="E1007" t="s">
        <v>1378</v>
      </c>
      <c r="F1007" t="s">
        <v>33</v>
      </c>
      <c r="G1007" t="s">
        <v>19</v>
      </c>
      <c r="H1007" s="6" t="e">
        <f>VLOOKUP(E1007,'all origin'!H:K,1,FALSE)</f>
        <v>#N/A</v>
      </c>
    </row>
    <row r="1008" spans="1:8" hidden="1" x14ac:dyDescent="0.2">
      <c r="A1008" t="s">
        <v>331</v>
      </c>
      <c r="B1008" t="s">
        <v>345</v>
      </c>
      <c r="C1008" t="s">
        <v>571</v>
      </c>
      <c r="D1008" s="6" t="s">
        <v>1381</v>
      </c>
      <c r="E1008" t="s">
        <v>1382</v>
      </c>
      <c r="F1008" t="s">
        <v>25</v>
      </c>
      <c r="G1008" t="s">
        <v>1382</v>
      </c>
      <c r="H1008" s="6" t="e">
        <f>VLOOKUP(E1008,'all origin'!H:K,1,FALSE)</f>
        <v>#N/A</v>
      </c>
    </row>
    <row r="1009" spans="1:9" hidden="1" x14ac:dyDescent="0.2">
      <c r="A1009" t="s">
        <v>331</v>
      </c>
      <c r="B1009" t="s">
        <v>345</v>
      </c>
      <c r="C1009" t="s">
        <v>571</v>
      </c>
      <c r="D1009" t="s">
        <v>1383</v>
      </c>
      <c r="E1009" t="s">
        <v>1382</v>
      </c>
      <c r="F1009" t="s">
        <v>33</v>
      </c>
      <c r="G1009" t="s">
        <v>332</v>
      </c>
      <c r="H1009" s="6" t="e">
        <f>VLOOKUP(E1009,'all origin'!H:K,1,FALSE)</f>
        <v>#N/A</v>
      </c>
    </row>
    <row r="1010" spans="1:9" hidden="1" x14ac:dyDescent="0.2">
      <c r="A1010" t="s">
        <v>331</v>
      </c>
      <c r="B1010" t="s">
        <v>345</v>
      </c>
      <c r="C1010" t="s">
        <v>571</v>
      </c>
      <c r="D1010" t="s">
        <v>1384</v>
      </c>
      <c r="E1010" t="s">
        <v>1382</v>
      </c>
      <c r="F1010" t="s">
        <v>33</v>
      </c>
      <c r="G1010" t="s">
        <v>19</v>
      </c>
      <c r="H1010" s="6" t="e">
        <f>VLOOKUP(E1010,'all origin'!H:K,1,FALSE)</f>
        <v>#N/A</v>
      </c>
    </row>
    <row r="1011" spans="1:9" hidden="1" x14ac:dyDescent="0.2">
      <c r="A1011" s="6" t="s">
        <v>331</v>
      </c>
      <c r="B1011" s="6" t="s">
        <v>345</v>
      </c>
      <c r="C1011" s="6" t="s">
        <v>571</v>
      </c>
      <c r="D1011" s="24" t="str">
        <f>CONCATENATE(E1011,"#",F1011,"#",G1011)</f>
        <v>Greenhouse_industry#Abs1000#CO2</v>
      </c>
      <c r="E1011" s="6" t="s">
        <v>2824</v>
      </c>
      <c r="F1011" t="s">
        <v>2791</v>
      </c>
      <c r="G1011" s="6" t="s">
        <v>575</v>
      </c>
      <c r="H1011" s="6" t="e">
        <f>VLOOKUP(E1011,'all origin'!H:K,1,FALSE)</f>
        <v>#N/A</v>
      </c>
    </row>
    <row r="1012" spans="1:9" hidden="1" x14ac:dyDescent="0.2">
      <c r="A1012" t="s">
        <v>331</v>
      </c>
      <c r="B1012" t="str">
        <f>VLOOKUP(E1012,[1]Back_Up!B:E,3,1)</f>
        <v>Real_Estate</v>
      </c>
      <c r="C1012" t="str">
        <f>VLOOKUP(E1012,[1]Back_Up!B:E,4,1)</f>
        <v>europe_house</v>
      </c>
      <c r="D1012" t="s">
        <v>2880</v>
      </c>
      <c r="E1012" t="s">
        <v>2824</v>
      </c>
      <c r="F1012" t="s">
        <v>25</v>
      </c>
      <c r="G1012" t="s">
        <v>575</v>
      </c>
      <c r="H1012" s="6" t="e">
        <f>VLOOKUP(E1012,'all origin'!H:K,1,FALSE)</f>
        <v>#N/A</v>
      </c>
    </row>
    <row r="1013" spans="1:9" hidden="1" x14ac:dyDescent="0.2">
      <c r="A1013" s="6" t="s">
        <v>331</v>
      </c>
      <c r="B1013" s="6" t="s">
        <v>345</v>
      </c>
      <c r="C1013" s="6" t="s">
        <v>571</v>
      </c>
      <c r="D1013" s="24" t="str">
        <f>CONCATENATE(E1013,"#",F1013,"#",G1013)</f>
        <v>Greenhouse_land#Abs1000#CO2</v>
      </c>
      <c r="E1013" s="6" t="s">
        <v>2825</v>
      </c>
      <c r="F1013" t="s">
        <v>2791</v>
      </c>
      <c r="G1013" s="6" t="s">
        <v>575</v>
      </c>
      <c r="H1013" s="6" t="e">
        <f>VLOOKUP(E1013,'all origin'!H:K,1,FALSE)</f>
        <v>#N/A</v>
      </c>
    </row>
    <row r="1014" spans="1:9" hidden="1" x14ac:dyDescent="0.2">
      <c r="A1014" t="s">
        <v>331</v>
      </c>
      <c r="B1014" t="str">
        <f>VLOOKUP(E1014,[1]Back_Up!B:E,3,1)</f>
        <v>Real_Estate</v>
      </c>
      <c r="C1014" t="str">
        <f>VLOOKUP(E1014,[1]Back_Up!B:E,4,1)</f>
        <v>europe_house</v>
      </c>
      <c r="D1014" t="s">
        <v>2881</v>
      </c>
      <c r="E1014" t="s">
        <v>2825</v>
      </c>
      <c r="F1014" t="s">
        <v>25</v>
      </c>
      <c r="G1014" t="s">
        <v>575</v>
      </c>
      <c r="H1014" s="6" t="e">
        <f>VLOOKUP(E1014,'all origin'!H:K,1,FALSE)</f>
        <v>#N/A</v>
      </c>
    </row>
    <row r="1015" spans="1:9" hidden="1" x14ac:dyDescent="0.2">
      <c r="A1015" s="6" t="s">
        <v>331</v>
      </c>
      <c r="B1015" s="6" t="s">
        <v>345</v>
      </c>
      <c r="C1015" s="6" t="s">
        <v>571</v>
      </c>
      <c r="D1015" s="24" t="str">
        <f>CONCATENATE(E1015,"#",F1015,"#",G1015)</f>
        <v>Greenhouse_waste#Abs1000#CO2</v>
      </c>
      <c r="E1015" s="6" t="s">
        <v>2827</v>
      </c>
      <c r="F1015" t="s">
        <v>2791</v>
      </c>
      <c r="G1015" s="6" t="s">
        <v>575</v>
      </c>
      <c r="H1015" s="6" t="e">
        <f>VLOOKUP(E1015,'all origin'!H:K,1,FALSE)</f>
        <v>#N/A</v>
      </c>
    </row>
    <row r="1016" spans="1:9" hidden="1" x14ac:dyDescent="0.2">
      <c r="A1016" t="s">
        <v>331</v>
      </c>
      <c r="B1016" t="str">
        <f>VLOOKUP(E1016,[1]Back_Up!B:E,3,1)</f>
        <v>Real_Estate</v>
      </c>
      <c r="C1016" t="str">
        <f>VLOOKUP(E1016,[1]Back_Up!B:E,4,1)</f>
        <v>europe_house</v>
      </c>
      <c r="D1016" t="s">
        <v>2882</v>
      </c>
      <c r="E1016" t="s">
        <v>2827</v>
      </c>
      <c r="F1016" t="s">
        <v>25</v>
      </c>
      <c r="G1016" t="s">
        <v>575</v>
      </c>
      <c r="H1016" s="6" t="e">
        <f>VLOOKUP(E1016,'all origin'!H:K,1,FALSE)</f>
        <v>#N/A</v>
      </c>
    </row>
    <row r="1017" spans="1:9" hidden="1" x14ac:dyDescent="0.2">
      <c r="A1017" s="6" t="s">
        <v>19</v>
      </c>
      <c r="B1017" s="6" t="s">
        <v>307</v>
      </c>
      <c r="C1017" s="6" t="s">
        <v>391</v>
      </c>
      <c r="D1017" s="6" t="s">
        <v>1385</v>
      </c>
      <c r="E1017" s="6" t="s">
        <v>1386</v>
      </c>
      <c r="F1017" s="6" t="s">
        <v>374</v>
      </c>
      <c r="G1017" s="6" t="s">
        <v>391</v>
      </c>
      <c r="H1017" s="6" t="e">
        <f>VLOOKUP(E1017,'all origin'!H:K,1,FALSE)</f>
        <v>#N/A</v>
      </c>
    </row>
    <row r="1018" spans="1:9" x14ac:dyDescent="0.2">
      <c r="A1018" s="6" t="s">
        <v>19</v>
      </c>
      <c r="B1018" s="6" t="s">
        <v>453</v>
      </c>
      <c r="C1018" s="6" t="s">
        <v>1387</v>
      </c>
      <c r="D1018" s="6" t="s">
        <v>1390</v>
      </c>
      <c r="E1018" s="6" t="s">
        <v>1391</v>
      </c>
      <c r="F1018" s="6" t="s">
        <v>374</v>
      </c>
      <c r="G1018" s="6" t="s">
        <v>19</v>
      </c>
      <c r="H1018" s="6" t="str">
        <f>VLOOKUP(E1018,'all origin'!H:K,1,FALSE)</f>
        <v>Happy</v>
      </c>
      <c r="I1018" s="6" t="s">
        <v>2971</v>
      </c>
    </row>
    <row r="1019" spans="1:9" hidden="1" x14ac:dyDescent="0.2">
      <c r="A1019" s="6" t="s">
        <v>19</v>
      </c>
      <c r="B1019" s="6" t="s">
        <v>453</v>
      </c>
      <c r="C1019" s="6" t="s">
        <v>1387</v>
      </c>
      <c r="D1019" s="6" t="s">
        <v>1393</v>
      </c>
      <c r="E1019" s="6" t="s">
        <v>1394</v>
      </c>
      <c r="F1019" s="6" t="s">
        <v>374</v>
      </c>
      <c r="G1019" s="6" t="s">
        <v>282</v>
      </c>
      <c r="H1019" s="6" t="e">
        <f>VLOOKUP(E1019,'all origin'!H:K,1,FALSE)</f>
        <v>#N/A</v>
      </c>
    </row>
    <row r="1020" spans="1:9" hidden="1" x14ac:dyDescent="0.2">
      <c r="A1020" s="6" t="s">
        <v>19</v>
      </c>
      <c r="B1020" s="6" t="s">
        <v>453</v>
      </c>
      <c r="C1020" s="6" t="s">
        <v>1387</v>
      </c>
      <c r="D1020" s="6" t="s">
        <v>1395</v>
      </c>
      <c r="E1020" s="6" t="s">
        <v>1396</v>
      </c>
      <c r="F1020" s="6" t="s">
        <v>374</v>
      </c>
      <c r="G1020" s="6" t="s">
        <v>282</v>
      </c>
      <c r="H1020" s="6" t="e">
        <f>VLOOKUP(E1020,'all origin'!H:K,1,FALSE)</f>
        <v>#N/A</v>
      </c>
    </row>
    <row r="1021" spans="1:9" hidden="1" x14ac:dyDescent="0.2">
      <c r="A1021" s="6" t="s">
        <v>19</v>
      </c>
      <c r="B1021" s="6" t="s">
        <v>453</v>
      </c>
      <c r="C1021" s="6" t="s">
        <v>1387</v>
      </c>
      <c r="D1021" s="6" t="s">
        <v>1397</v>
      </c>
      <c r="E1021" s="6" t="s">
        <v>1398</v>
      </c>
      <c r="F1021" s="6" t="s">
        <v>374</v>
      </c>
      <c r="G1021" s="6" t="s">
        <v>282</v>
      </c>
      <c r="H1021" s="6" t="e">
        <f>VLOOKUP(E1021,'all origin'!H:K,1,FALSE)</f>
        <v>#N/A</v>
      </c>
    </row>
    <row r="1022" spans="1:9" hidden="1" x14ac:dyDescent="0.2">
      <c r="A1022" s="6" t="s">
        <v>19</v>
      </c>
      <c r="B1022" s="6" t="s">
        <v>453</v>
      </c>
      <c r="C1022" s="6" t="s">
        <v>1387</v>
      </c>
      <c r="D1022" s="6" t="s">
        <v>1399</v>
      </c>
      <c r="E1022" s="6" t="s">
        <v>1400</v>
      </c>
      <c r="F1022" s="6" t="s">
        <v>374</v>
      </c>
      <c r="G1022" s="6" t="s">
        <v>282</v>
      </c>
      <c r="H1022" s="6" t="e">
        <f>VLOOKUP(E1022,'all origin'!H:K,1,FALSE)</f>
        <v>#N/A</v>
      </c>
    </row>
    <row r="1023" spans="1:9" hidden="1" x14ac:dyDescent="0.2">
      <c r="A1023" s="6" t="s">
        <v>19</v>
      </c>
      <c r="B1023" s="6" t="s">
        <v>453</v>
      </c>
      <c r="C1023" s="6" t="s">
        <v>1387</v>
      </c>
      <c r="D1023" s="6" t="s">
        <v>1401</v>
      </c>
      <c r="E1023" s="6" t="s">
        <v>1402</v>
      </c>
      <c r="F1023" s="6" t="s">
        <v>374</v>
      </c>
      <c r="G1023" s="6" t="s">
        <v>282</v>
      </c>
      <c r="H1023" s="6" t="e">
        <f>VLOOKUP(E1023,'all origin'!H:K,1,FALSE)</f>
        <v>#N/A</v>
      </c>
    </row>
    <row r="1024" spans="1:9" hidden="1" x14ac:dyDescent="0.2">
      <c r="A1024" s="6" t="s">
        <v>19</v>
      </c>
      <c r="B1024" s="6" t="s">
        <v>453</v>
      </c>
      <c r="C1024" s="6" t="s">
        <v>1387</v>
      </c>
      <c r="D1024" s="6" t="s">
        <v>1403</v>
      </c>
      <c r="E1024" s="6" t="s">
        <v>1404</v>
      </c>
      <c r="F1024" s="6" t="s">
        <v>374</v>
      </c>
      <c r="G1024" s="6" t="s">
        <v>282</v>
      </c>
      <c r="H1024" s="6" t="e">
        <f>VLOOKUP(E1024,'all origin'!H:K,1,FALSE)</f>
        <v>#N/A</v>
      </c>
    </row>
    <row r="1025" spans="1:8" hidden="1" x14ac:dyDescent="0.2">
      <c r="A1025" s="6" t="s">
        <v>19</v>
      </c>
      <c r="B1025" s="6" t="s">
        <v>453</v>
      </c>
      <c r="C1025" s="6" t="s">
        <v>1387</v>
      </c>
      <c r="D1025" s="6" t="s">
        <v>1405</v>
      </c>
      <c r="E1025" s="6" t="s">
        <v>1406</v>
      </c>
      <c r="F1025" s="6" t="s">
        <v>374</v>
      </c>
      <c r="G1025" s="6" t="s">
        <v>282</v>
      </c>
      <c r="H1025" s="6" t="e">
        <f>VLOOKUP(E1025,'all origin'!H:K,1,FALSE)</f>
        <v>#N/A</v>
      </c>
    </row>
    <row r="1026" spans="1:8" hidden="1" x14ac:dyDescent="0.2">
      <c r="A1026" s="6" t="s">
        <v>19</v>
      </c>
      <c r="B1026" s="6" t="s">
        <v>453</v>
      </c>
      <c r="C1026" s="6" t="s">
        <v>1387</v>
      </c>
      <c r="D1026" s="6" t="s">
        <v>1407</v>
      </c>
      <c r="E1026" s="6" t="s">
        <v>1408</v>
      </c>
      <c r="F1026" s="6" t="s">
        <v>374</v>
      </c>
      <c r="G1026" s="6" t="s">
        <v>282</v>
      </c>
      <c r="H1026" s="6" t="e">
        <f>VLOOKUP(E1026,'all origin'!H:K,1,FALSE)</f>
        <v>#N/A</v>
      </c>
    </row>
    <row r="1027" spans="1:8" hidden="1" x14ac:dyDescent="0.2">
      <c r="A1027" s="6" t="s">
        <v>19</v>
      </c>
      <c r="B1027" s="6" t="s">
        <v>453</v>
      </c>
      <c r="C1027" s="6" t="s">
        <v>463</v>
      </c>
      <c r="D1027" s="6" t="s">
        <v>1409</v>
      </c>
      <c r="E1027" s="6" t="s">
        <v>1410</v>
      </c>
      <c r="F1027" s="6" t="s">
        <v>25</v>
      </c>
      <c r="G1027" s="6" t="s">
        <v>1410</v>
      </c>
      <c r="H1027" s="6" t="e">
        <f>VLOOKUP(E1027,'all origin'!H:K,1,FALSE)</f>
        <v>#N/A</v>
      </c>
    </row>
    <row r="1028" spans="1:8" hidden="1" x14ac:dyDescent="0.2">
      <c r="A1028" t="s">
        <v>19</v>
      </c>
      <c r="B1028" t="s">
        <v>453</v>
      </c>
      <c r="C1028" t="s">
        <v>463</v>
      </c>
      <c r="D1028" s="6" t="s">
        <v>1411</v>
      </c>
      <c r="E1028" t="s">
        <v>1410</v>
      </c>
      <c r="F1028" s="6" t="s">
        <v>33</v>
      </c>
      <c r="G1028" s="6" t="s">
        <v>19</v>
      </c>
      <c r="H1028" s="6" t="e">
        <f>VLOOKUP(E1028,'all origin'!H:K,1,FALSE)</f>
        <v>#N/A</v>
      </c>
    </row>
    <row r="1029" spans="1:8" hidden="1" x14ac:dyDescent="0.2">
      <c r="A1029" t="s">
        <v>120</v>
      </c>
      <c r="B1029" t="s">
        <v>129</v>
      </c>
      <c r="C1029" t="s">
        <v>492</v>
      </c>
      <c r="D1029" s="6" t="s">
        <v>1412</v>
      </c>
      <c r="E1029" t="s">
        <v>166</v>
      </c>
      <c r="F1029" t="s">
        <v>25</v>
      </c>
      <c r="G1029" t="s">
        <v>166</v>
      </c>
      <c r="H1029" s="6" t="e">
        <f>VLOOKUP(E1029,'all origin'!H:K,1,FALSE)</f>
        <v>#N/A</v>
      </c>
    </row>
    <row r="1030" spans="1:8" hidden="1" x14ac:dyDescent="0.2">
      <c r="A1030" t="s">
        <v>120</v>
      </c>
      <c r="B1030" t="s">
        <v>129</v>
      </c>
      <c r="C1030" t="s">
        <v>492</v>
      </c>
      <c r="D1030" t="s">
        <v>1413</v>
      </c>
      <c r="E1030" t="s">
        <v>166</v>
      </c>
      <c r="F1030" t="s">
        <v>33</v>
      </c>
      <c r="G1030" t="s">
        <v>129</v>
      </c>
      <c r="H1030" s="6" t="e">
        <f>VLOOKUP(E1030,'all origin'!H:K,1,FALSE)</f>
        <v>#N/A</v>
      </c>
    </row>
    <row r="1031" spans="1:8" hidden="1" x14ac:dyDescent="0.2">
      <c r="A1031" t="e">
        <f>VLOOKUP(E1031,[1]Back_Up!D:H,2,FALSE)</f>
        <v>#N/A</v>
      </c>
      <c r="B1031" t="s">
        <v>129</v>
      </c>
      <c r="C1031" t="e">
        <f>VLOOKUP(E1031,[1]Back_Up!D:H,4,FALSE)</f>
        <v>#N/A</v>
      </c>
      <c r="D1031" t="s">
        <v>1414</v>
      </c>
      <c r="E1031" t="s">
        <v>166</v>
      </c>
      <c r="F1031" t="s">
        <v>33</v>
      </c>
      <c r="G1031" t="s">
        <v>19</v>
      </c>
      <c r="H1031" s="6" t="e">
        <f>VLOOKUP(E1031,'all origin'!H:K,1,FALSE)</f>
        <v>#N/A</v>
      </c>
    </row>
    <row r="1032" spans="1:8" hidden="1" x14ac:dyDescent="0.2">
      <c r="A1032" t="s">
        <v>120</v>
      </c>
      <c r="B1032" t="s">
        <v>129</v>
      </c>
      <c r="C1032" t="s">
        <v>492</v>
      </c>
      <c r="D1032" t="s">
        <v>2130</v>
      </c>
      <c r="E1032" t="s">
        <v>166</v>
      </c>
      <c r="F1032" t="s">
        <v>33</v>
      </c>
      <c r="G1032" t="s">
        <v>729</v>
      </c>
      <c r="H1032" s="6" t="e">
        <f>VLOOKUP(E1032,'all origin'!H:K,1,FALSE)</f>
        <v>#N/A</v>
      </c>
    </row>
    <row r="1033" spans="1:8" hidden="1" x14ac:dyDescent="0.2">
      <c r="A1033" s="6" t="s">
        <v>120</v>
      </c>
      <c r="B1033" s="6" t="s">
        <v>121</v>
      </c>
      <c r="C1033" s="6" t="s">
        <v>369</v>
      </c>
      <c r="D1033" s="6" t="s">
        <v>1416</v>
      </c>
      <c r="E1033" s="6" t="s">
        <v>1415</v>
      </c>
      <c r="F1033" s="6" t="s">
        <v>374</v>
      </c>
      <c r="G1033" s="6" t="s">
        <v>369</v>
      </c>
      <c r="H1033" s="6" t="e">
        <f>VLOOKUP(E1033,'all origin'!H:K,1,FALSE)</f>
        <v>#N/A</v>
      </c>
    </row>
    <row r="1034" spans="1:8" hidden="1" x14ac:dyDescent="0.2">
      <c r="A1034" s="6" t="s">
        <v>19</v>
      </c>
      <c r="B1034" s="6" t="s">
        <v>166</v>
      </c>
      <c r="C1034" s="6" t="s">
        <v>361</v>
      </c>
      <c r="D1034" s="24" t="str">
        <f>CONCATENATE(E1034,"#",F1034,"#",G1034)</f>
        <v>Healthcare#Per#Consumption_household</v>
      </c>
      <c r="E1034" t="s">
        <v>361</v>
      </c>
      <c r="F1034" t="s">
        <v>33</v>
      </c>
      <c r="G1034" s="6" t="s">
        <v>729</v>
      </c>
      <c r="H1034" s="6" t="e">
        <f>VLOOKUP(E1034,'all origin'!H:K,1,FALSE)</f>
        <v>#N/A</v>
      </c>
    </row>
    <row r="1035" spans="1:8" hidden="1" x14ac:dyDescent="0.2">
      <c r="A1035" t="s">
        <v>120</v>
      </c>
      <c r="B1035" t="s">
        <v>129</v>
      </c>
      <c r="C1035" t="s">
        <v>768</v>
      </c>
      <c r="D1035" s="24" t="str">
        <f>CONCATENATE(E1035,"#",F1035,"#",G1035)</f>
        <v>Healthcare#Percent#GDP</v>
      </c>
      <c r="E1035" t="s">
        <v>361</v>
      </c>
      <c r="F1035" t="s">
        <v>132</v>
      </c>
      <c r="G1035" t="s">
        <v>129</v>
      </c>
      <c r="H1035" s="6" t="e">
        <f>VLOOKUP(E1035,'all origin'!H:K,1,FALSE)</f>
        <v>#N/A</v>
      </c>
    </row>
    <row r="1036" spans="1:8" hidden="1" x14ac:dyDescent="0.2">
      <c r="A1036" t="s">
        <v>120</v>
      </c>
      <c r="B1036" t="s">
        <v>129</v>
      </c>
      <c r="C1036" t="s">
        <v>768</v>
      </c>
      <c r="D1036" s="24" t="str">
        <f>CONCATENATE(E1036,"#",F1036,"#",G1036)</f>
        <v>Healthcare#AbsM#Healthcare</v>
      </c>
      <c r="E1036" t="s">
        <v>361</v>
      </c>
      <c r="F1036" s="6" t="s">
        <v>1321</v>
      </c>
      <c r="G1036" t="str">
        <f>E1036</f>
        <v>Healthcare</v>
      </c>
      <c r="H1036" s="6" t="e">
        <f>VLOOKUP(E1036,'all origin'!H:K,1,FALSE)</f>
        <v>#N/A</v>
      </c>
    </row>
    <row r="1037" spans="1:8" hidden="1" x14ac:dyDescent="0.2">
      <c r="A1037" t="s">
        <v>120</v>
      </c>
      <c r="B1037" t="s">
        <v>129</v>
      </c>
      <c r="C1037" t="s">
        <v>768</v>
      </c>
      <c r="D1037" s="24" t="str">
        <f>CONCATENATE(E1037,"#",F1037,"#",G1037)</f>
        <v>Healthcare#AbsM#Healthcare</v>
      </c>
      <c r="E1037" t="s">
        <v>361</v>
      </c>
      <c r="F1037" s="6" t="s">
        <v>1321</v>
      </c>
      <c r="G1037" t="str">
        <f>E1037</f>
        <v>Healthcare</v>
      </c>
      <c r="H1037" s="6" t="e">
        <f>VLOOKUP(E1037,'all origin'!H:K,1,FALSE)</f>
        <v>#N/A</v>
      </c>
    </row>
    <row r="1038" spans="1:8" hidden="1" x14ac:dyDescent="0.2">
      <c r="A1038" t="s">
        <v>120</v>
      </c>
      <c r="B1038" t="str">
        <f>VLOOKUP(E1038,[1]Back_Up!B:E,3,1)</f>
        <v>Real_Estate</v>
      </c>
      <c r="C1038" t="str">
        <f>VLOOKUP(E1038,[1]Back_Up!B:E,4,1)</f>
        <v>europe_house</v>
      </c>
      <c r="D1038" t="s">
        <v>2920</v>
      </c>
      <c r="E1038" t="s">
        <v>361</v>
      </c>
      <c r="F1038" t="s">
        <v>25</v>
      </c>
      <c r="G1038" t="s">
        <v>361</v>
      </c>
      <c r="H1038" s="6" t="e">
        <f>VLOOKUP(E1038,'all origin'!H:K,1,FALSE)</f>
        <v>#N/A</v>
      </c>
    </row>
    <row r="1039" spans="1:8" hidden="1" x14ac:dyDescent="0.2">
      <c r="A1039" t="s">
        <v>120</v>
      </c>
      <c r="B1039" t="s">
        <v>129</v>
      </c>
      <c r="C1039" t="s">
        <v>768</v>
      </c>
      <c r="D1039" s="6" t="s">
        <v>1417</v>
      </c>
      <c r="E1039" t="s">
        <v>1418</v>
      </c>
      <c r="F1039" t="s">
        <v>25</v>
      </c>
      <c r="G1039" t="s">
        <v>1418</v>
      </c>
      <c r="H1039" s="6" t="str">
        <f>VLOOKUP(E1039,'all origin'!H:K,1,FALSE)</f>
        <v>Healthcare_expenditure</v>
      </c>
    </row>
    <row r="1040" spans="1:8" hidden="1" x14ac:dyDescent="0.2">
      <c r="A1040" t="s">
        <v>120</v>
      </c>
      <c r="B1040" t="s">
        <v>129</v>
      </c>
      <c r="C1040" t="s">
        <v>768</v>
      </c>
      <c r="D1040" t="s">
        <v>1419</v>
      </c>
      <c r="E1040" t="s">
        <v>1418</v>
      </c>
      <c r="F1040" t="s">
        <v>33</v>
      </c>
      <c r="G1040" t="s">
        <v>129</v>
      </c>
      <c r="H1040" s="6" t="str">
        <f>VLOOKUP(E1040,'all origin'!H:K,1,FALSE)</f>
        <v>Healthcare_expenditure</v>
      </c>
    </row>
    <row r="1041" spans="1:9" x14ac:dyDescent="0.2">
      <c r="A1041" t="s">
        <v>120</v>
      </c>
      <c r="B1041" t="s">
        <v>129</v>
      </c>
      <c r="C1041" t="s">
        <v>768</v>
      </c>
      <c r="D1041" t="s">
        <v>1420</v>
      </c>
      <c r="E1041" t="s">
        <v>1418</v>
      </c>
      <c r="F1041" t="s">
        <v>33</v>
      </c>
      <c r="G1041" t="s">
        <v>19</v>
      </c>
      <c r="H1041" s="6" t="str">
        <f>VLOOKUP(E1041,'all origin'!H:K,1,FALSE)</f>
        <v>Healthcare_expenditure</v>
      </c>
      <c r="I1041" s="6" t="s">
        <v>2971</v>
      </c>
    </row>
    <row r="1042" spans="1:9" hidden="1" x14ac:dyDescent="0.2">
      <c r="A1042" s="6" t="s">
        <v>19</v>
      </c>
      <c r="B1042" s="6" t="s">
        <v>166</v>
      </c>
      <c r="C1042" s="6" t="s">
        <v>361</v>
      </c>
      <c r="D1042" s="6" t="s">
        <v>1423</v>
      </c>
      <c r="E1042" s="6" t="s">
        <v>1418</v>
      </c>
      <c r="F1042" s="6" t="s">
        <v>132</v>
      </c>
      <c r="G1042" s="6" t="s">
        <v>129</v>
      </c>
      <c r="H1042" s="6" t="str">
        <f>VLOOKUP(E1042,'all origin'!H:K,1,FALSE)</f>
        <v>Healthcare_expenditure</v>
      </c>
    </row>
    <row r="1043" spans="1:9" hidden="1" x14ac:dyDescent="0.2">
      <c r="A1043" t="s">
        <v>120</v>
      </c>
      <c r="B1043" t="s">
        <v>129</v>
      </c>
      <c r="C1043" t="s">
        <v>768</v>
      </c>
      <c r="D1043" s="6" t="s">
        <v>1425</v>
      </c>
      <c r="E1043" t="s">
        <v>1426</v>
      </c>
      <c r="F1043" t="s">
        <v>25</v>
      </c>
      <c r="G1043" t="s">
        <v>1426</v>
      </c>
      <c r="H1043" s="6" t="e">
        <f>VLOOKUP(E1043,'all origin'!H:K,1,FALSE)</f>
        <v>#N/A</v>
      </c>
    </row>
    <row r="1044" spans="1:9" hidden="1" x14ac:dyDescent="0.2">
      <c r="A1044" t="s">
        <v>120</v>
      </c>
      <c r="B1044" t="s">
        <v>129</v>
      </c>
      <c r="C1044" t="s">
        <v>768</v>
      </c>
      <c r="D1044" s="6" t="s">
        <v>1427</v>
      </c>
      <c r="E1044" t="s">
        <v>1426</v>
      </c>
      <c r="F1044" s="6" t="s">
        <v>33</v>
      </c>
      <c r="G1044" s="6" t="s">
        <v>19</v>
      </c>
      <c r="H1044" s="6" t="e">
        <f>VLOOKUP(E1044,'all origin'!H:K,1,FALSE)</f>
        <v>#N/A</v>
      </c>
    </row>
    <row r="1045" spans="1:9" hidden="1" x14ac:dyDescent="0.2">
      <c r="A1045" t="s">
        <v>120</v>
      </c>
      <c r="B1045" t="str">
        <f>VLOOKUP(E1045,[1]Back_Up!B:E,3,1)</f>
        <v>Real_Estate</v>
      </c>
      <c r="C1045" t="str">
        <f>VLOOKUP(E1045,[1]Back_Up!B:E,4,1)</f>
        <v>europe_house</v>
      </c>
      <c r="D1045" t="s">
        <v>2886</v>
      </c>
      <c r="E1045" t="s">
        <v>1426</v>
      </c>
      <c r="F1045" t="s">
        <v>33</v>
      </c>
      <c r="G1045" t="s">
        <v>129</v>
      </c>
      <c r="H1045" s="6" t="e">
        <f>VLOOKUP(E1045,'all origin'!H:K,1,FALSE)</f>
        <v>#N/A</v>
      </c>
    </row>
    <row r="1046" spans="1:9" hidden="1" x14ac:dyDescent="0.2">
      <c r="A1046" s="6" t="s">
        <v>19</v>
      </c>
      <c r="B1046" s="6" t="s">
        <v>166</v>
      </c>
      <c r="C1046" s="6" t="s">
        <v>361</v>
      </c>
      <c r="D1046" s="6" t="s">
        <v>1428</v>
      </c>
      <c r="E1046" s="6" t="s">
        <v>1429</v>
      </c>
      <c r="F1046" s="6" t="s">
        <v>374</v>
      </c>
      <c r="G1046" s="6" t="s">
        <v>750</v>
      </c>
      <c r="H1046" s="6" t="e">
        <f>VLOOKUP(E1046,'all origin'!H:K,1,FALSE)</f>
        <v>#N/A</v>
      </c>
    </row>
    <row r="1047" spans="1:9" hidden="1" x14ac:dyDescent="0.2">
      <c r="A1047" s="6" t="s">
        <v>19</v>
      </c>
      <c r="B1047" s="6" t="s">
        <v>20</v>
      </c>
      <c r="C1047" s="6" t="s">
        <v>292</v>
      </c>
      <c r="D1047" s="6" t="s">
        <v>1430</v>
      </c>
      <c r="E1047" s="6" t="s">
        <v>1431</v>
      </c>
      <c r="F1047" s="6" t="s">
        <v>25</v>
      </c>
      <c r="G1047" s="6" t="s">
        <v>1431</v>
      </c>
      <c r="H1047" s="6" t="e">
        <f>VLOOKUP(E1047,'all origin'!H:K,1,FALSE)</f>
        <v>#N/A</v>
      </c>
    </row>
    <row r="1048" spans="1:9" hidden="1" x14ac:dyDescent="0.2">
      <c r="A1048" t="s">
        <v>19</v>
      </c>
      <c r="B1048" t="s">
        <v>20</v>
      </c>
      <c r="C1048" t="s">
        <v>292</v>
      </c>
      <c r="D1048" s="6" t="s">
        <v>1432</v>
      </c>
      <c r="E1048" t="s">
        <v>1431</v>
      </c>
      <c r="F1048" s="6" t="s">
        <v>33</v>
      </c>
      <c r="G1048" s="6" t="s">
        <v>19</v>
      </c>
      <c r="H1048" s="6" t="e">
        <f>VLOOKUP(E1048,'all origin'!H:K,1,FALSE)</f>
        <v>#N/A</v>
      </c>
    </row>
    <row r="1049" spans="1:9" hidden="1" x14ac:dyDescent="0.2">
      <c r="A1049" s="6" t="s">
        <v>19</v>
      </c>
      <c r="B1049" s="6" t="s">
        <v>307</v>
      </c>
      <c r="C1049" s="6" t="s">
        <v>391</v>
      </c>
      <c r="D1049" s="6" t="s">
        <v>1433</v>
      </c>
      <c r="E1049" s="6" t="s">
        <v>1434</v>
      </c>
      <c r="F1049" s="6" t="s">
        <v>374</v>
      </c>
      <c r="G1049" s="6" t="s">
        <v>391</v>
      </c>
      <c r="H1049" s="6" t="e">
        <f>VLOOKUP(E1049,'all origin'!H:K,1,FALSE)</f>
        <v>#N/A</v>
      </c>
    </row>
    <row r="1050" spans="1:9" hidden="1" x14ac:dyDescent="0.2">
      <c r="A1050" s="6" t="s">
        <v>19</v>
      </c>
      <c r="B1050" s="6" t="s">
        <v>307</v>
      </c>
      <c r="C1050" s="6" t="s">
        <v>391</v>
      </c>
      <c r="D1050" s="6" t="s">
        <v>1435</v>
      </c>
      <c r="E1050" s="6" t="s">
        <v>1436</v>
      </c>
      <c r="F1050" s="6" t="s">
        <v>374</v>
      </c>
      <c r="G1050" s="6" t="s">
        <v>391</v>
      </c>
      <c r="H1050" s="6" t="e">
        <f>VLOOKUP(E1050,'all origin'!H:K,1,FALSE)</f>
        <v>#N/A</v>
      </c>
    </row>
    <row r="1051" spans="1:9" hidden="1" x14ac:dyDescent="0.2">
      <c r="A1051" s="6" t="s">
        <v>19</v>
      </c>
      <c r="B1051" s="6" t="s">
        <v>20</v>
      </c>
      <c r="C1051" s="6" t="s">
        <v>292</v>
      </c>
      <c r="D1051" s="6" t="s">
        <v>1438</v>
      </c>
      <c r="E1051" s="6" t="s">
        <v>1437</v>
      </c>
      <c r="F1051" s="6" t="s">
        <v>25</v>
      </c>
      <c r="G1051" s="6" t="s">
        <v>1437</v>
      </c>
      <c r="H1051" s="6" t="e">
        <f>VLOOKUP(E1051,'all origin'!H:K,1,FALSE)</f>
        <v>#N/A</v>
      </c>
    </row>
    <row r="1052" spans="1:9" hidden="1" x14ac:dyDescent="0.2">
      <c r="A1052" t="s">
        <v>19</v>
      </c>
      <c r="B1052" t="s">
        <v>20</v>
      </c>
      <c r="C1052" t="s">
        <v>292</v>
      </c>
      <c r="D1052" s="6" t="s">
        <v>1439</v>
      </c>
      <c r="E1052" t="s">
        <v>1437</v>
      </c>
      <c r="F1052" s="6" t="s">
        <v>33</v>
      </c>
      <c r="G1052" s="6" t="s">
        <v>19</v>
      </c>
      <c r="H1052" s="6" t="e">
        <f>VLOOKUP(E1052,'all origin'!H:K,1,FALSE)</f>
        <v>#N/A</v>
      </c>
    </row>
    <row r="1053" spans="1:9" hidden="1" x14ac:dyDescent="0.2">
      <c r="A1053" t="s">
        <v>19</v>
      </c>
      <c r="B1053" t="s">
        <v>453</v>
      </c>
      <c r="C1053" s="6" t="s">
        <v>458</v>
      </c>
      <c r="D1053" s="6" t="s">
        <v>1440</v>
      </c>
      <c r="E1053" t="s">
        <v>1441</v>
      </c>
      <c r="F1053" t="s">
        <v>25</v>
      </c>
      <c r="G1053" t="s">
        <v>1441</v>
      </c>
      <c r="H1053" s="6" t="e">
        <f>VLOOKUP(E1053,'all origin'!H:K,1,FALSE)</f>
        <v>#N/A</v>
      </c>
    </row>
    <row r="1054" spans="1:9" hidden="1" x14ac:dyDescent="0.2">
      <c r="A1054" t="s">
        <v>19</v>
      </c>
      <c r="B1054" t="s">
        <v>453</v>
      </c>
      <c r="C1054" s="6" t="s">
        <v>458</v>
      </c>
      <c r="D1054" s="6" t="s">
        <v>1442</v>
      </c>
      <c r="E1054" t="s">
        <v>1441</v>
      </c>
      <c r="F1054" s="6" t="s">
        <v>33</v>
      </c>
      <c r="G1054" s="6" t="s">
        <v>19</v>
      </c>
      <c r="H1054" s="6" t="e">
        <f>VLOOKUP(E1054,'all origin'!H:K,1,FALSE)</f>
        <v>#N/A</v>
      </c>
    </row>
    <row r="1055" spans="1:9" hidden="1" x14ac:dyDescent="0.2">
      <c r="A1055" s="6" t="s">
        <v>19</v>
      </c>
      <c r="B1055" s="6" t="s">
        <v>453</v>
      </c>
      <c r="C1055" s="6" t="s">
        <v>458</v>
      </c>
      <c r="D1055" s="6" t="s">
        <v>1443</v>
      </c>
      <c r="E1055" s="6" t="s">
        <v>1441</v>
      </c>
      <c r="F1055" s="6" t="s">
        <v>132</v>
      </c>
      <c r="G1055" s="6" t="s">
        <v>19</v>
      </c>
      <c r="H1055" s="6" t="e">
        <f>VLOOKUP(E1055,'all origin'!H:K,1,FALSE)</f>
        <v>#N/A</v>
      </c>
    </row>
    <row r="1056" spans="1:9" hidden="1" x14ac:dyDescent="0.2">
      <c r="A1056" s="6" t="s">
        <v>19</v>
      </c>
      <c r="B1056" s="6" t="s">
        <v>20</v>
      </c>
      <c r="C1056" s="6" t="s">
        <v>292</v>
      </c>
      <c r="D1056" s="6" t="s">
        <v>1445</v>
      </c>
      <c r="E1056" s="6" t="s">
        <v>1444</v>
      </c>
      <c r="F1056" s="6" t="s">
        <v>25</v>
      </c>
      <c r="G1056" s="6" t="s">
        <v>1444</v>
      </c>
      <c r="H1056" s="6" t="e">
        <f>VLOOKUP(E1056,'all origin'!H:K,1,FALSE)</f>
        <v>#N/A</v>
      </c>
    </row>
    <row r="1057" spans="1:9" hidden="1" x14ac:dyDescent="0.2">
      <c r="A1057" t="s">
        <v>19</v>
      </c>
      <c r="B1057" t="s">
        <v>20</v>
      </c>
      <c r="C1057" t="s">
        <v>292</v>
      </c>
      <c r="D1057" s="6" t="s">
        <v>1446</v>
      </c>
      <c r="E1057" t="s">
        <v>1444</v>
      </c>
      <c r="F1057" s="6" t="s">
        <v>33</v>
      </c>
      <c r="G1057" s="6" t="s">
        <v>19</v>
      </c>
      <c r="H1057" s="6" t="e">
        <f>VLOOKUP(E1057,'all origin'!H:K,1,FALSE)</f>
        <v>#N/A</v>
      </c>
    </row>
    <row r="1058" spans="1:9" hidden="1" x14ac:dyDescent="0.2">
      <c r="A1058" s="6" t="s">
        <v>19</v>
      </c>
      <c r="B1058" s="6" t="s">
        <v>307</v>
      </c>
      <c r="C1058" s="6" t="s">
        <v>391</v>
      </c>
      <c r="D1058" s="6" t="s">
        <v>1447</v>
      </c>
      <c r="E1058" s="6" t="s">
        <v>1448</v>
      </c>
      <c r="F1058" s="6" t="s">
        <v>374</v>
      </c>
      <c r="G1058" s="6" t="s">
        <v>391</v>
      </c>
      <c r="H1058" s="6" t="e">
        <f>VLOOKUP(E1058,'all origin'!H:K,1,FALSE)</f>
        <v>#N/A</v>
      </c>
    </row>
    <row r="1059" spans="1:9" hidden="1" x14ac:dyDescent="0.2">
      <c r="A1059" t="s">
        <v>120</v>
      </c>
      <c r="B1059" t="str">
        <f>VLOOKUP(E1059,[1]Back_Up!B:E,3,1)</f>
        <v>Real_Estate</v>
      </c>
      <c r="C1059" t="str">
        <f>VLOOKUP(E1059,[1]Back_Up!B:E,4,1)</f>
        <v>europe_house</v>
      </c>
      <c r="D1059" t="s">
        <v>2885</v>
      </c>
      <c r="E1059" t="s">
        <v>1450</v>
      </c>
      <c r="F1059" t="s">
        <v>25</v>
      </c>
      <c r="G1059" t="s">
        <v>1450</v>
      </c>
      <c r="H1059" s="6" t="e">
        <f>VLOOKUP(E1059,'all origin'!H:K,1,FALSE)</f>
        <v>#N/A</v>
      </c>
    </row>
    <row r="1060" spans="1:9" hidden="1" x14ac:dyDescent="0.2">
      <c r="A1060" t="s">
        <v>120</v>
      </c>
      <c r="B1060" t="str">
        <f>VLOOKUP(E1060,[1]Back_Up!B:E,3,1)</f>
        <v>Real_Estate</v>
      </c>
      <c r="C1060" t="str">
        <f>VLOOKUP(E1060,[1]Back_Up!B:E,4,1)</f>
        <v>europe_house</v>
      </c>
      <c r="D1060" t="s">
        <v>1452</v>
      </c>
      <c r="E1060" t="s">
        <v>1450</v>
      </c>
      <c r="F1060" t="s">
        <v>33</v>
      </c>
      <c r="G1060" t="s">
        <v>19</v>
      </c>
      <c r="H1060" s="6" t="e">
        <f>VLOOKUP(E1060,'all origin'!H:K,1,FALSE)</f>
        <v>#N/A</v>
      </c>
    </row>
    <row r="1061" spans="1:9" hidden="1" x14ac:dyDescent="0.2">
      <c r="A1061" s="6" t="s">
        <v>120</v>
      </c>
      <c r="B1061" s="6" t="s">
        <v>121</v>
      </c>
      <c r="C1061" s="6" t="s">
        <v>369</v>
      </c>
      <c r="D1061" s="6" t="s">
        <v>1454</v>
      </c>
      <c r="E1061" s="6" t="s">
        <v>1455</v>
      </c>
      <c r="F1061" s="6" t="s">
        <v>374</v>
      </c>
      <c r="G1061" s="6" t="s">
        <v>369</v>
      </c>
      <c r="H1061" s="6" t="e">
        <f>VLOOKUP(E1061,'all origin'!H:K,1,FALSE)</f>
        <v>#N/A</v>
      </c>
    </row>
    <row r="1062" spans="1:9" hidden="1" x14ac:dyDescent="0.2">
      <c r="A1062" s="6" t="s">
        <v>19</v>
      </c>
      <c r="B1062" s="6" t="s">
        <v>307</v>
      </c>
      <c r="C1062" s="6" t="s">
        <v>391</v>
      </c>
      <c r="D1062" s="6" t="s">
        <v>1456</v>
      </c>
      <c r="E1062" s="6" t="s">
        <v>1457</v>
      </c>
      <c r="F1062" s="6" t="s">
        <v>374</v>
      </c>
      <c r="G1062" s="6" t="s">
        <v>391</v>
      </c>
      <c r="H1062" s="6" t="e">
        <f>VLOOKUP(E1062,'all origin'!H:K,1,FALSE)</f>
        <v>#N/A</v>
      </c>
    </row>
    <row r="1063" spans="1:9" hidden="1" x14ac:dyDescent="0.2">
      <c r="A1063" s="6" t="s">
        <v>19</v>
      </c>
      <c r="B1063" s="6" t="s">
        <v>20</v>
      </c>
      <c r="C1063" s="6" t="s">
        <v>292</v>
      </c>
      <c r="D1063" s="6" t="s">
        <v>1459</v>
      </c>
      <c r="E1063" s="6" t="s">
        <v>1458</v>
      </c>
      <c r="F1063" s="6" t="s">
        <v>25</v>
      </c>
      <c r="G1063" s="6" t="s">
        <v>1458</v>
      </c>
      <c r="H1063" s="6" t="str">
        <f>VLOOKUP(E1063,'all origin'!H:K,1,FALSE)</f>
        <v>Homicide</v>
      </c>
    </row>
    <row r="1064" spans="1:9" x14ac:dyDescent="0.2">
      <c r="A1064" t="s">
        <v>19</v>
      </c>
      <c r="B1064" t="s">
        <v>20</v>
      </c>
      <c r="C1064" t="s">
        <v>292</v>
      </c>
      <c r="D1064" s="6" t="s">
        <v>1460</v>
      </c>
      <c r="E1064" t="s">
        <v>1458</v>
      </c>
      <c r="F1064" s="6" t="s">
        <v>33</v>
      </c>
      <c r="G1064" s="6" t="s">
        <v>19</v>
      </c>
      <c r="H1064" s="6" t="str">
        <f>VLOOKUP(E1064,'all origin'!H:K,1,FALSE)</f>
        <v>Homicide</v>
      </c>
      <c r="I1064" s="6" t="s">
        <v>2971</v>
      </c>
    </row>
    <row r="1065" spans="1:9" hidden="1" x14ac:dyDescent="0.2">
      <c r="A1065" t="s">
        <v>120</v>
      </c>
      <c r="B1065" t="s">
        <v>129</v>
      </c>
      <c r="C1065" t="s">
        <v>492</v>
      </c>
      <c r="D1065" s="6" t="s">
        <v>1461</v>
      </c>
      <c r="E1065" t="s">
        <v>1462</v>
      </c>
      <c r="F1065" t="s">
        <v>25</v>
      </c>
      <c r="G1065" t="s">
        <v>1462</v>
      </c>
      <c r="H1065" s="6" t="e">
        <f>VLOOKUP(E1065,'all origin'!H:K,1,FALSE)</f>
        <v>#N/A</v>
      </c>
    </row>
    <row r="1066" spans="1:9" hidden="1" x14ac:dyDescent="0.2">
      <c r="A1066" t="s">
        <v>120</v>
      </c>
      <c r="B1066" t="s">
        <v>129</v>
      </c>
      <c r="C1066" t="s">
        <v>492</v>
      </c>
      <c r="D1066" t="s">
        <v>1463</v>
      </c>
      <c r="E1066" t="s">
        <v>1462</v>
      </c>
      <c r="F1066" t="s">
        <v>33</v>
      </c>
      <c r="G1066" t="s">
        <v>129</v>
      </c>
      <c r="H1066" s="6" t="e">
        <f>VLOOKUP(E1066,'all origin'!H:K,1,FALSE)</f>
        <v>#N/A</v>
      </c>
    </row>
    <row r="1067" spans="1:9" hidden="1" x14ac:dyDescent="0.2">
      <c r="A1067" t="str">
        <f>VLOOKUP(E1067,[1]Back_Up!D:H,2,FALSE)</f>
        <v>industry</v>
      </c>
      <c r="B1067" t="s">
        <v>129</v>
      </c>
      <c r="C1067" t="str">
        <f>VLOOKUP(E1067,[1]Back_Up!D:H,4,FALSE)</f>
        <v>Count</v>
      </c>
      <c r="D1067" t="s">
        <v>1464</v>
      </c>
      <c r="E1067" t="s">
        <v>1462</v>
      </c>
      <c r="F1067" t="s">
        <v>33</v>
      </c>
      <c r="G1067" t="s">
        <v>19</v>
      </c>
      <c r="H1067" s="6" t="e">
        <f>VLOOKUP(E1067,'all origin'!H:K,1,FALSE)</f>
        <v>#N/A</v>
      </c>
    </row>
    <row r="1068" spans="1:9" hidden="1" x14ac:dyDescent="0.2">
      <c r="A1068" t="s">
        <v>120</v>
      </c>
      <c r="B1068" t="s">
        <v>129</v>
      </c>
      <c r="C1068" t="s">
        <v>492</v>
      </c>
      <c r="D1068" t="s">
        <v>2131</v>
      </c>
      <c r="E1068" t="s">
        <v>1462</v>
      </c>
      <c r="F1068" t="s">
        <v>33</v>
      </c>
      <c r="G1068" t="s">
        <v>729</v>
      </c>
      <c r="H1068" s="6" t="e">
        <f>VLOOKUP(E1068,'all origin'!H:K,1,FALSE)</f>
        <v>#N/A</v>
      </c>
    </row>
    <row r="1069" spans="1:9" hidden="1" x14ac:dyDescent="0.2">
      <c r="A1069" t="s">
        <v>120</v>
      </c>
      <c r="B1069" t="s">
        <v>129</v>
      </c>
      <c r="C1069" t="s">
        <v>2785</v>
      </c>
      <c r="D1069" s="24" t="str">
        <f>CONCATENATE(E1069,"#",F1069,"#",G1069)</f>
        <v>Horeca#AbsM#Horeca</v>
      </c>
      <c r="E1069" t="s">
        <v>1462</v>
      </c>
      <c r="F1069" s="6" t="s">
        <v>1321</v>
      </c>
      <c r="G1069" t="str">
        <f>E1069</f>
        <v>Horeca</v>
      </c>
      <c r="H1069" s="6" t="e">
        <f>VLOOKUP(E1069,'all origin'!H:K,1,FALSE)</f>
        <v>#N/A</v>
      </c>
    </row>
    <row r="1070" spans="1:9" hidden="1" x14ac:dyDescent="0.2">
      <c r="A1070" t="s">
        <v>120</v>
      </c>
      <c r="B1070" t="s">
        <v>129</v>
      </c>
      <c r="C1070" t="s">
        <v>768</v>
      </c>
      <c r="D1070" s="24" t="str">
        <f>CONCATENATE(E1070,"#",F1070,"#",G1070)</f>
        <v>Horeca#Per#Consumption_household</v>
      </c>
      <c r="E1070" t="s">
        <v>1462</v>
      </c>
      <c r="F1070" t="s">
        <v>33</v>
      </c>
      <c r="G1070" t="s">
        <v>729</v>
      </c>
      <c r="H1070" s="6" t="e">
        <f>VLOOKUP(E1070,'all origin'!H:K,1,FALSE)</f>
        <v>#N/A</v>
      </c>
    </row>
    <row r="1071" spans="1:9" hidden="1" x14ac:dyDescent="0.2">
      <c r="A1071" s="6" t="s">
        <v>19</v>
      </c>
      <c r="B1071" s="6" t="s">
        <v>307</v>
      </c>
      <c r="C1071" s="6" t="s">
        <v>279</v>
      </c>
      <c r="D1071" s="6" t="s">
        <v>1465</v>
      </c>
      <c r="E1071" s="6" t="s">
        <v>1466</v>
      </c>
      <c r="F1071" s="6" t="s">
        <v>25</v>
      </c>
      <c r="G1071" s="6" t="s">
        <v>1466</v>
      </c>
      <c r="H1071" s="6" t="e">
        <f>VLOOKUP(E1071,'all origin'!H:K,1,FALSE)</f>
        <v>#N/A</v>
      </c>
    </row>
    <row r="1072" spans="1:9" hidden="1" x14ac:dyDescent="0.2">
      <c r="A1072" t="s">
        <v>19</v>
      </c>
      <c r="B1072" t="s">
        <v>307</v>
      </c>
      <c r="C1072" t="s">
        <v>279</v>
      </c>
      <c r="D1072" s="6" t="s">
        <v>1467</v>
      </c>
      <c r="E1072" t="s">
        <v>1466</v>
      </c>
      <c r="F1072" s="6" t="s">
        <v>33</v>
      </c>
      <c r="G1072" s="6" t="s">
        <v>19</v>
      </c>
      <c r="H1072" s="6" t="e">
        <f>VLOOKUP(E1072,'all origin'!H:K,1,FALSE)</f>
        <v>#N/A</v>
      </c>
    </row>
    <row r="1073" spans="1:9" hidden="1" x14ac:dyDescent="0.2">
      <c r="A1073" s="6" t="s">
        <v>120</v>
      </c>
      <c r="B1073" s="6" t="s">
        <v>696</v>
      </c>
      <c r="C1073" s="6" t="s">
        <v>1462</v>
      </c>
      <c r="D1073" s="6" t="s">
        <v>1468</v>
      </c>
      <c r="E1073" s="6" t="s">
        <v>1469</v>
      </c>
      <c r="F1073" s="6" t="s">
        <v>25</v>
      </c>
      <c r="G1073" s="6" t="s">
        <v>1469</v>
      </c>
      <c r="H1073" s="6" t="e">
        <f>VLOOKUP(E1073,'all origin'!H:K,1,FALSE)</f>
        <v>#N/A</v>
      </c>
    </row>
    <row r="1074" spans="1:9" hidden="1" x14ac:dyDescent="0.2">
      <c r="A1074" t="s">
        <v>120</v>
      </c>
      <c r="B1074" t="s">
        <v>696</v>
      </c>
      <c r="C1074" t="s">
        <v>1462</v>
      </c>
      <c r="D1074" t="s">
        <v>1470</v>
      </c>
      <c r="E1074" t="s">
        <v>1469</v>
      </c>
      <c r="F1074" t="s">
        <v>33</v>
      </c>
      <c r="G1074" t="s">
        <v>129</v>
      </c>
      <c r="H1074" s="6" t="e">
        <f>VLOOKUP(E1074,'all origin'!H:K,1,FALSE)</f>
        <v>#N/A</v>
      </c>
    </row>
    <row r="1075" spans="1:9" hidden="1" x14ac:dyDescent="0.2">
      <c r="A1075" t="e">
        <f>VLOOKUP(E1075,[1]Back_Up!D:H,2,FALSE)</f>
        <v>#N/A</v>
      </c>
      <c r="B1075" t="e">
        <f>VLOOKUP(E1075,[1]Back_Up!D:H,3,FALSE)</f>
        <v>#N/A</v>
      </c>
      <c r="C1075" t="e">
        <f>VLOOKUP(E1075,[1]Back_Up!D:H,4,FALSE)</f>
        <v>#N/A</v>
      </c>
      <c r="D1075" t="s">
        <v>1471</v>
      </c>
      <c r="E1075" t="s">
        <v>1469</v>
      </c>
      <c r="F1075" t="s">
        <v>33</v>
      </c>
      <c r="G1075" t="s">
        <v>19</v>
      </c>
      <c r="H1075" s="6" t="e">
        <f>VLOOKUP(E1075,'all origin'!H:K,1,FALSE)</f>
        <v>#N/A</v>
      </c>
    </row>
    <row r="1076" spans="1:9" hidden="1" x14ac:dyDescent="0.2">
      <c r="A1076" s="6" t="s">
        <v>120</v>
      </c>
      <c r="B1076" s="6" t="s">
        <v>121</v>
      </c>
      <c r="C1076" s="6" t="s">
        <v>369</v>
      </c>
      <c r="D1076" s="6" t="s">
        <v>1472</v>
      </c>
      <c r="E1076" s="6" t="s">
        <v>1473</v>
      </c>
      <c r="F1076" s="6" t="s">
        <v>374</v>
      </c>
      <c r="G1076" s="6" t="s">
        <v>369</v>
      </c>
      <c r="H1076" s="6" t="e">
        <f>VLOOKUP(E1076,'all origin'!H:K,1,FALSE)</f>
        <v>#N/A</v>
      </c>
    </row>
    <row r="1077" spans="1:9" hidden="1" x14ac:dyDescent="0.2">
      <c r="A1077" t="s">
        <v>120</v>
      </c>
      <c r="B1077" t="s">
        <v>696</v>
      </c>
      <c r="C1077" t="s">
        <v>1462</v>
      </c>
      <c r="D1077" s="6" t="s">
        <v>1474</v>
      </c>
      <c r="E1077" t="s">
        <v>1475</v>
      </c>
      <c r="F1077" t="s">
        <v>25</v>
      </c>
      <c r="G1077" t="s">
        <v>1475</v>
      </c>
      <c r="H1077" s="6" t="e">
        <f>VLOOKUP(E1077,'all origin'!H:K,1,FALSE)</f>
        <v>#N/A</v>
      </c>
    </row>
    <row r="1078" spans="1:9" hidden="1" x14ac:dyDescent="0.2">
      <c r="A1078" t="s">
        <v>120</v>
      </c>
      <c r="B1078" t="s">
        <v>696</v>
      </c>
      <c r="C1078" t="s">
        <v>1462</v>
      </c>
      <c r="D1078" t="s">
        <v>1476</v>
      </c>
      <c r="E1078" t="s">
        <v>1475</v>
      </c>
      <c r="F1078" t="s">
        <v>33</v>
      </c>
      <c r="G1078" t="s">
        <v>129</v>
      </c>
      <c r="H1078" s="6" t="e">
        <f>VLOOKUP(E1078,'all origin'!H:K,1,FALSE)</f>
        <v>#N/A</v>
      </c>
    </row>
    <row r="1079" spans="1:9" hidden="1" x14ac:dyDescent="0.2">
      <c r="A1079" t="e">
        <f>VLOOKUP(E1079,[1]Back_Up!D:H,2,FALSE)</f>
        <v>#N/A</v>
      </c>
      <c r="B1079" t="e">
        <f>VLOOKUP(E1079,[1]Back_Up!D:H,3,FALSE)</f>
        <v>#N/A</v>
      </c>
      <c r="C1079" t="e">
        <f>VLOOKUP(E1079,[1]Back_Up!D:H,4,FALSE)</f>
        <v>#N/A</v>
      </c>
      <c r="D1079" t="s">
        <v>1477</v>
      </c>
      <c r="E1079" t="s">
        <v>1475</v>
      </c>
      <c r="F1079" t="s">
        <v>33</v>
      </c>
      <c r="G1079" t="s">
        <v>19</v>
      </c>
      <c r="H1079" s="6" t="e">
        <f>VLOOKUP(E1079,'all origin'!H:K,1,FALSE)</f>
        <v>#N/A</v>
      </c>
    </row>
    <row r="1080" spans="1:9" hidden="1" x14ac:dyDescent="0.2">
      <c r="A1080" t="e">
        <f>VLOOKUP(E1080,[1]Back_Up!D:H,2,FALSE)</f>
        <v>#N/A</v>
      </c>
      <c r="B1080" t="e">
        <f>VLOOKUP(E1080,[1]Back_Up!D:H,3,FALSE)</f>
        <v>#N/A</v>
      </c>
      <c r="C1080" t="e">
        <f>VLOOKUP(E1080,[1]Back_Up!D:H,4,FALSE)</f>
        <v>#N/A</v>
      </c>
      <c r="D1080" t="s">
        <v>1478</v>
      </c>
      <c r="E1080" t="s">
        <v>1479</v>
      </c>
      <c r="F1080" t="s">
        <v>33</v>
      </c>
      <c r="G1080" t="s">
        <v>332</v>
      </c>
      <c r="H1080" s="6" t="e">
        <f>VLOOKUP(E1080,'all origin'!H:K,1,FALSE)</f>
        <v>#N/A</v>
      </c>
    </row>
    <row r="1081" spans="1:9" hidden="1" x14ac:dyDescent="0.2">
      <c r="A1081" s="6" t="s">
        <v>331</v>
      </c>
      <c r="B1081" t="s">
        <v>332</v>
      </c>
      <c r="C1081" s="6" t="s">
        <v>753</v>
      </c>
      <c r="D1081" s="6" t="s">
        <v>1480</v>
      </c>
      <c r="E1081" s="6" t="s">
        <v>1479</v>
      </c>
      <c r="F1081" s="6" t="s">
        <v>25</v>
      </c>
      <c r="G1081" s="6" t="s">
        <v>1479</v>
      </c>
      <c r="H1081" s="6" t="e">
        <f>VLOOKUP(E1081,'all origin'!H:K,1,FALSE)</f>
        <v>#N/A</v>
      </c>
    </row>
    <row r="1082" spans="1:9" hidden="1" x14ac:dyDescent="0.2">
      <c r="A1082" s="6" t="s">
        <v>331</v>
      </c>
      <c r="B1082" t="s">
        <v>332</v>
      </c>
      <c r="C1082" t="e">
        <f>VLOOKUP(E1082,[1]Back_Up!D:H,4,FALSE)</f>
        <v>#N/A</v>
      </c>
      <c r="D1082" t="s">
        <v>1481</v>
      </c>
      <c r="E1082" t="s">
        <v>1479</v>
      </c>
      <c r="F1082" t="s">
        <v>33</v>
      </c>
      <c r="G1082" t="s">
        <v>19</v>
      </c>
      <c r="H1082" s="6" t="e">
        <f>VLOOKUP(E1082,'all origin'!H:K,1,FALSE)</f>
        <v>#N/A</v>
      </c>
    </row>
    <row r="1083" spans="1:9" hidden="1" x14ac:dyDescent="0.2">
      <c r="A1083" t="s">
        <v>19</v>
      </c>
      <c r="B1083" t="s">
        <v>166</v>
      </c>
      <c r="C1083" t="s">
        <v>361</v>
      </c>
      <c r="D1083" s="6" t="s">
        <v>1482</v>
      </c>
      <c r="E1083" t="s">
        <v>1483</v>
      </c>
      <c r="F1083" t="s">
        <v>25</v>
      </c>
      <c r="G1083" t="s">
        <v>1483</v>
      </c>
      <c r="H1083" s="6" t="str">
        <f>VLOOKUP(E1083,'all origin'!H:K,1,FALSE)</f>
        <v>Hospital_bed</v>
      </c>
    </row>
    <row r="1084" spans="1:9" x14ac:dyDescent="0.2">
      <c r="A1084" t="s">
        <v>19</v>
      </c>
      <c r="B1084" t="s">
        <v>166</v>
      </c>
      <c r="C1084" t="s">
        <v>361</v>
      </c>
      <c r="D1084" s="6" t="s">
        <v>1484</v>
      </c>
      <c r="E1084" t="s">
        <v>1483</v>
      </c>
      <c r="F1084" s="6" t="s">
        <v>33</v>
      </c>
      <c r="G1084" s="6" t="s">
        <v>19</v>
      </c>
      <c r="H1084" s="6" t="str">
        <f>VLOOKUP(E1084,'all origin'!H:K,1,FALSE)</f>
        <v>Hospital_bed</v>
      </c>
      <c r="I1084" s="6" t="s">
        <v>2971</v>
      </c>
    </row>
    <row r="1085" spans="1:9" hidden="1" x14ac:dyDescent="0.2">
      <c r="A1085" t="s">
        <v>19</v>
      </c>
      <c r="B1085" t="s">
        <v>166</v>
      </c>
      <c r="C1085" s="6" t="s">
        <v>361</v>
      </c>
      <c r="D1085" s="24" t="str">
        <f>CONCATENATE(E1085,"#",F1085,"#",G1085)</f>
        <v>Hospital_bed#PHT#Hospital_bed</v>
      </c>
      <c r="E1085" t="s">
        <v>1483</v>
      </c>
      <c r="F1085" t="s">
        <v>2829</v>
      </c>
      <c r="G1085" t="str">
        <f>E1085</f>
        <v>Hospital_bed</v>
      </c>
      <c r="H1085" s="6" t="str">
        <f>VLOOKUP(E1085,'all origin'!H:K,1,FALSE)</f>
        <v>Hospital_bed</v>
      </c>
    </row>
    <row r="1086" spans="1:9" hidden="1" x14ac:dyDescent="0.2">
      <c r="A1086" s="6" t="s">
        <v>19</v>
      </c>
      <c r="B1086" s="6" t="s">
        <v>166</v>
      </c>
      <c r="C1086" s="6" t="s">
        <v>361</v>
      </c>
      <c r="D1086" s="6" t="s">
        <v>1487</v>
      </c>
      <c r="E1086" s="6" t="s">
        <v>1488</v>
      </c>
      <c r="F1086" s="6" t="s">
        <v>25</v>
      </c>
      <c r="G1086" s="6" t="s">
        <v>1488</v>
      </c>
      <c r="H1086" s="6" t="str">
        <f>VLOOKUP(E1086,'all origin'!H:K,1,FALSE)</f>
        <v>Hospital_patient</v>
      </c>
    </row>
    <row r="1087" spans="1:9" x14ac:dyDescent="0.2">
      <c r="A1087" t="s">
        <v>19</v>
      </c>
      <c r="B1087" t="s">
        <v>166</v>
      </c>
      <c r="C1087" t="s">
        <v>361</v>
      </c>
      <c r="D1087" s="6" t="s">
        <v>1491</v>
      </c>
      <c r="E1087" t="s">
        <v>1488</v>
      </c>
      <c r="F1087" s="6" t="s">
        <v>33</v>
      </c>
      <c r="G1087" s="6" t="s">
        <v>19</v>
      </c>
      <c r="H1087" s="6" t="str">
        <f>VLOOKUP(E1087,'all origin'!H:K,1,FALSE)</f>
        <v>Hospital_patient</v>
      </c>
      <c r="I1087" s="6" t="s">
        <v>2971</v>
      </c>
    </row>
    <row r="1088" spans="1:9" hidden="1" x14ac:dyDescent="0.2">
      <c r="A1088" s="6" t="s">
        <v>120</v>
      </c>
      <c r="B1088" s="6" t="s">
        <v>384</v>
      </c>
      <c r="C1088" s="6" t="s">
        <v>385</v>
      </c>
      <c r="D1088" s="6" t="s">
        <v>1449</v>
      </c>
      <c r="E1088" s="6" t="s">
        <v>385</v>
      </c>
      <c r="F1088" s="6" t="s">
        <v>25</v>
      </c>
      <c r="G1088" s="6" t="s">
        <v>1450</v>
      </c>
      <c r="H1088" s="6" t="e">
        <f>VLOOKUP(E1088,'all origin'!H:K,1,FALSE)</f>
        <v>#N/A</v>
      </c>
    </row>
    <row r="1089" spans="1:9" hidden="1" x14ac:dyDescent="0.2">
      <c r="A1089" t="s">
        <v>120</v>
      </c>
      <c r="B1089" t="s">
        <v>384</v>
      </c>
      <c r="C1089" t="s">
        <v>385</v>
      </c>
      <c r="D1089" t="s">
        <v>1451</v>
      </c>
      <c r="E1089" s="6" t="s">
        <v>385</v>
      </c>
      <c r="F1089" t="s">
        <v>33</v>
      </c>
      <c r="G1089" t="s">
        <v>129</v>
      </c>
      <c r="H1089" s="6" t="e">
        <f>VLOOKUP(E1089,'all origin'!H:K,1,FALSE)</f>
        <v>#N/A</v>
      </c>
    </row>
    <row r="1090" spans="1:9" hidden="1" x14ac:dyDescent="0.2">
      <c r="A1090" t="str">
        <f>VLOOKUP(E1090,[1]Back_Up!D:H,2,FALSE)</f>
        <v>logement europe</v>
      </c>
      <c r="B1090" t="str">
        <f>VLOOKUP(E1090,[1]Back_Up!D:H,3,FALSE)</f>
        <v>Appartment#Abs#Appartment</v>
      </c>
      <c r="C1090" t="str">
        <f>VLOOKUP(E1090,[1]Back_Up!D:H,4,FALSE)</f>
        <v>Count</v>
      </c>
      <c r="D1090" t="s">
        <v>1453</v>
      </c>
      <c r="E1090" s="6" t="s">
        <v>385</v>
      </c>
      <c r="F1090" t="s">
        <v>33</v>
      </c>
      <c r="G1090" t="s">
        <v>19</v>
      </c>
      <c r="H1090" s="6" t="e">
        <f>VLOOKUP(E1090,'all origin'!H:K,1,FALSE)</f>
        <v>#N/A</v>
      </c>
    </row>
    <row r="1091" spans="1:9" hidden="1" x14ac:dyDescent="0.2">
      <c r="A1091" t="s">
        <v>120</v>
      </c>
      <c r="B1091" t="s">
        <v>384</v>
      </c>
      <c r="C1091" t="s">
        <v>385</v>
      </c>
      <c r="D1091" s="6" t="s">
        <v>1449</v>
      </c>
      <c r="E1091" s="6" t="s">
        <v>385</v>
      </c>
      <c r="F1091" t="s">
        <v>25</v>
      </c>
      <c r="G1091" t="s">
        <v>385</v>
      </c>
      <c r="H1091" s="6" t="e">
        <f>VLOOKUP(E1091,'all origin'!H:K,1,FALSE)</f>
        <v>#N/A</v>
      </c>
    </row>
    <row r="1092" spans="1:9" hidden="1" x14ac:dyDescent="0.2">
      <c r="A1092" t="s">
        <v>120</v>
      </c>
      <c r="B1092" t="s">
        <v>384</v>
      </c>
      <c r="C1092" t="s">
        <v>385</v>
      </c>
      <c r="D1092" t="s">
        <v>1451</v>
      </c>
      <c r="E1092" s="6" t="s">
        <v>385</v>
      </c>
      <c r="F1092" t="s">
        <v>33</v>
      </c>
      <c r="G1092" t="s">
        <v>129</v>
      </c>
      <c r="H1092" s="6" t="e">
        <f>VLOOKUP(E1092,'all origin'!H:K,1,FALSE)</f>
        <v>#N/A</v>
      </c>
    </row>
    <row r="1093" spans="1:9" hidden="1" x14ac:dyDescent="0.2">
      <c r="A1093" t="str">
        <f>VLOOKUP(E1093,[1]Back_Up!D:H,2,FALSE)</f>
        <v>logement europe</v>
      </c>
      <c r="B1093" t="str">
        <f>VLOOKUP(E1093,[1]Back_Up!D:H,3,FALSE)</f>
        <v>Appartment#Abs#Appartment</v>
      </c>
      <c r="C1093" t="str">
        <f>VLOOKUP(E1093,[1]Back_Up!D:H,4,FALSE)</f>
        <v>Count</v>
      </c>
      <c r="D1093" t="s">
        <v>1453</v>
      </c>
      <c r="E1093" s="6" t="s">
        <v>385</v>
      </c>
      <c r="F1093" t="s">
        <v>33</v>
      </c>
      <c r="G1093" t="s">
        <v>19</v>
      </c>
      <c r="H1093" s="6" t="e">
        <f>VLOOKUP(E1093,'all origin'!H:K,1,FALSE)</f>
        <v>#N/A</v>
      </c>
    </row>
    <row r="1094" spans="1:9" hidden="1" x14ac:dyDescent="0.2">
      <c r="A1094" s="6" t="s">
        <v>120</v>
      </c>
      <c r="B1094" s="6" t="s">
        <v>384</v>
      </c>
      <c r="C1094" s="6" t="s">
        <v>385</v>
      </c>
      <c r="D1094" s="6" t="s">
        <v>1492</v>
      </c>
      <c r="E1094" s="6" t="s">
        <v>385</v>
      </c>
      <c r="F1094" s="6" t="s">
        <v>132</v>
      </c>
      <c r="G1094" t="s">
        <v>385</v>
      </c>
      <c r="H1094" s="6" t="e">
        <f>VLOOKUP(E1094,'all origin'!H:K,1,FALSE)</f>
        <v>#N/A</v>
      </c>
    </row>
    <row r="1095" spans="1:9" hidden="1" x14ac:dyDescent="0.2">
      <c r="A1095" s="6" t="s">
        <v>120</v>
      </c>
      <c r="B1095" s="6" t="s">
        <v>384</v>
      </c>
      <c r="C1095" s="6" t="s">
        <v>417</v>
      </c>
      <c r="D1095" s="6" t="s">
        <v>1493</v>
      </c>
      <c r="E1095" s="6" t="s">
        <v>1494</v>
      </c>
      <c r="F1095" s="6" t="s">
        <v>374</v>
      </c>
      <c r="G1095" s="6" t="s">
        <v>1494</v>
      </c>
      <c r="H1095" s="6" t="e">
        <f>VLOOKUP(E1095,'all origin'!H:K,1,FALSE)</f>
        <v>#N/A</v>
      </c>
    </row>
    <row r="1096" spans="1:9" x14ac:dyDescent="0.2">
      <c r="A1096" t="s">
        <v>120</v>
      </c>
      <c r="B1096" t="s">
        <v>384</v>
      </c>
      <c r="C1096" t="s">
        <v>417</v>
      </c>
      <c r="D1096" t="s">
        <v>1496</v>
      </c>
      <c r="E1096" t="s">
        <v>1497</v>
      </c>
      <c r="F1096" t="s">
        <v>25</v>
      </c>
      <c r="G1096" t="s">
        <v>1497</v>
      </c>
      <c r="H1096" s="6" t="str">
        <f>VLOOKUP(E1096,'all origin'!H:K,1,FALSE)</f>
        <v>House_room</v>
      </c>
      <c r="I1096" s="6" t="s">
        <v>2971</v>
      </c>
    </row>
    <row r="1097" spans="1:9" hidden="1" x14ac:dyDescent="0.2">
      <c r="A1097" s="6" t="s">
        <v>120</v>
      </c>
      <c r="B1097" s="6" t="s">
        <v>384</v>
      </c>
      <c r="C1097" s="6" t="s">
        <v>417</v>
      </c>
      <c r="D1097" s="6" t="s">
        <v>1499</v>
      </c>
      <c r="E1097" s="6" t="s">
        <v>1497</v>
      </c>
      <c r="F1097" s="6" t="s">
        <v>33</v>
      </c>
      <c r="G1097" s="6" t="s">
        <v>19</v>
      </c>
      <c r="H1097" s="6" t="str">
        <f>VLOOKUP(E1097,'all origin'!H:K,1,FALSE)</f>
        <v>House_room</v>
      </c>
    </row>
    <row r="1098" spans="1:9" hidden="1" x14ac:dyDescent="0.2">
      <c r="A1098" s="6" t="s">
        <v>120</v>
      </c>
      <c r="B1098" s="6" t="s">
        <v>384</v>
      </c>
      <c r="C1098" s="6" t="s">
        <v>417</v>
      </c>
      <c r="D1098" s="6" t="s">
        <v>1501</v>
      </c>
      <c r="E1098" s="6" t="s">
        <v>1502</v>
      </c>
      <c r="F1098" s="6" t="s">
        <v>374</v>
      </c>
      <c r="G1098" s="6" t="s">
        <v>1502</v>
      </c>
      <c r="H1098" s="6" t="e">
        <f>VLOOKUP(E1098,'all origin'!H:K,1,FALSE)</f>
        <v>#N/A</v>
      </c>
    </row>
    <row r="1099" spans="1:9" hidden="1" x14ac:dyDescent="0.2">
      <c r="A1099" t="s">
        <v>120</v>
      </c>
      <c r="B1099" t="s">
        <v>129</v>
      </c>
      <c r="C1099" t="s">
        <v>492</v>
      </c>
      <c r="D1099" s="6" t="s">
        <v>1503</v>
      </c>
      <c r="E1099" t="s">
        <v>1504</v>
      </c>
      <c r="F1099" t="s">
        <v>25</v>
      </c>
      <c r="G1099" t="s">
        <v>1504</v>
      </c>
      <c r="H1099" s="6" t="e">
        <f>VLOOKUP(E1099,'all origin'!H:K,1,FALSE)</f>
        <v>#N/A</v>
      </c>
    </row>
    <row r="1100" spans="1:9" hidden="1" x14ac:dyDescent="0.2">
      <c r="A1100" t="s">
        <v>120</v>
      </c>
      <c r="B1100" t="s">
        <v>129</v>
      </c>
      <c r="C1100" t="s">
        <v>492</v>
      </c>
      <c r="D1100" t="s">
        <v>1505</v>
      </c>
      <c r="E1100" t="s">
        <v>1504</v>
      </c>
      <c r="F1100" t="s">
        <v>33</v>
      </c>
      <c r="G1100" t="s">
        <v>129</v>
      </c>
      <c r="H1100" s="6" t="e">
        <f>VLOOKUP(E1100,'all origin'!H:K,1,FALSE)</f>
        <v>#N/A</v>
      </c>
    </row>
    <row r="1101" spans="1:9" hidden="1" x14ac:dyDescent="0.2">
      <c r="A1101" t="e">
        <f>VLOOKUP(E1101,[1]Back_Up!D:H,2,FALSE)</f>
        <v>#N/A</v>
      </c>
      <c r="B1101" t="s">
        <v>129</v>
      </c>
      <c r="C1101" t="e">
        <f>VLOOKUP(E1101,[1]Back_Up!D:H,4,FALSE)</f>
        <v>#N/A</v>
      </c>
      <c r="D1101" t="s">
        <v>1506</v>
      </c>
      <c r="E1101" t="s">
        <v>1504</v>
      </c>
      <c r="F1101" t="s">
        <v>33</v>
      </c>
      <c r="G1101" t="s">
        <v>19</v>
      </c>
      <c r="H1101" s="6" t="e">
        <f>VLOOKUP(E1101,'all origin'!H:K,1,FALSE)</f>
        <v>#N/A</v>
      </c>
    </row>
    <row r="1102" spans="1:9" hidden="1" x14ac:dyDescent="0.2">
      <c r="A1102" t="s">
        <v>120</v>
      </c>
      <c r="B1102" t="s">
        <v>129</v>
      </c>
      <c r="C1102" t="s">
        <v>492</v>
      </c>
      <c r="D1102" t="s">
        <v>2132</v>
      </c>
      <c r="E1102" t="s">
        <v>1504</v>
      </c>
      <c r="F1102" t="s">
        <v>33</v>
      </c>
      <c r="G1102" t="s">
        <v>729</v>
      </c>
      <c r="H1102" s="6" t="e">
        <f>VLOOKUP(E1102,'all origin'!H:K,1,FALSE)</f>
        <v>#N/A</v>
      </c>
    </row>
    <row r="1103" spans="1:9" hidden="1" x14ac:dyDescent="0.2">
      <c r="A1103" t="s">
        <v>120</v>
      </c>
      <c r="B1103" t="s">
        <v>129</v>
      </c>
      <c r="C1103" t="s">
        <v>768</v>
      </c>
      <c r="D1103" s="24" t="str">
        <f>CONCATENATE(E1103,"#",F1103,"#",G1103)</f>
        <v>House&amp;Energy#Per#Consumption_household</v>
      </c>
      <c r="E1103" t="s">
        <v>1504</v>
      </c>
      <c r="F1103" t="s">
        <v>33</v>
      </c>
      <c r="G1103" t="s">
        <v>729</v>
      </c>
      <c r="H1103" s="6" t="e">
        <f>VLOOKUP(E1103,'all origin'!H:K,1,FALSE)</f>
        <v>#N/A</v>
      </c>
    </row>
    <row r="1104" spans="1:9" hidden="1" x14ac:dyDescent="0.2">
      <c r="A1104" s="6" t="s">
        <v>19</v>
      </c>
      <c r="B1104" s="6" t="s">
        <v>20</v>
      </c>
      <c r="C1104" s="6" t="s">
        <v>845</v>
      </c>
      <c r="D1104" s="6" t="s">
        <v>1507</v>
      </c>
      <c r="E1104" s="6" t="s">
        <v>718</v>
      </c>
      <c r="F1104" s="6" t="s">
        <v>25</v>
      </c>
      <c r="G1104" s="6" t="s">
        <v>718</v>
      </c>
      <c r="H1104" s="6" t="e">
        <f>VLOOKUP(E1104,'all origin'!H:K,1,FALSE)</f>
        <v>#N/A</v>
      </c>
    </row>
    <row r="1105" spans="1:8" hidden="1" x14ac:dyDescent="0.2">
      <c r="A1105" t="s">
        <v>19</v>
      </c>
      <c r="B1105" t="s">
        <v>20</v>
      </c>
      <c r="C1105" t="s">
        <v>845</v>
      </c>
      <c r="D1105" s="6" t="s">
        <v>1508</v>
      </c>
      <c r="E1105" t="s">
        <v>718</v>
      </c>
      <c r="F1105" s="6" t="s">
        <v>33</v>
      </c>
      <c r="G1105" s="6" t="s">
        <v>19</v>
      </c>
      <c r="H1105" s="6" t="e">
        <f>VLOOKUP(E1105,'all origin'!H:K,1,FALSE)</f>
        <v>#N/A</v>
      </c>
    </row>
    <row r="1106" spans="1:8" hidden="1" x14ac:dyDescent="0.2">
      <c r="A1106" s="6" t="s">
        <v>19</v>
      </c>
      <c r="B1106" s="6" t="s">
        <v>307</v>
      </c>
      <c r="C1106" s="6" t="s">
        <v>391</v>
      </c>
      <c r="D1106" s="6" t="s">
        <v>1509</v>
      </c>
      <c r="E1106" s="6" t="s">
        <v>1510</v>
      </c>
      <c r="F1106" s="6" t="s">
        <v>374</v>
      </c>
      <c r="G1106" s="6" t="s">
        <v>391</v>
      </c>
      <c r="H1106" s="6" t="e">
        <f>VLOOKUP(E1106,'all origin'!H:K,1,FALSE)</f>
        <v>#N/A</v>
      </c>
    </row>
    <row r="1107" spans="1:8" hidden="1" x14ac:dyDescent="0.2">
      <c r="A1107" t="s">
        <v>120</v>
      </c>
      <c r="B1107" t="s">
        <v>129</v>
      </c>
      <c r="C1107" t="s">
        <v>768</v>
      </c>
      <c r="D1107" s="24" t="str">
        <f>CONCATENATE(E1107,"#",F1107,"#",G1107)</f>
        <v>Housing#AbsM#Housing</v>
      </c>
      <c r="E1107" t="s">
        <v>2830</v>
      </c>
      <c r="F1107" s="6" t="s">
        <v>1321</v>
      </c>
      <c r="G1107" t="str">
        <f>E1107</f>
        <v>Housing</v>
      </c>
      <c r="H1107" s="6" t="e">
        <f>VLOOKUP(E1107,'all origin'!H:K,1,FALSE)</f>
        <v>#N/A</v>
      </c>
    </row>
    <row r="1108" spans="1:8" hidden="1" x14ac:dyDescent="0.2">
      <c r="A1108" t="s">
        <v>120</v>
      </c>
      <c r="B1108" t="s">
        <v>129</v>
      </c>
      <c r="C1108" t="s">
        <v>768</v>
      </c>
      <c r="D1108" s="24" t="str">
        <f>CONCATENATE(E1108,"#",F1108,"#",G1108)</f>
        <v>Housing#AbsM#Housing</v>
      </c>
      <c r="E1108" t="s">
        <v>2830</v>
      </c>
      <c r="F1108" s="6" t="s">
        <v>1321</v>
      </c>
      <c r="G1108" t="str">
        <f>E1108</f>
        <v>Housing</v>
      </c>
      <c r="H1108" s="6" t="e">
        <f>VLOOKUP(E1108,'all origin'!H:K,1,FALSE)</f>
        <v>#N/A</v>
      </c>
    </row>
    <row r="1109" spans="1:8" hidden="1" x14ac:dyDescent="0.2">
      <c r="A1109" t="s">
        <v>120</v>
      </c>
      <c r="B1109" t="str">
        <f>VLOOKUP(E1109,[1]Back_Up!B:E,3,1)</f>
        <v>Real_Estate</v>
      </c>
      <c r="C1109" t="str">
        <f>VLOOKUP(E1109,[1]Back_Up!B:E,4,1)</f>
        <v>europe_house</v>
      </c>
      <c r="D1109" t="s">
        <v>2921</v>
      </c>
      <c r="E1109" t="s">
        <v>2830</v>
      </c>
      <c r="F1109" t="s">
        <v>25</v>
      </c>
      <c r="G1109" t="s">
        <v>2830</v>
      </c>
      <c r="H1109" s="6" t="e">
        <f>VLOOKUP(E1109,'all origin'!H:K,1,FALSE)</f>
        <v>#N/A</v>
      </c>
    </row>
    <row r="1110" spans="1:8" hidden="1" x14ac:dyDescent="0.2">
      <c r="A1110" t="s">
        <v>120</v>
      </c>
      <c r="B1110" t="s">
        <v>384</v>
      </c>
      <c r="C1110" t="s">
        <v>417</v>
      </c>
      <c r="D1110" s="6" t="s">
        <v>1511</v>
      </c>
      <c r="E1110" t="s">
        <v>1512</v>
      </c>
      <c r="F1110" t="s">
        <v>25</v>
      </c>
      <c r="G1110" t="s">
        <v>1512</v>
      </c>
      <c r="H1110" s="6" t="e">
        <f>VLOOKUP(E1110,'all origin'!H:K,1,FALSE)</f>
        <v>#N/A</v>
      </c>
    </row>
    <row r="1111" spans="1:8" hidden="1" x14ac:dyDescent="0.2">
      <c r="A1111" t="s">
        <v>120</v>
      </c>
      <c r="B1111" t="s">
        <v>384</v>
      </c>
      <c r="C1111" t="s">
        <v>417</v>
      </c>
      <c r="D1111" t="s">
        <v>1513</v>
      </c>
      <c r="E1111" t="s">
        <v>1512</v>
      </c>
      <c r="F1111" t="s">
        <v>33</v>
      </c>
      <c r="G1111" t="s">
        <v>129</v>
      </c>
      <c r="H1111" s="6" t="e">
        <f>VLOOKUP(E1111,'all origin'!H:K,1,FALSE)</f>
        <v>#N/A</v>
      </c>
    </row>
    <row r="1112" spans="1:8" hidden="1" x14ac:dyDescent="0.2">
      <c r="A1112" t="e">
        <f>VLOOKUP(E1112,[1]Back_Up!D:H,2,FALSE)</f>
        <v>#N/A</v>
      </c>
      <c r="B1112" t="e">
        <f>VLOOKUP(E1112,[1]Back_Up!D:H,3,FALSE)</f>
        <v>#N/A</v>
      </c>
      <c r="C1112" t="e">
        <f>VLOOKUP(E1112,[1]Back_Up!D:H,4,FALSE)</f>
        <v>#N/A</v>
      </c>
      <c r="D1112" t="s">
        <v>1514</v>
      </c>
      <c r="E1112" t="s">
        <v>1512</v>
      </c>
      <c r="F1112" t="s">
        <v>33</v>
      </c>
      <c r="G1112" t="s">
        <v>19</v>
      </c>
      <c r="H1112" s="6" t="e">
        <f>VLOOKUP(E1112,'all origin'!H:K,1,FALSE)</f>
        <v>#N/A</v>
      </c>
    </row>
    <row r="1113" spans="1:8" hidden="1" x14ac:dyDescent="0.2">
      <c r="A1113" s="6" t="s">
        <v>120</v>
      </c>
      <c r="B1113" s="6" t="s">
        <v>384</v>
      </c>
      <c r="C1113" s="6" t="s">
        <v>417</v>
      </c>
      <c r="D1113" s="6" t="s">
        <v>1515</v>
      </c>
      <c r="E1113" s="6" t="s">
        <v>1512</v>
      </c>
      <c r="F1113" s="6" t="s">
        <v>132</v>
      </c>
      <c r="G1113" s="6" t="s">
        <v>133</v>
      </c>
      <c r="H1113" s="6" t="e">
        <f>VLOOKUP(E1113,'all origin'!H:K,1,FALSE)</f>
        <v>#N/A</v>
      </c>
    </row>
    <row r="1114" spans="1:8" hidden="1" x14ac:dyDescent="0.2">
      <c r="A1114" t="s">
        <v>120</v>
      </c>
      <c r="B1114" t="s">
        <v>129</v>
      </c>
      <c r="C1114" t="s">
        <v>768</v>
      </c>
      <c r="D1114" s="6" t="s">
        <v>1516</v>
      </c>
      <c r="E1114" t="s">
        <v>1517</v>
      </c>
      <c r="F1114" t="s">
        <v>25</v>
      </c>
      <c r="G1114" t="s">
        <v>1517</v>
      </c>
      <c r="H1114" s="6" t="e">
        <f>VLOOKUP(E1114,'all origin'!H:K,1,FALSE)</f>
        <v>#N/A</v>
      </c>
    </row>
    <row r="1115" spans="1:8" hidden="1" x14ac:dyDescent="0.2">
      <c r="A1115" t="s">
        <v>120</v>
      </c>
      <c r="B1115" t="s">
        <v>129</v>
      </c>
      <c r="C1115" t="s">
        <v>768</v>
      </c>
      <c r="D1115" t="s">
        <v>1518</v>
      </c>
      <c r="E1115" t="s">
        <v>1517</v>
      </c>
      <c r="F1115" t="s">
        <v>33</v>
      </c>
      <c r="G1115" t="s">
        <v>129</v>
      </c>
      <c r="H1115" s="6" t="e">
        <f>VLOOKUP(E1115,'all origin'!H:K,1,FALSE)</f>
        <v>#N/A</v>
      </c>
    </row>
    <row r="1116" spans="1:8" hidden="1" x14ac:dyDescent="0.2">
      <c r="A1116" t="e">
        <f>VLOOKUP(E1116,[1]Back_Up!D:H,2,FALSE)</f>
        <v>#N/A</v>
      </c>
      <c r="B1116" t="e">
        <f>VLOOKUP(E1116,[1]Back_Up!D:H,3,FALSE)</f>
        <v>#N/A</v>
      </c>
      <c r="C1116" t="e">
        <f>VLOOKUP(E1116,[1]Back_Up!D:H,4,FALSE)</f>
        <v>#N/A</v>
      </c>
      <c r="D1116" t="s">
        <v>1519</v>
      </c>
      <c r="E1116" t="s">
        <v>1517</v>
      </c>
      <c r="F1116" t="s">
        <v>33</v>
      </c>
      <c r="G1116" t="s">
        <v>19</v>
      </c>
      <c r="H1116" s="6" t="e">
        <f>VLOOKUP(E1116,'all origin'!H:K,1,FALSE)</f>
        <v>#N/A</v>
      </c>
    </row>
    <row r="1117" spans="1:8" hidden="1" x14ac:dyDescent="0.2">
      <c r="A1117" t="s">
        <v>120</v>
      </c>
      <c r="B1117" t="s">
        <v>129</v>
      </c>
      <c r="C1117" t="s">
        <v>953</v>
      </c>
      <c r="D1117" s="24" t="str">
        <f>CONCATENATE(E1117,"#",F1117,"#",G1117)</f>
        <v>Import_fuel#Abs1000#Import_fuel</v>
      </c>
      <c r="E1117" t="s">
        <v>2833</v>
      </c>
      <c r="F1117" t="s">
        <v>2791</v>
      </c>
      <c r="G1117" t="str">
        <f>E1117</f>
        <v>Import_fuel</v>
      </c>
      <c r="H1117" s="6" t="e">
        <f>VLOOKUP(E1117,'all origin'!H:K,1,FALSE)</f>
        <v>#N/A</v>
      </c>
    </row>
    <row r="1118" spans="1:8" hidden="1" x14ac:dyDescent="0.2">
      <c r="A1118" t="s">
        <v>120</v>
      </c>
      <c r="B1118" t="str">
        <f>VLOOKUP(E1118,[1]Back_Up!B:E,3,1)</f>
        <v>Real_Estate</v>
      </c>
      <c r="C1118" t="str">
        <f>VLOOKUP(E1118,[1]Back_Up!B:E,4,1)</f>
        <v>europe_house</v>
      </c>
      <c r="D1118" t="s">
        <v>2893</v>
      </c>
      <c r="E1118" t="s">
        <v>2833</v>
      </c>
      <c r="F1118" t="s">
        <v>25</v>
      </c>
      <c r="G1118" t="s">
        <v>2833</v>
      </c>
      <c r="H1118" s="6" t="e">
        <f>VLOOKUP(E1118,'all origin'!H:K,1,FALSE)</f>
        <v>#N/A</v>
      </c>
    </row>
    <row r="1119" spans="1:8" hidden="1" x14ac:dyDescent="0.2">
      <c r="A1119" t="s">
        <v>120</v>
      </c>
      <c r="B1119" t="s">
        <v>129</v>
      </c>
      <c r="C1119" t="s">
        <v>953</v>
      </c>
      <c r="D1119" s="6" t="s">
        <v>1520</v>
      </c>
      <c r="E1119" t="s">
        <v>1521</v>
      </c>
      <c r="F1119" t="s">
        <v>25</v>
      </c>
      <c r="G1119" t="s">
        <v>1521</v>
      </c>
      <c r="H1119" s="6" t="e">
        <f>VLOOKUP(E1119,'all origin'!H:K,1,FALSE)</f>
        <v>#N/A</v>
      </c>
    </row>
    <row r="1120" spans="1:8" hidden="1" x14ac:dyDescent="0.2">
      <c r="A1120" t="s">
        <v>120</v>
      </c>
      <c r="B1120" t="s">
        <v>129</v>
      </c>
      <c r="C1120" t="s">
        <v>953</v>
      </c>
      <c r="D1120" t="s">
        <v>1522</v>
      </c>
      <c r="E1120" t="s">
        <v>1521</v>
      </c>
      <c r="F1120" t="s">
        <v>33</v>
      </c>
      <c r="G1120" t="s">
        <v>129</v>
      </c>
      <c r="H1120" s="6" t="e">
        <f>VLOOKUP(E1120,'all origin'!H:K,1,FALSE)</f>
        <v>#N/A</v>
      </c>
    </row>
    <row r="1121" spans="1:8" hidden="1" x14ac:dyDescent="0.2">
      <c r="A1121" t="e">
        <f>VLOOKUP(E1121,[1]Back_Up!D:H,2,FALSE)</f>
        <v>#N/A</v>
      </c>
      <c r="B1121" t="e">
        <f>VLOOKUP(E1121,[1]Back_Up!D:H,3,FALSE)</f>
        <v>#N/A</v>
      </c>
      <c r="C1121" t="s">
        <v>953</v>
      </c>
      <c r="D1121" t="s">
        <v>1523</v>
      </c>
      <c r="E1121" t="s">
        <v>1521</v>
      </c>
      <c r="F1121" t="s">
        <v>33</v>
      </c>
      <c r="G1121" t="s">
        <v>19</v>
      </c>
      <c r="H1121" s="6" t="e">
        <f>VLOOKUP(E1121,'all origin'!H:K,1,FALSE)</f>
        <v>#N/A</v>
      </c>
    </row>
    <row r="1122" spans="1:8" hidden="1" x14ac:dyDescent="0.2">
      <c r="A1122" t="s">
        <v>120</v>
      </c>
      <c r="B1122" t="s">
        <v>129</v>
      </c>
      <c r="C1122" t="s">
        <v>953</v>
      </c>
      <c r="D1122" s="6" t="s">
        <v>1524</v>
      </c>
      <c r="E1122" t="s">
        <v>1525</v>
      </c>
      <c r="F1122" t="s">
        <v>25</v>
      </c>
      <c r="G1122" t="s">
        <v>1525</v>
      </c>
      <c r="H1122" s="6" t="e">
        <f>VLOOKUP(E1122,'all origin'!H:K,1,FALSE)</f>
        <v>#N/A</v>
      </c>
    </row>
    <row r="1123" spans="1:8" hidden="1" x14ac:dyDescent="0.2">
      <c r="A1123" t="s">
        <v>120</v>
      </c>
      <c r="B1123" t="s">
        <v>129</v>
      </c>
      <c r="C1123" t="s">
        <v>953</v>
      </c>
      <c r="D1123" t="s">
        <v>1526</v>
      </c>
      <c r="E1123" t="s">
        <v>1525</v>
      </c>
      <c r="F1123" t="s">
        <v>33</v>
      </c>
      <c r="G1123" t="s">
        <v>129</v>
      </c>
      <c r="H1123" s="6" t="e">
        <f>VLOOKUP(E1123,'all origin'!H:K,1,FALSE)</f>
        <v>#N/A</v>
      </c>
    </row>
    <row r="1124" spans="1:8" hidden="1" x14ac:dyDescent="0.2">
      <c r="A1124" t="e">
        <f>VLOOKUP(E1124,[1]Back_Up!D:H,2,FALSE)</f>
        <v>#N/A</v>
      </c>
      <c r="B1124" t="e">
        <f>VLOOKUP(E1124,[1]Back_Up!D:H,3,FALSE)</f>
        <v>#N/A</v>
      </c>
      <c r="C1124" t="s">
        <v>953</v>
      </c>
      <c r="D1124" t="s">
        <v>1527</v>
      </c>
      <c r="E1124" t="s">
        <v>1525</v>
      </c>
      <c r="F1124" t="s">
        <v>33</v>
      </c>
      <c r="G1124" t="s">
        <v>19</v>
      </c>
      <c r="H1124" s="6" t="e">
        <f>VLOOKUP(E1124,'all origin'!H:K,1,FALSE)</f>
        <v>#N/A</v>
      </c>
    </row>
    <row r="1125" spans="1:8" hidden="1" x14ac:dyDescent="0.2">
      <c r="A1125" t="s">
        <v>120</v>
      </c>
      <c r="B1125" t="s">
        <v>129</v>
      </c>
      <c r="C1125" t="s">
        <v>953</v>
      </c>
      <c r="D1125" s="6" t="s">
        <v>1528</v>
      </c>
      <c r="E1125" t="s">
        <v>1529</v>
      </c>
      <c r="F1125" t="s">
        <v>25</v>
      </c>
      <c r="G1125" t="s">
        <v>1529</v>
      </c>
      <c r="H1125" s="6" t="e">
        <f>VLOOKUP(E1125,'all origin'!H:K,1,FALSE)</f>
        <v>#N/A</v>
      </c>
    </row>
    <row r="1126" spans="1:8" hidden="1" x14ac:dyDescent="0.2">
      <c r="A1126" t="s">
        <v>120</v>
      </c>
      <c r="B1126" t="s">
        <v>129</v>
      </c>
      <c r="C1126" t="s">
        <v>953</v>
      </c>
      <c r="D1126" t="s">
        <v>1530</v>
      </c>
      <c r="E1126" t="s">
        <v>1529</v>
      </c>
      <c r="F1126" t="s">
        <v>33</v>
      </c>
      <c r="G1126" t="s">
        <v>129</v>
      </c>
      <c r="H1126" s="6" t="e">
        <f>VLOOKUP(E1126,'all origin'!H:K,1,FALSE)</f>
        <v>#N/A</v>
      </c>
    </row>
    <row r="1127" spans="1:8" hidden="1" x14ac:dyDescent="0.2">
      <c r="A1127" t="e">
        <f>VLOOKUP(E1127,[1]Back_Up!D:H,2,FALSE)</f>
        <v>#N/A</v>
      </c>
      <c r="B1127" t="e">
        <f>VLOOKUP(E1127,[1]Back_Up!D:H,3,FALSE)</f>
        <v>#N/A</v>
      </c>
      <c r="C1127" t="s">
        <v>953</v>
      </c>
      <c r="D1127" t="s">
        <v>1531</v>
      </c>
      <c r="E1127" t="s">
        <v>1529</v>
      </c>
      <c r="F1127" t="s">
        <v>33</v>
      </c>
      <c r="G1127" t="s">
        <v>19</v>
      </c>
      <c r="H1127" s="6" t="e">
        <f>VLOOKUP(E1127,'all origin'!H:K,1,FALSE)</f>
        <v>#N/A</v>
      </c>
    </row>
    <row r="1128" spans="1:8" hidden="1" x14ac:dyDescent="0.2">
      <c r="A1128" t="s">
        <v>120</v>
      </c>
      <c r="B1128" t="s">
        <v>129</v>
      </c>
      <c r="C1128" t="s">
        <v>953</v>
      </c>
      <c r="D1128" s="6" t="s">
        <v>1532</v>
      </c>
      <c r="E1128" t="s">
        <v>1533</v>
      </c>
      <c r="F1128" t="s">
        <v>25</v>
      </c>
      <c r="G1128" t="s">
        <v>1533</v>
      </c>
      <c r="H1128" s="6" t="e">
        <f>VLOOKUP(E1128,'all origin'!H:K,1,FALSE)</f>
        <v>#N/A</v>
      </c>
    </row>
    <row r="1129" spans="1:8" hidden="1" x14ac:dyDescent="0.2">
      <c r="A1129" t="s">
        <v>120</v>
      </c>
      <c r="B1129" t="s">
        <v>129</v>
      </c>
      <c r="C1129" t="s">
        <v>953</v>
      </c>
      <c r="D1129" t="s">
        <v>1534</v>
      </c>
      <c r="E1129" t="s">
        <v>1533</v>
      </c>
      <c r="F1129" t="s">
        <v>33</v>
      </c>
      <c r="G1129" t="s">
        <v>129</v>
      </c>
      <c r="H1129" s="6" t="e">
        <f>VLOOKUP(E1129,'all origin'!H:K,1,FALSE)</f>
        <v>#N/A</v>
      </c>
    </row>
    <row r="1130" spans="1:8" hidden="1" x14ac:dyDescent="0.2">
      <c r="A1130" t="e">
        <f>VLOOKUP(E1130,[1]Back_Up!D:H,2,FALSE)</f>
        <v>#N/A</v>
      </c>
      <c r="B1130" t="e">
        <f>VLOOKUP(E1130,[1]Back_Up!D:H,3,FALSE)</f>
        <v>#N/A</v>
      </c>
      <c r="C1130" t="s">
        <v>953</v>
      </c>
      <c r="D1130" t="s">
        <v>1535</v>
      </c>
      <c r="E1130" t="s">
        <v>1533</v>
      </c>
      <c r="F1130" t="s">
        <v>33</v>
      </c>
      <c r="G1130" t="s">
        <v>19</v>
      </c>
      <c r="H1130" s="6" t="e">
        <f>VLOOKUP(E1130,'all origin'!H:K,1,FALSE)</f>
        <v>#N/A</v>
      </c>
    </row>
    <row r="1131" spans="1:8" hidden="1" x14ac:dyDescent="0.2">
      <c r="A1131" t="s">
        <v>120</v>
      </c>
      <c r="B1131" t="s">
        <v>129</v>
      </c>
      <c r="C1131" t="s">
        <v>953</v>
      </c>
      <c r="D1131" s="24" t="str">
        <f>CONCATENATE(E1131,"#",F1131,"#",G1131)</f>
        <v>Import_goods#AbsM#Import_goods</v>
      </c>
      <c r="E1131" s="18" t="s">
        <v>2836</v>
      </c>
      <c r="F1131" s="6" t="s">
        <v>1321</v>
      </c>
      <c r="G1131" t="str">
        <f>E1131</f>
        <v>Import_goods</v>
      </c>
      <c r="H1131" s="6" t="e">
        <f>VLOOKUP(E1131,'all origin'!H:K,1,FALSE)</f>
        <v>#N/A</v>
      </c>
    </row>
    <row r="1132" spans="1:8" hidden="1" x14ac:dyDescent="0.2">
      <c r="A1132" t="s">
        <v>120</v>
      </c>
      <c r="B1132" t="str">
        <f>VLOOKUP(E1132,[1]Back_Up!B:E,3,1)</f>
        <v>Real_Estate</v>
      </c>
      <c r="C1132" t="str">
        <f>VLOOKUP(E1132,[1]Back_Up!B:E,4,1)</f>
        <v>europe_house</v>
      </c>
      <c r="D1132" t="s">
        <v>2922</v>
      </c>
      <c r="E1132" t="s">
        <v>2836</v>
      </c>
      <c r="F1132" t="s">
        <v>25</v>
      </c>
      <c r="G1132" t="s">
        <v>2836</v>
      </c>
      <c r="H1132" s="6" t="e">
        <f>VLOOKUP(E1132,'all origin'!H:K,1,FALSE)</f>
        <v>#N/A</v>
      </c>
    </row>
    <row r="1133" spans="1:8" hidden="1" x14ac:dyDescent="0.2">
      <c r="A1133" t="s">
        <v>120</v>
      </c>
      <c r="B1133" t="s">
        <v>129</v>
      </c>
      <c r="C1133" t="s">
        <v>953</v>
      </c>
      <c r="D1133" s="24" t="str">
        <f>CONCATENATE(E1133,"#",F1133,"#",G1133)</f>
        <v>Import_goods_PPP#AbsM#Import_goods_PPP</v>
      </c>
      <c r="E1133" s="18" t="s">
        <v>2837</v>
      </c>
      <c r="F1133" s="6" t="s">
        <v>1321</v>
      </c>
      <c r="G1133" t="str">
        <f>E1133</f>
        <v>Import_goods_PPP</v>
      </c>
      <c r="H1133" s="6" t="e">
        <f>VLOOKUP(E1133,'all origin'!H:K,1,FALSE)</f>
        <v>#N/A</v>
      </c>
    </row>
    <row r="1134" spans="1:8" hidden="1" x14ac:dyDescent="0.2">
      <c r="A1134" t="s">
        <v>120</v>
      </c>
      <c r="B1134" t="str">
        <f>VLOOKUP(E1134,[1]Back_Up!B:E,3,1)</f>
        <v>Real_Estate</v>
      </c>
      <c r="C1134" t="str">
        <f>VLOOKUP(E1134,[1]Back_Up!B:E,4,1)</f>
        <v>europe_house</v>
      </c>
      <c r="D1134" t="s">
        <v>2925</v>
      </c>
      <c r="E1134" t="s">
        <v>2837</v>
      </c>
      <c r="F1134" t="s">
        <v>25</v>
      </c>
      <c r="G1134" t="s">
        <v>2837</v>
      </c>
      <c r="H1134" s="6" t="e">
        <f>VLOOKUP(E1134,'all origin'!H:K,1,FALSE)</f>
        <v>#N/A</v>
      </c>
    </row>
    <row r="1135" spans="1:8" hidden="1" x14ac:dyDescent="0.2">
      <c r="A1135" t="s">
        <v>120</v>
      </c>
      <c r="B1135" t="s">
        <v>129</v>
      </c>
      <c r="C1135" t="s">
        <v>953</v>
      </c>
      <c r="D1135" s="24" t="str">
        <f>CONCATENATE(E1135,"#",F1135,"#",G1135)</f>
        <v>Import_goods&amp;services#AbsM#Import_goods&amp;services</v>
      </c>
      <c r="E1135" t="s">
        <v>2834</v>
      </c>
      <c r="F1135" s="6" t="s">
        <v>1321</v>
      </c>
      <c r="G1135" t="str">
        <f>E1135</f>
        <v>Import_goods&amp;services</v>
      </c>
      <c r="H1135" s="6" t="e">
        <f>VLOOKUP(E1135,'all origin'!H:K,1,FALSE)</f>
        <v>#N/A</v>
      </c>
    </row>
    <row r="1136" spans="1:8" hidden="1" x14ac:dyDescent="0.2">
      <c r="A1136" t="s">
        <v>120</v>
      </c>
      <c r="B1136" t="str">
        <f>VLOOKUP(E1136,[1]Back_Up!B:E,3,1)</f>
        <v>Real_Estate</v>
      </c>
      <c r="C1136" t="str">
        <f>VLOOKUP(E1136,[1]Back_Up!B:E,4,1)</f>
        <v>europe_house</v>
      </c>
      <c r="D1136" t="s">
        <v>2923</v>
      </c>
      <c r="E1136" t="s">
        <v>2834</v>
      </c>
      <c r="F1136" t="s">
        <v>25</v>
      </c>
      <c r="G1136" t="s">
        <v>2834</v>
      </c>
      <c r="H1136" s="6" t="e">
        <f>VLOOKUP(E1136,'all origin'!H:K,1,FALSE)</f>
        <v>#N/A</v>
      </c>
    </row>
    <row r="1137" spans="1:9" hidden="1" x14ac:dyDescent="0.2">
      <c r="A1137" t="s">
        <v>120</v>
      </c>
      <c r="B1137" t="s">
        <v>129</v>
      </c>
      <c r="C1137" t="s">
        <v>953</v>
      </c>
      <c r="D1137" s="24" t="str">
        <f>CONCATENATE(E1137,"#",F1137,"#",G1137)</f>
        <v>Import_goods&amp;services_PPP#AbsM#Import_goods&amp;services_PPP</v>
      </c>
      <c r="E1137" t="s">
        <v>2835</v>
      </c>
      <c r="F1137" s="6" t="s">
        <v>1321</v>
      </c>
      <c r="G1137" t="str">
        <f>E1137</f>
        <v>Import_goods&amp;services_PPP</v>
      </c>
      <c r="H1137" s="6" t="e">
        <f>VLOOKUP(E1137,'all origin'!H:K,1,FALSE)</f>
        <v>#N/A</v>
      </c>
    </row>
    <row r="1138" spans="1:9" hidden="1" x14ac:dyDescent="0.2">
      <c r="A1138" t="s">
        <v>120</v>
      </c>
      <c r="B1138" t="str">
        <f>VLOOKUP(E1138,[1]Back_Up!B:E,3,1)</f>
        <v>Real_Estate</v>
      </c>
      <c r="C1138" t="str">
        <f>VLOOKUP(E1138,[1]Back_Up!B:E,4,1)</f>
        <v>europe_house</v>
      </c>
      <c r="D1138" t="s">
        <v>2924</v>
      </c>
      <c r="E1138" t="s">
        <v>2835</v>
      </c>
      <c r="F1138" t="s">
        <v>25</v>
      </c>
      <c r="G1138" t="s">
        <v>2835</v>
      </c>
      <c r="H1138" s="6" t="e">
        <f>VLOOKUP(E1138,'all origin'!H:K,1,FALSE)</f>
        <v>#N/A</v>
      </c>
    </row>
    <row r="1139" spans="1:9" hidden="1" x14ac:dyDescent="0.2">
      <c r="A1139" t="s">
        <v>120</v>
      </c>
      <c r="B1139" t="s">
        <v>129</v>
      </c>
      <c r="C1139" t="s">
        <v>953</v>
      </c>
      <c r="D1139" s="24" t="str">
        <f>CONCATENATE(E1139,"#",F1139,"#",G1139)</f>
        <v>Import_oil#Abs1000#Import_oil</v>
      </c>
      <c r="E1139" t="s">
        <v>2832</v>
      </c>
      <c r="F1139" t="s">
        <v>2791</v>
      </c>
      <c r="G1139" t="str">
        <f>E1139</f>
        <v>Import_oil</v>
      </c>
      <c r="H1139" s="6" t="e">
        <f>VLOOKUP(E1139,'all origin'!H:K,1,FALSE)</f>
        <v>#N/A</v>
      </c>
    </row>
    <row r="1140" spans="1:9" hidden="1" x14ac:dyDescent="0.2">
      <c r="A1140" t="s">
        <v>120</v>
      </c>
      <c r="B1140" t="str">
        <f>VLOOKUP(E1140,[1]Back_Up!B:E,3,1)</f>
        <v>Real_Estate</v>
      </c>
      <c r="C1140" t="str">
        <f>VLOOKUP(E1140,[1]Back_Up!B:E,4,1)</f>
        <v>europe_house</v>
      </c>
      <c r="D1140" t="s">
        <v>2894</v>
      </c>
      <c r="E1140" t="s">
        <v>2832</v>
      </c>
      <c r="F1140" t="s">
        <v>25</v>
      </c>
      <c r="G1140" t="s">
        <v>2832</v>
      </c>
      <c r="H1140" s="6" t="e">
        <f>VLOOKUP(E1140,'all origin'!H:K,1,FALSE)</f>
        <v>#N/A</v>
      </c>
    </row>
    <row r="1141" spans="1:9" hidden="1" x14ac:dyDescent="0.2">
      <c r="A1141" t="s">
        <v>120</v>
      </c>
      <c r="B1141" t="s">
        <v>129</v>
      </c>
      <c r="C1141" t="s">
        <v>953</v>
      </c>
      <c r="D1141" s="6" t="s">
        <v>1536</v>
      </c>
      <c r="E1141" t="s">
        <v>1537</v>
      </c>
      <c r="F1141" t="s">
        <v>25</v>
      </c>
      <c r="G1141" t="s">
        <v>1537</v>
      </c>
      <c r="H1141" s="6" t="e">
        <f>VLOOKUP(E1141,'all origin'!H:K,1,FALSE)</f>
        <v>#N/A</v>
      </c>
    </row>
    <row r="1142" spans="1:9" hidden="1" x14ac:dyDescent="0.2">
      <c r="A1142" t="s">
        <v>120</v>
      </c>
      <c r="B1142" t="s">
        <v>129</v>
      </c>
      <c r="C1142" t="s">
        <v>953</v>
      </c>
      <c r="D1142" t="s">
        <v>1538</v>
      </c>
      <c r="E1142" t="s">
        <v>1537</v>
      </c>
      <c r="F1142" t="s">
        <v>33</v>
      </c>
      <c r="G1142" t="s">
        <v>129</v>
      </c>
      <c r="H1142" s="6" t="e">
        <f>VLOOKUP(E1142,'all origin'!H:K,1,FALSE)</f>
        <v>#N/A</v>
      </c>
    </row>
    <row r="1143" spans="1:9" hidden="1" x14ac:dyDescent="0.2">
      <c r="A1143" t="e">
        <f>VLOOKUP(E1143,[1]Back_Up!D:H,2,FALSE)</f>
        <v>#N/A</v>
      </c>
      <c r="B1143" t="e">
        <f>VLOOKUP(E1143,[1]Back_Up!D:H,3,FALSE)</f>
        <v>#N/A</v>
      </c>
      <c r="C1143" t="s">
        <v>953</v>
      </c>
      <c r="D1143" t="s">
        <v>1539</v>
      </c>
      <c r="E1143" t="s">
        <v>1537</v>
      </c>
      <c r="F1143" t="s">
        <v>33</v>
      </c>
      <c r="G1143" t="s">
        <v>19</v>
      </c>
      <c r="H1143" s="6" t="e">
        <f>VLOOKUP(E1143,'all origin'!H:K,1,FALSE)</f>
        <v>#N/A</v>
      </c>
    </row>
    <row r="1144" spans="1:9" hidden="1" x14ac:dyDescent="0.2">
      <c r="A1144" t="s">
        <v>120</v>
      </c>
      <c r="B1144" t="s">
        <v>129</v>
      </c>
      <c r="C1144" t="s">
        <v>953</v>
      </c>
      <c r="D1144" s="6" t="s">
        <v>1540</v>
      </c>
      <c r="E1144" t="s">
        <v>1541</v>
      </c>
      <c r="F1144" t="s">
        <v>25</v>
      </c>
      <c r="G1144" t="s">
        <v>1541</v>
      </c>
      <c r="H1144" s="6" t="e">
        <f>VLOOKUP(E1144,'all origin'!H:K,1,FALSE)</f>
        <v>#N/A</v>
      </c>
    </row>
    <row r="1145" spans="1:9" hidden="1" x14ac:dyDescent="0.2">
      <c r="A1145" t="s">
        <v>120</v>
      </c>
      <c r="B1145" t="s">
        <v>129</v>
      </c>
      <c r="C1145" t="s">
        <v>953</v>
      </c>
      <c r="D1145" t="s">
        <v>1542</v>
      </c>
      <c r="E1145" t="s">
        <v>1541</v>
      </c>
      <c r="F1145" t="s">
        <v>33</v>
      </c>
      <c r="G1145" t="s">
        <v>129</v>
      </c>
      <c r="H1145" s="6" t="e">
        <f>VLOOKUP(E1145,'all origin'!H:K,1,FALSE)</f>
        <v>#N/A</v>
      </c>
    </row>
    <row r="1146" spans="1:9" hidden="1" x14ac:dyDescent="0.2">
      <c r="A1146" t="e">
        <f>VLOOKUP(E1146,[1]Back_Up!D:H,2,FALSE)</f>
        <v>#N/A</v>
      </c>
      <c r="B1146" t="e">
        <f>VLOOKUP(E1146,[1]Back_Up!D:H,3,FALSE)</f>
        <v>#N/A</v>
      </c>
      <c r="C1146" t="s">
        <v>953</v>
      </c>
      <c r="D1146" t="s">
        <v>1543</v>
      </c>
      <c r="E1146" t="s">
        <v>1541</v>
      </c>
      <c r="F1146" t="s">
        <v>33</v>
      </c>
      <c r="G1146" t="s">
        <v>19</v>
      </c>
      <c r="H1146" s="6" t="e">
        <f>VLOOKUP(E1146,'all origin'!H:K,1,FALSE)</f>
        <v>#N/A</v>
      </c>
    </row>
    <row r="1147" spans="1:9" hidden="1" x14ac:dyDescent="0.2">
      <c r="A1147" t="s">
        <v>120</v>
      </c>
      <c r="B1147" t="s">
        <v>129</v>
      </c>
      <c r="C1147" t="s">
        <v>953</v>
      </c>
      <c r="D1147" s="24" t="str">
        <f>CONCATENATE(E1147,"#",F1147,"#",G1147)</f>
        <v>Import_services#AbsM#Import_services</v>
      </c>
      <c r="E1147" s="18" t="s">
        <v>2838</v>
      </c>
      <c r="F1147" s="6" t="s">
        <v>1321</v>
      </c>
      <c r="G1147" t="str">
        <f>E1147</f>
        <v>Import_services</v>
      </c>
      <c r="H1147" s="6" t="e">
        <f>VLOOKUP(E1147,'all origin'!H:K,1,FALSE)</f>
        <v>#N/A</v>
      </c>
    </row>
    <row r="1148" spans="1:9" hidden="1" x14ac:dyDescent="0.2">
      <c r="A1148" t="s">
        <v>120</v>
      </c>
      <c r="B1148" t="str">
        <f>VLOOKUP(E1148,[1]Back_Up!B:E,3,1)</f>
        <v>Real_Estate</v>
      </c>
      <c r="C1148" t="str">
        <f>VLOOKUP(E1148,[1]Back_Up!B:E,4,1)</f>
        <v>europe_house</v>
      </c>
      <c r="D1148" t="s">
        <v>2926</v>
      </c>
      <c r="E1148" t="s">
        <v>2838</v>
      </c>
      <c r="F1148" t="s">
        <v>25</v>
      </c>
      <c r="G1148" t="s">
        <v>2838</v>
      </c>
      <c r="H1148" s="6" t="e">
        <f>VLOOKUP(E1148,'all origin'!H:K,1,FALSE)</f>
        <v>#N/A</v>
      </c>
    </row>
    <row r="1149" spans="1:9" hidden="1" x14ac:dyDescent="0.2">
      <c r="A1149" t="s">
        <v>120</v>
      </c>
      <c r="B1149" t="s">
        <v>129</v>
      </c>
      <c r="C1149" t="s">
        <v>953</v>
      </c>
      <c r="D1149" s="24" t="str">
        <f>CONCATENATE(E1149,"#",F1149,"#",G1149)</f>
        <v>Import_services_PPP#AbsM#Import_services_PPP</v>
      </c>
      <c r="E1149" s="18" t="s">
        <v>2839</v>
      </c>
      <c r="F1149" s="6" t="s">
        <v>1321</v>
      </c>
      <c r="G1149" t="str">
        <f>E1149</f>
        <v>Import_services_PPP</v>
      </c>
      <c r="H1149" s="6" t="e">
        <f>VLOOKUP(E1149,'all origin'!H:K,1,FALSE)</f>
        <v>#N/A</v>
      </c>
    </row>
    <row r="1150" spans="1:9" hidden="1" x14ac:dyDescent="0.2">
      <c r="A1150" t="s">
        <v>120</v>
      </c>
      <c r="B1150" t="str">
        <f>VLOOKUP(E1150,[1]Back_Up!B:E,3,1)</f>
        <v>Real_Estate</v>
      </c>
      <c r="C1150" t="str">
        <f>VLOOKUP(E1150,[1]Back_Up!B:E,4,1)</f>
        <v>europe_house</v>
      </c>
      <c r="D1150" t="s">
        <v>2927</v>
      </c>
      <c r="E1150" t="s">
        <v>2839</v>
      </c>
      <c r="F1150" t="s">
        <v>25</v>
      </c>
      <c r="G1150" t="s">
        <v>2839</v>
      </c>
      <c r="H1150" s="6" t="e">
        <f>VLOOKUP(E1150,'all origin'!H:K,1,FALSE)</f>
        <v>#N/A</v>
      </c>
    </row>
    <row r="1151" spans="1:9" hidden="1" x14ac:dyDescent="0.2">
      <c r="A1151" s="6" t="s">
        <v>19</v>
      </c>
      <c r="B1151" s="6" t="s">
        <v>20</v>
      </c>
      <c r="C1151" s="6" t="s">
        <v>21</v>
      </c>
      <c r="D1151" s="6" t="s">
        <v>1544</v>
      </c>
      <c r="E1151" s="6" t="s">
        <v>1545</v>
      </c>
      <c r="F1151" s="6" t="s">
        <v>25</v>
      </c>
      <c r="G1151" s="6" t="s">
        <v>1545</v>
      </c>
      <c r="H1151" s="6" t="str">
        <f>VLOOKUP(E1151,'all origin'!H:K,1,FALSE)</f>
        <v>Inactive</v>
      </c>
    </row>
    <row r="1152" spans="1:9" x14ac:dyDescent="0.2">
      <c r="A1152" t="s">
        <v>19</v>
      </c>
      <c r="B1152" t="s">
        <v>20</v>
      </c>
      <c r="C1152" t="s">
        <v>21</v>
      </c>
      <c r="D1152" s="6" t="s">
        <v>1546</v>
      </c>
      <c r="E1152" t="s">
        <v>1545</v>
      </c>
      <c r="F1152" s="6" t="s">
        <v>33</v>
      </c>
      <c r="G1152" s="6" t="s">
        <v>19</v>
      </c>
      <c r="H1152" s="6" t="str">
        <f>VLOOKUP(E1152,'all origin'!H:K,1,FALSE)</f>
        <v>Inactive</v>
      </c>
      <c r="I1152" s="6" t="s">
        <v>2971</v>
      </c>
    </row>
    <row r="1153" spans="1:8" hidden="1" x14ac:dyDescent="0.2">
      <c r="A1153" s="6" t="s">
        <v>19</v>
      </c>
      <c r="B1153" s="6" t="s">
        <v>20</v>
      </c>
      <c r="C1153" s="6" t="s">
        <v>38</v>
      </c>
      <c r="D1153" s="6" t="s">
        <v>1547</v>
      </c>
      <c r="E1153" s="6" t="s">
        <v>1548</v>
      </c>
      <c r="F1153" s="6" t="s">
        <v>25</v>
      </c>
      <c r="G1153" s="6" t="s">
        <v>1548</v>
      </c>
      <c r="H1153" s="6" t="e">
        <f>VLOOKUP(E1153,'all origin'!H:K,1,FALSE)</f>
        <v>#N/A</v>
      </c>
    </row>
    <row r="1154" spans="1:8" hidden="1" x14ac:dyDescent="0.2">
      <c r="A1154" t="s">
        <v>19</v>
      </c>
      <c r="B1154" t="s">
        <v>20</v>
      </c>
      <c r="C1154" t="s">
        <v>38</v>
      </c>
      <c r="D1154" s="6" t="s">
        <v>1549</v>
      </c>
      <c r="E1154" t="s">
        <v>1548</v>
      </c>
      <c r="F1154" s="6" t="s">
        <v>33</v>
      </c>
      <c r="G1154" s="6" t="s">
        <v>19</v>
      </c>
      <c r="H1154" s="6" t="e">
        <f>VLOOKUP(E1154,'all origin'!H:K,1,FALSE)</f>
        <v>#N/A</v>
      </c>
    </row>
    <row r="1155" spans="1:8" hidden="1" x14ac:dyDescent="0.2">
      <c r="A1155" s="6" t="s">
        <v>19</v>
      </c>
      <c r="B1155" s="6" t="s">
        <v>20</v>
      </c>
      <c r="C1155" s="6" t="s">
        <v>38</v>
      </c>
      <c r="D1155" s="6" t="s">
        <v>1550</v>
      </c>
      <c r="E1155" s="6" t="s">
        <v>1551</v>
      </c>
      <c r="F1155" s="6" t="s">
        <v>25</v>
      </c>
      <c r="G1155" s="6" t="s">
        <v>1551</v>
      </c>
      <c r="H1155" s="6" t="e">
        <f>VLOOKUP(E1155,'all origin'!H:K,1,FALSE)</f>
        <v>#N/A</v>
      </c>
    </row>
    <row r="1156" spans="1:8" hidden="1" x14ac:dyDescent="0.2">
      <c r="A1156" t="s">
        <v>19</v>
      </c>
      <c r="B1156" t="s">
        <v>20</v>
      </c>
      <c r="C1156" t="s">
        <v>38</v>
      </c>
      <c r="D1156" s="6" t="s">
        <v>1552</v>
      </c>
      <c r="E1156" t="s">
        <v>1551</v>
      </c>
      <c r="F1156" s="6" t="s">
        <v>33</v>
      </c>
      <c r="G1156" s="6" t="s">
        <v>19</v>
      </c>
      <c r="H1156" s="6" t="e">
        <f>VLOOKUP(E1156,'all origin'!H:K,1,FALSE)</f>
        <v>#N/A</v>
      </c>
    </row>
    <row r="1157" spans="1:8" hidden="1" x14ac:dyDescent="0.2">
      <c r="A1157" t="s">
        <v>120</v>
      </c>
      <c r="B1157" t="s">
        <v>129</v>
      </c>
      <c r="C1157" t="s">
        <v>129</v>
      </c>
      <c r="D1157" t="s">
        <v>1553</v>
      </c>
      <c r="E1157" t="s">
        <v>1554</v>
      </c>
      <c r="F1157" t="s">
        <v>25</v>
      </c>
      <c r="G1157" s="6" t="str">
        <f>E1157</f>
        <v>Income</v>
      </c>
      <c r="H1157" s="6" t="str">
        <f>VLOOKUP(E1157,'all origin'!H:K,1,FALSE)</f>
        <v>Income</v>
      </c>
    </row>
    <row r="1158" spans="1:8" hidden="1" x14ac:dyDescent="0.2">
      <c r="A1158" s="6" t="s">
        <v>120</v>
      </c>
      <c r="B1158" s="6" t="s">
        <v>121</v>
      </c>
      <c r="C1158" s="6" t="s">
        <v>1554</v>
      </c>
      <c r="D1158" s="6" t="s">
        <v>1556</v>
      </c>
      <c r="E1158" s="6" t="s">
        <v>1554</v>
      </c>
      <c r="F1158" s="6" t="s">
        <v>33</v>
      </c>
      <c r="G1158" s="6" t="s">
        <v>718</v>
      </c>
      <c r="H1158" s="6" t="str">
        <f>VLOOKUP(E1158,'all origin'!H:K,1,FALSE)</f>
        <v>Income</v>
      </c>
    </row>
    <row r="1159" spans="1:8" hidden="1" x14ac:dyDescent="0.2">
      <c r="A1159" t="s">
        <v>120</v>
      </c>
      <c r="B1159" t="s">
        <v>129</v>
      </c>
      <c r="C1159" t="s">
        <v>129</v>
      </c>
      <c r="D1159" t="s">
        <v>1557</v>
      </c>
      <c r="E1159" t="s">
        <v>1558</v>
      </c>
      <c r="F1159" t="s">
        <v>25</v>
      </c>
      <c r="G1159" s="6" t="str">
        <f>E1159</f>
        <v>Income_mid_age</v>
      </c>
      <c r="H1159" s="6" t="e">
        <f>VLOOKUP(E1159,'all origin'!H:K,1,FALSE)</f>
        <v>#N/A</v>
      </c>
    </row>
    <row r="1160" spans="1:8" hidden="1" x14ac:dyDescent="0.2">
      <c r="A1160" s="6" t="s">
        <v>120</v>
      </c>
      <c r="B1160" s="6" t="s">
        <v>121</v>
      </c>
      <c r="C1160" s="6" t="s">
        <v>1554</v>
      </c>
      <c r="D1160" s="6" t="s">
        <v>1560</v>
      </c>
      <c r="E1160" s="6" t="s">
        <v>1558</v>
      </c>
      <c r="F1160" s="6" t="s">
        <v>33</v>
      </c>
      <c r="G1160" s="6" t="s">
        <v>282</v>
      </c>
      <c r="H1160" s="6" t="e">
        <f>VLOOKUP(E1160,'all origin'!H:K,1,FALSE)</f>
        <v>#N/A</v>
      </c>
    </row>
    <row r="1161" spans="1:8" hidden="1" x14ac:dyDescent="0.2">
      <c r="A1161" t="s">
        <v>120</v>
      </c>
      <c r="B1161" t="s">
        <v>129</v>
      </c>
      <c r="C1161" t="s">
        <v>129</v>
      </c>
      <c r="D1161" t="s">
        <v>1561</v>
      </c>
      <c r="E1161" t="s">
        <v>1562</v>
      </c>
      <c r="F1161" t="s">
        <v>25</v>
      </c>
      <c r="G1161" s="6" t="str">
        <f>E1161</f>
        <v>Income_millenial</v>
      </c>
      <c r="H1161" s="6" t="e">
        <f>VLOOKUP(E1161,'all origin'!H:K,1,FALSE)</f>
        <v>#N/A</v>
      </c>
    </row>
    <row r="1162" spans="1:8" hidden="1" x14ac:dyDescent="0.2">
      <c r="A1162" s="6" t="s">
        <v>120</v>
      </c>
      <c r="B1162" s="6" t="s">
        <v>121</v>
      </c>
      <c r="C1162" s="6" t="s">
        <v>1554</v>
      </c>
      <c r="D1162" s="6" t="s">
        <v>1563</v>
      </c>
      <c r="E1162" s="6" t="s">
        <v>1562</v>
      </c>
      <c r="F1162" s="6" t="s">
        <v>33</v>
      </c>
      <c r="G1162" s="6" t="s">
        <v>282</v>
      </c>
      <c r="H1162" s="6" t="e">
        <f>VLOOKUP(E1162,'all origin'!H:K,1,FALSE)</f>
        <v>#N/A</v>
      </c>
    </row>
    <row r="1163" spans="1:8" hidden="1" x14ac:dyDescent="0.2">
      <c r="A1163" t="s">
        <v>120</v>
      </c>
      <c r="B1163" t="s">
        <v>129</v>
      </c>
      <c r="C1163" t="s">
        <v>129</v>
      </c>
      <c r="D1163" t="s">
        <v>1564</v>
      </c>
      <c r="E1163" t="s">
        <v>1565</v>
      </c>
      <c r="F1163" t="s">
        <v>25</v>
      </c>
      <c r="G1163" s="6" t="str">
        <f>E1163</f>
        <v>Income_PPP</v>
      </c>
      <c r="H1163" s="6" t="e">
        <f>VLOOKUP(E1163,'all origin'!H:K,1,FALSE)</f>
        <v>#N/A</v>
      </c>
    </row>
    <row r="1164" spans="1:8" hidden="1" x14ac:dyDescent="0.2">
      <c r="A1164" s="6" t="s">
        <v>120</v>
      </c>
      <c r="B1164" s="6" t="s">
        <v>121</v>
      </c>
      <c r="C1164" s="6" t="s">
        <v>1554</v>
      </c>
      <c r="D1164" s="6" t="s">
        <v>1566</v>
      </c>
      <c r="E1164" s="6" t="s">
        <v>1565</v>
      </c>
      <c r="F1164" s="6" t="s">
        <v>33</v>
      </c>
      <c r="G1164" s="6" t="s">
        <v>282</v>
      </c>
      <c r="H1164" s="6" t="e">
        <f>VLOOKUP(E1164,'all origin'!H:K,1,FALSE)</f>
        <v>#N/A</v>
      </c>
    </row>
    <row r="1165" spans="1:8" hidden="1" x14ac:dyDescent="0.2">
      <c r="A1165" t="s">
        <v>120</v>
      </c>
      <c r="B1165" t="s">
        <v>129</v>
      </c>
      <c r="C1165" t="s">
        <v>129</v>
      </c>
      <c r="D1165" t="s">
        <v>1567</v>
      </c>
      <c r="E1165" t="s">
        <v>1568</v>
      </c>
      <c r="F1165" t="s">
        <v>25</v>
      </c>
      <c r="G1165" s="6" t="str">
        <f>E1165</f>
        <v>Income_PPP_mid_age</v>
      </c>
      <c r="H1165" s="6" t="e">
        <f>VLOOKUP(E1165,'all origin'!H:K,1,FALSE)</f>
        <v>#N/A</v>
      </c>
    </row>
    <row r="1166" spans="1:8" hidden="1" x14ac:dyDescent="0.2">
      <c r="A1166" s="6" t="s">
        <v>120</v>
      </c>
      <c r="B1166" s="6" t="s">
        <v>121</v>
      </c>
      <c r="C1166" s="6" t="s">
        <v>1554</v>
      </c>
      <c r="D1166" s="6" t="s">
        <v>1569</v>
      </c>
      <c r="E1166" s="6" t="s">
        <v>1568</v>
      </c>
      <c r="F1166" s="6" t="s">
        <v>33</v>
      </c>
      <c r="G1166" s="6" t="s">
        <v>282</v>
      </c>
      <c r="H1166" s="6" t="e">
        <f>VLOOKUP(E1166,'all origin'!H:K,1,FALSE)</f>
        <v>#N/A</v>
      </c>
    </row>
    <row r="1167" spans="1:8" hidden="1" x14ac:dyDescent="0.2">
      <c r="A1167" t="s">
        <v>120</v>
      </c>
      <c r="B1167" t="s">
        <v>129</v>
      </c>
      <c r="C1167" t="s">
        <v>129</v>
      </c>
      <c r="D1167" t="s">
        <v>1570</v>
      </c>
      <c r="E1167" t="s">
        <v>1571</v>
      </c>
      <c r="F1167" t="s">
        <v>25</v>
      </c>
      <c r="G1167" s="6" t="str">
        <f>E1167</f>
        <v>Income_PPP_millenial</v>
      </c>
      <c r="H1167" s="6" t="e">
        <f>VLOOKUP(E1167,'all origin'!H:K,1,FALSE)</f>
        <v>#N/A</v>
      </c>
    </row>
    <row r="1168" spans="1:8" hidden="1" x14ac:dyDescent="0.2">
      <c r="A1168" s="6" t="s">
        <v>120</v>
      </c>
      <c r="B1168" s="6" t="s">
        <v>121</v>
      </c>
      <c r="C1168" s="6" t="s">
        <v>1554</v>
      </c>
      <c r="D1168" s="6" t="s">
        <v>1572</v>
      </c>
      <c r="E1168" s="6" t="s">
        <v>1571</v>
      </c>
      <c r="F1168" s="6" t="s">
        <v>33</v>
      </c>
      <c r="G1168" s="6" t="s">
        <v>282</v>
      </c>
      <c r="H1168" s="6" t="e">
        <f>VLOOKUP(E1168,'all origin'!H:K,1,FALSE)</f>
        <v>#N/A</v>
      </c>
    </row>
    <row r="1169" spans="1:8" hidden="1" x14ac:dyDescent="0.2">
      <c r="A1169" t="s">
        <v>120</v>
      </c>
      <c r="B1169" t="s">
        <v>129</v>
      </c>
      <c r="C1169" t="s">
        <v>129</v>
      </c>
      <c r="D1169" t="s">
        <v>1573</v>
      </c>
      <c r="E1169" t="s">
        <v>1574</v>
      </c>
      <c r="F1169" t="s">
        <v>25</v>
      </c>
      <c r="G1169" s="6" t="str">
        <f>E1169</f>
        <v>Income_PPP_student</v>
      </c>
      <c r="H1169" s="6" t="e">
        <f>VLOOKUP(E1169,'all origin'!H:K,1,FALSE)</f>
        <v>#N/A</v>
      </c>
    </row>
    <row r="1170" spans="1:8" hidden="1" x14ac:dyDescent="0.2">
      <c r="A1170" s="6" t="s">
        <v>120</v>
      </c>
      <c r="B1170" s="6" t="s">
        <v>121</v>
      </c>
      <c r="C1170" s="6" t="s">
        <v>1554</v>
      </c>
      <c r="D1170" s="6" t="s">
        <v>1575</v>
      </c>
      <c r="E1170" s="6" t="s">
        <v>1574</v>
      </c>
      <c r="F1170" s="6" t="s">
        <v>33</v>
      </c>
      <c r="G1170" s="6" t="s">
        <v>282</v>
      </c>
      <c r="H1170" s="6" t="e">
        <f>VLOOKUP(E1170,'all origin'!H:K,1,FALSE)</f>
        <v>#N/A</v>
      </c>
    </row>
    <row r="1171" spans="1:8" hidden="1" x14ac:dyDescent="0.2">
      <c r="A1171" t="s">
        <v>120</v>
      </c>
      <c r="B1171" t="s">
        <v>129</v>
      </c>
      <c r="C1171" t="s">
        <v>129</v>
      </c>
      <c r="D1171" t="s">
        <v>1576</v>
      </c>
      <c r="E1171" t="s">
        <v>1577</v>
      </c>
      <c r="F1171" t="s">
        <v>25</v>
      </c>
      <c r="G1171" s="6" t="str">
        <f>E1171</f>
        <v>Income_student</v>
      </c>
      <c r="H1171" s="6" t="e">
        <f>VLOOKUP(E1171,'all origin'!H:K,1,FALSE)</f>
        <v>#N/A</v>
      </c>
    </row>
    <row r="1172" spans="1:8" hidden="1" x14ac:dyDescent="0.2">
      <c r="A1172" s="6" t="s">
        <v>120</v>
      </c>
      <c r="B1172" s="6" t="s">
        <v>121</v>
      </c>
      <c r="C1172" s="6" t="s">
        <v>1554</v>
      </c>
      <c r="D1172" s="6" t="s">
        <v>1578</v>
      </c>
      <c r="E1172" s="6" t="s">
        <v>1577</v>
      </c>
      <c r="F1172" s="6" t="s">
        <v>33</v>
      </c>
      <c r="G1172" s="6" t="s">
        <v>282</v>
      </c>
      <c r="H1172" s="6" t="e">
        <f>VLOOKUP(E1172,'all origin'!H:K,1,FALSE)</f>
        <v>#N/A</v>
      </c>
    </row>
    <row r="1173" spans="1:8" hidden="1" x14ac:dyDescent="0.2">
      <c r="A1173" t="s">
        <v>120</v>
      </c>
      <c r="B1173" t="s">
        <v>129</v>
      </c>
      <c r="C1173" t="s">
        <v>768</v>
      </c>
      <c r="D1173" s="24" t="str">
        <f>CONCATENATE(E1173,"#",F1173,"#",G1173)</f>
        <v>Individual_expenditure_PPP#AbsM#Individual_expenditure_PPP</v>
      </c>
      <c r="E1173" t="s">
        <v>2841</v>
      </c>
      <c r="F1173" s="6" t="s">
        <v>1321</v>
      </c>
      <c r="G1173" t="str">
        <f>E1173</f>
        <v>Individual_expenditure_PPP</v>
      </c>
      <c r="H1173" s="6" t="e">
        <f>VLOOKUP(E1173,'all origin'!H:K,1,FALSE)</f>
        <v>#N/A</v>
      </c>
    </row>
    <row r="1174" spans="1:8" hidden="1" x14ac:dyDescent="0.2">
      <c r="A1174" t="s">
        <v>120</v>
      </c>
      <c r="B1174" t="str">
        <f>VLOOKUP(E1174,[1]Back_Up!B:E,3,1)</f>
        <v>Real_Estate</v>
      </c>
      <c r="C1174" t="str">
        <f>VLOOKUP(E1174,[1]Back_Up!B:E,4,1)</f>
        <v>europe_house</v>
      </c>
      <c r="D1174" t="s">
        <v>2928</v>
      </c>
      <c r="E1174" t="s">
        <v>2841</v>
      </c>
      <c r="F1174" t="s">
        <v>25</v>
      </c>
      <c r="G1174" t="s">
        <v>2841</v>
      </c>
      <c r="H1174" s="6" t="e">
        <f>VLOOKUP(E1174,'all origin'!H:K,1,FALSE)</f>
        <v>#N/A</v>
      </c>
    </row>
    <row r="1175" spans="1:8" hidden="1" x14ac:dyDescent="0.2">
      <c r="A1175" t="s">
        <v>120</v>
      </c>
      <c r="B1175" t="s">
        <v>129</v>
      </c>
      <c r="C1175" t="s">
        <v>2785</v>
      </c>
      <c r="D1175" s="24" t="str">
        <f>CONCATENATE(E1175,"#",F1175,"#",G1175)</f>
        <v>Information#AbsM#Information</v>
      </c>
      <c r="E1175" t="s">
        <v>2842</v>
      </c>
      <c r="F1175" s="6" t="s">
        <v>1321</v>
      </c>
      <c r="G1175" t="str">
        <f>E1175</f>
        <v>Information</v>
      </c>
      <c r="H1175" s="6" t="e">
        <f>VLOOKUP(E1175,'all origin'!H:K,1,FALSE)</f>
        <v>#N/A</v>
      </c>
    </row>
    <row r="1176" spans="1:8" hidden="1" x14ac:dyDescent="0.2">
      <c r="A1176" t="s">
        <v>120</v>
      </c>
      <c r="B1176" t="str">
        <f>VLOOKUP(E1176,[1]Back_Up!B:E,3,1)</f>
        <v>Real_Estate</v>
      </c>
      <c r="C1176" t="str">
        <f>VLOOKUP(E1176,[1]Back_Up!B:E,4,1)</f>
        <v>europe_house</v>
      </c>
      <c r="D1176" t="s">
        <v>2929</v>
      </c>
      <c r="E1176" t="s">
        <v>2842</v>
      </c>
      <c r="F1176" t="s">
        <v>25</v>
      </c>
      <c r="G1176" t="s">
        <v>2842</v>
      </c>
      <c r="H1176" s="6" t="e">
        <f>VLOOKUP(E1176,'all origin'!H:K,1,FALSE)</f>
        <v>#N/A</v>
      </c>
    </row>
    <row r="1177" spans="1:8" hidden="1" x14ac:dyDescent="0.2">
      <c r="A1177" s="6" t="s">
        <v>19</v>
      </c>
      <c r="B1177" s="6" t="s">
        <v>166</v>
      </c>
      <c r="C1177" s="6" t="s">
        <v>361</v>
      </c>
      <c r="D1177" s="6" t="s">
        <v>1579</v>
      </c>
      <c r="E1177" s="6" t="s">
        <v>1580</v>
      </c>
      <c r="F1177" s="6" t="s">
        <v>374</v>
      </c>
      <c r="G1177" s="6" t="s">
        <v>750</v>
      </c>
      <c r="H1177" s="6" t="e">
        <f>VLOOKUP(E1177,'all origin'!H:K,1,FALSE)</f>
        <v>#N/A</v>
      </c>
    </row>
    <row r="1178" spans="1:8" hidden="1" x14ac:dyDescent="0.2">
      <c r="A1178" t="s">
        <v>19</v>
      </c>
      <c r="B1178" t="s">
        <v>307</v>
      </c>
      <c r="C1178" t="s">
        <v>308</v>
      </c>
      <c r="D1178" s="6" t="s">
        <v>1581</v>
      </c>
      <c r="E1178" t="s">
        <v>1582</v>
      </c>
      <c r="F1178" t="s">
        <v>25</v>
      </c>
      <c r="G1178" t="s">
        <v>1582</v>
      </c>
      <c r="H1178" s="6" t="e">
        <f>VLOOKUP(E1178,'all origin'!H:K,1,FALSE)</f>
        <v>#N/A</v>
      </c>
    </row>
    <row r="1179" spans="1:8" hidden="1" x14ac:dyDescent="0.2">
      <c r="A1179" t="s">
        <v>19</v>
      </c>
      <c r="B1179" t="s">
        <v>307</v>
      </c>
      <c r="C1179" t="s">
        <v>308</v>
      </c>
      <c r="D1179" s="6" t="s">
        <v>1583</v>
      </c>
      <c r="E1179" t="s">
        <v>1582</v>
      </c>
      <c r="F1179" s="6" t="s">
        <v>33</v>
      </c>
      <c r="G1179" s="6" t="s">
        <v>19</v>
      </c>
      <c r="H1179" s="6" t="e">
        <f>VLOOKUP(E1179,'all origin'!H:K,1,FALSE)</f>
        <v>#N/A</v>
      </c>
    </row>
    <row r="1180" spans="1:8" hidden="1" x14ac:dyDescent="0.2">
      <c r="A1180" s="6" t="s">
        <v>19</v>
      </c>
      <c r="B1180" s="6" t="s">
        <v>307</v>
      </c>
      <c r="C1180" s="6" t="s">
        <v>308</v>
      </c>
      <c r="D1180" s="6" t="s">
        <v>1584</v>
      </c>
      <c r="E1180" s="6" t="s">
        <v>1582</v>
      </c>
      <c r="F1180" s="6" t="s">
        <v>132</v>
      </c>
      <c r="G1180" s="6" t="s">
        <v>718</v>
      </c>
      <c r="H1180" s="6" t="e">
        <f>VLOOKUP(E1180,'all origin'!H:K,1,FALSE)</f>
        <v>#N/A</v>
      </c>
    </row>
    <row r="1181" spans="1:8" hidden="1" x14ac:dyDescent="0.2">
      <c r="A1181" t="s">
        <v>19</v>
      </c>
      <c r="B1181" t="s">
        <v>307</v>
      </c>
      <c r="C1181" t="s">
        <v>308</v>
      </c>
      <c r="D1181" s="6" t="s">
        <v>1586</v>
      </c>
      <c r="E1181" t="s">
        <v>1585</v>
      </c>
      <c r="F1181" t="s">
        <v>25</v>
      </c>
      <c r="G1181" t="s">
        <v>1585</v>
      </c>
      <c r="H1181" s="6" t="e">
        <f>VLOOKUP(E1181,'all origin'!H:K,1,FALSE)</f>
        <v>#N/A</v>
      </c>
    </row>
    <row r="1182" spans="1:8" hidden="1" x14ac:dyDescent="0.2">
      <c r="A1182" t="s">
        <v>19</v>
      </c>
      <c r="B1182" t="s">
        <v>307</v>
      </c>
      <c r="C1182" t="s">
        <v>308</v>
      </c>
      <c r="D1182" s="6" t="s">
        <v>1587</v>
      </c>
      <c r="E1182" t="s">
        <v>1585</v>
      </c>
      <c r="F1182" s="6" t="s">
        <v>33</v>
      </c>
      <c r="G1182" s="6" t="s">
        <v>19</v>
      </c>
      <c r="H1182" s="6" t="e">
        <f>VLOOKUP(E1182,'all origin'!H:K,1,FALSE)</f>
        <v>#N/A</v>
      </c>
    </row>
    <row r="1183" spans="1:8" hidden="1" x14ac:dyDescent="0.2">
      <c r="A1183" s="6" t="s">
        <v>19</v>
      </c>
      <c r="B1183" s="6" t="s">
        <v>307</v>
      </c>
      <c r="C1183" s="6" t="s">
        <v>308</v>
      </c>
      <c r="D1183" s="6" t="s">
        <v>1588</v>
      </c>
      <c r="E1183" s="6" t="s">
        <v>1585</v>
      </c>
      <c r="F1183" s="6" t="s">
        <v>132</v>
      </c>
      <c r="G1183" s="6" t="s">
        <v>19</v>
      </c>
      <c r="H1183" s="6" t="e">
        <f>VLOOKUP(E1183,'all origin'!H:K,1,FALSE)</f>
        <v>#N/A</v>
      </c>
    </row>
    <row r="1184" spans="1:8" hidden="1" x14ac:dyDescent="0.2">
      <c r="A1184" s="6" t="s">
        <v>19</v>
      </c>
      <c r="B1184" s="6" t="s">
        <v>20</v>
      </c>
      <c r="C1184" s="6" t="s">
        <v>292</v>
      </c>
      <c r="D1184" s="6" t="s">
        <v>1589</v>
      </c>
      <c r="E1184" s="6" t="s">
        <v>1590</v>
      </c>
      <c r="F1184" s="6" t="s">
        <v>25</v>
      </c>
      <c r="G1184" s="6" t="s">
        <v>1590</v>
      </c>
      <c r="H1184" s="6" t="e">
        <f>VLOOKUP(E1184,'all origin'!H:K,1,FALSE)</f>
        <v>#N/A</v>
      </c>
    </row>
    <row r="1185" spans="1:8" hidden="1" x14ac:dyDescent="0.2">
      <c r="A1185" t="s">
        <v>19</v>
      </c>
      <c r="B1185" t="s">
        <v>20</v>
      </c>
      <c r="C1185" t="s">
        <v>292</v>
      </c>
      <c r="D1185" s="6" t="s">
        <v>1591</v>
      </c>
      <c r="E1185" t="s">
        <v>1590</v>
      </c>
      <c r="F1185" s="6" t="s">
        <v>33</v>
      </c>
      <c r="G1185" s="6" t="s">
        <v>19</v>
      </c>
      <c r="H1185" s="6" t="e">
        <f>VLOOKUP(E1185,'all origin'!H:K,1,FALSE)</f>
        <v>#N/A</v>
      </c>
    </row>
    <row r="1186" spans="1:8" hidden="1" x14ac:dyDescent="0.2">
      <c r="A1186" t="s">
        <v>19</v>
      </c>
      <c r="B1186" t="s">
        <v>307</v>
      </c>
      <c r="C1186" t="s">
        <v>308</v>
      </c>
      <c r="D1186" s="6" t="s">
        <v>1592</v>
      </c>
      <c r="E1186" t="s">
        <v>1593</v>
      </c>
      <c r="F1186" t="s">
        <v>25</v>
      </c>
      <c r="G1186" t="s">
        <v>1593</v>
      </c>
      <c r="H1186" s="6" t="e">
        <f>VLOOKUP(E1186,'all origin'!H:K,1,FALSE)</f>
        <v>#N/A</v>
      </c>
    </row>
    <row r="1187" spans="1:8" hidden="1" x14ac:dyDescent="0.2">
      <c r="A1187" t="s">
        <v>19</v>
      </c>
      <c r="B1187" t="s">
        <v>307</v>
      </c>
      <c r="C1187" t="s">
        <v>308</v>
      </c>
      <c r="D1187" s="6" t="s">
        <v>1594</v>
      </c>
      <c r="E1187" t="s">
        <v>1593</v>
      </c>
      <c r="F1187" s="6" t="s">
        <v>33</v>
      </c>
      <c r="G1187" s="6" t="s">
        <v>19</v>
      </c>
      <c r="H1187" s="6" t="e">
        <f>VLOOKUP(E1187,'all origin'!H:K,1,FALSE)</f>
        <v>#N/A</v>
      </c>
    </row>
    <row r="1188" spans="1:8" hidden="1" x14ac:dyDescent="0.2">
      <c r="A1188" s="6" t="s">
        <v>19</v>
      </c>
      <c r="B1188" s="6" t="s">
        <v>307</v>
      </c>
      <c r="C1188" s="6" t="s">
        <v>308</v>
      </c>
      <c r="D1188" s="6" t="s">
        <v>1595</v>
      </c>
      <c r="E1188" s="6" t="s">
        <v>1593</v>
      </c>
      <c r="F1188" s="6" t="s">
        <v>132</v>
      </c>
      <c r="G1188" s="6" t="s">
        <v>282</v>
      </c>
      <c r="H1188" s="6" t="e">
        <f>VLOOKUP(E1188,'all origin'!H:K,1,FALSE)</f>
        <v>#N/A</v>
      </c>
    </row>
    <row r="1189" spans="1:8" hidden="1" x14ac:dyDescent="0.2">
      <c r="A1189" t="s">
        <v>19</v>
      </c>
      <c r="B1189" t="s">
        <v>307</v>
      </c>
      <c r="C1189" t="s">
        <v>308</v>
      </c>
      <c r="D1189" s="6" t="s">
        <v>1596</v>
      </c>
      <c r="E1189" t="s">
        <v>1597</v>
      </c>
      <c r="F1189" t="s">
        <v>25</v>
      </c>
      <c r="G1189" t="s">
        <v>1597</v>
      </c>
      <c r="H1189" s="6" t="e">
        <f>VLOOKUP(E1189,'all origin'!H:K,1,FALSE)</f>
        <v>#N/A</v>
      </c>
    </row>
    <row r="1190" spans="1:8" hidden="1" x14ac:dyDescent="0.2">
      <c r="A1190" t="s">
        <v>19</v>
      </c>
      <c r="B1190" t="s">
        <v>307</v>
      </c>
      <c r="C1190" t="s">
        <v>308</v>
      </c>
      <c r="D1190" s="6" t="s">
        <v>1598</v>
      </c>
      <c r="E1190" t="s">
        <v>1597</v>
      </c>
      <c r="F1190" s="6" t="s">
        <v>33</v>
      </c>
      <c r="G1190" s="6" t="s">
        <v>19</v>
      </c>
      <c r="H1190" s="6" t="e">
        <f>VLOOKUP(E1190,'all origin'!H:K,1,FALSE)</f>
        <v>#N/A</v>
      </c>
    </row>
    <row r="1191" spans="1:8" hidden="1" x14ac:dyDescent="0.2">
      <c r="A1191" s="6" t="s">
        <v>19</v>
      </c>
      <c r="B1191" s="6" t="s">
        <v>307</v>
      </c>
      <c r="C1191" s="6" t="s">
        <v>308</v>
      </c>
      <c r="D1191" s="6" t="s">
        <v>1599</v>
      </c>
      <c r="E1191" s="6" t="s">
        <v>1597</v>
      </c>
      <c r="F1191" s="6" t="s">
        <v>132</v>
      </c>
      <c r="G1191" s="6" t="s">
        <v>282</v>
      </c>
      <c r="H1191" s="6" t="e">
        <f>VLOOKUP(E1191,'all origin'!H:K,1,FALSE)</f>
        <v>#N/A</v>
      </c>
    </row>
    <row r="1192" spans="1:8" hidden="1" x14ac:dyDescent="0.2">
      <c r="A1192" t="s">
        <v>19</v>
      </c>
      <c r="B1192" t="s">
        <v>307</v>
      </c>
      <c r="C1192" t="s">
        <v>308</v>
      </c>
      <c r="D1192" s="6" t="s">
        <v>1600</v>
      </c>
      <c r="E1192" t="s">
        <v>1601</v>
      </c>
      <c r="F1192" t="s">
        <v>25</v>
      </c>
      <c r="G1192" t="s">
        <v>1601</v>
      </c>
      <c r="H1192" s="6" t="e">
        <f>VLOOKUP(E1192,'all origin'!H:K,1,FALSE)</f>
        <v>#N/A</v>
      </c>
    </row>
    <row r="1193" spans="1:8" hidden="1" x14ac:dyDescent="0.2">
      <c r="A1193" t="s">
        <v>19</v>
      </c>
      <c r="B1193" t="s">
        <v>307</v>
      </c>
      <c r="C1193" t="s">
        <v>308</v>
      </c>
      <c r="D1193" s="6" t="s">
        <v>1602</v>
      </c>
      <c r="E1193" t="s">
        <v>1601</v>
      </c>
      <c r="F1193" s="6" t="s">
        <v>33</v>
      </c>
      <c r="G1193" s="6" t="s">
        <v>19</v>
      </c>
      <c r="H1193" s="6" t="e">
        <f>VLOOKUP(E1193,'all origin'!H:K,1,FALSE)</f>
        <v>#N/A</v>
      </c>
    </row>
    <row r="1194" spans="1:8" hidden="1" x14ac:dyDescent="0.2">
      <c r="A1194" s="6" t="s">
        <v>19</v>
      </c>
      <c r="B1194" s="6" t="s">
        <v>307</v>
      </c>
      <c r="C1194" s="6" t="s">
        <v>308</v>
      </c>
      <c r="D1194" s="6" t="s">
        <v>1603</v>
      </c>
      <c r="E1194" s="6" t="s">
        <v>1601</v>
      </c>
      <c r="F1194" s="6" t="s">
        <v>132</v>
      </c>
      <c r="G1194" s="6" t="s">
        <v>282</v>
      </c>
      <c r="H1194" s="6" t="e">
        <f>VLOOKUP(E1194,'all origin'!H:K,1,FALSE)</f>
        <v>#N/A</v>
      </c>
    </row>
    <row r="1195" spans="1:8" hidden="1" x14ac:dyDescent="0.2">
      <c r="A1195" t="s">
        <v>19</v>
      </c>
      <c r="B1195" t="s">
        <v>307</v>
      </c>
      <c r="C1195" t="s">
        <v>308</v>
      </c>
      <c r="D1195" s="6" t="s">
        <v>1604</v>
      </c>
      <c r="E1195" t="s">
        <v>1605</v>
      </c>
      <c r="F1195" t="s">
        <v>25</v>
      </c>
      <c r="G1195" t="s">
        <v>1605</v>
      </c>
      <c r="H1195" s="6" t="e">
        <f>VLOOKUP(E1195,'all origin'!H:K,1,FALSE)</f>
        <v>#N/A</v>
      </c>
    </row>
    <row r="1196" spans="1:8" hidden="1" x14ac:dyDescent="0.2">
      <c r="A1196" t="s">
        <v>19</v>
      </c>
      <c r="B1196" t="s">
        <v>307</v>
      </c>
      <c r="C1196" t="s">
        <v>308</v>
      </c>
      <c r="D1196" s="6" t="s">
        <v>1606</v>
      </c>
      <c r="E1196" t="s">
        <v>1605</v>
      </c>
      <c r="F1196" s="6" t="s">
        <v>33</v>
      </c>
      <c r="G1196" s="6" t="s">
        <v>19</v>
      </c>
      <c r="H1196" s="6" t="e">
        <f>VLOOKUP(E1196,'all origin'!H:K,1,FALSE)</f>
        <v>#N/A</v>
      </c>
    </row>
    <row r="1197" spans="1:8" hidden="1" x14ac:dyDescent="0.2">
      <c r="A1197" s="6" t="s">
        <v>19</v>
      </c>
      <c r="B1197" s="6" t="s">
        <v>307</v>
      </c>
      <c r="C1197" s="6" t="s">
        <v>308</v>
      </c>
      <c r="D1197" s="6" t="s">
        <v>1607</v>
      </c>
      <c r="E1197" s="6" t="s">
        <v>1605</v>
      </c>
      <c r="F1197" s="6" t="s">
        <v>132</v>
      </c>
      <c r="G1197" s="6" t="s">
        <v>282</v>
      </c>
      <c r="H1197" s="6" t="e">
        <f>VLOOKUP(E1197,'all origin'!H:K,1,FALSE)</f>
        <v>#N/A</v>
      </c>
    </row>
    <row r="1198" spans="1:8" hidden="1" x14ac:dyDescent="0.2">
      <c r="A1198" t="s">
        <v>19</v>
      </c>
      <c r="B1198" t="s">
        <v>307</v>
      </c>
      <c r="C1198" t="s">
        <v>308</v>
      </c>
      <c r="D1198" s="6" t="s">
        <v>1608</v>
      </c>
      <c r="E1198" t="s">
        <v>1609</v>
      </c>
      <c r="F1198" t="s">
        <v>25</v>
      </c>
      <c r="G1198" t="s">
        <v>1609</v>
      </c>
      <c r="H1198" s="6" t="e">
        <f>VLOOKUP(E1198,'all origin'!H:K,1,FALSE)</f>
        <v>#N/A</v>
      </c>
    </row>
    <row r="1199" spans="1:8" hidden="1" x14ac:dyDescent="0.2">
      <c r="A1199" t="s">
        <v>19</v>
      </c>
      <c r="B1199" t="s">
        <v>307</v>
      </c>
      <c r="C1199" t="s">
        <v>308</v>
      </c>
      <c r="D1199" s="6" t="s">
        <v>1610</v>
      </c>
      <c r="E1199" t="s">
        <v>1609</v>
      </c>
      <c r="F1199" s="6" t="s">
        <v>33</v>
      </c>
      <c r="G1199" s="6" t="s">
        <v>19</v>
      </c>
      <c r="H1199" s="6" t="e">
        <f>VLOOKUP(E1199,'all origin'!H:K,1,FALSE)</f>
        <v>#N/A</v>
      </c>
    </row>
    <row r="1200" spans="1:8" hidden="1" x14ac:dyDescent="0.2">
      <c r="A1200" s="6" t="s">
        <v>19</v>
      </c>
      <c r="B1200" s="6" t="s">
        <v>307</v>
      </c>
      <c r="C1200" s="6" t="s">
        <v>308</v>
      </c>
      <c r="D1200" s="6" t="s">
        <v>1611</v>
      </c>
      <c r="E1200" s="6" t="s">
        <v>1609</v>
      </c>
      <c r="F1200" s="6" t="s">
        <v>132</v>
      </c>
      <c r="G1200" s="6" t="s">
        <v>282</v>
      </c>
      <c r="H1200" s="6" t="e">
        <f>VLOOKUP(E1200,'all origin'!H:K,1,FALSE)</f>
        <v>#N/A</v>
      </c>
    </row>
    <row r="1201" spans="1:9" hidden="1" x14ac:dyDescent="0.2">
      <c r="A1201" s="6" t="s">
        <v>19</v>
      </c>
      <c r="B1201" s="6" t="s">
        <v>307</v>
      </c>
      <c r="C1201" s="6" t="s">
        <v>391</v>
      </c>
      <c r="D1201" s="6" t="s">
        <v>1612</v>
      </c>
      <c r="E1201" s="6" t="s">
        <v>1613</v>
      </c>
      <c r="F1201" s="6" t="s">
        <v>374</v>
      </c>
      <c r="G1201" s="6" t="s">
        <v>391</v>
      </c>
      <c r="H1201" s="6" t="e">
        <f>VLOOKUP(E1201,'all origin'!H:K,1,FALSE)</f>
        <v>#N/A</v>
      </c>
    </row>
    <row r="1202" spans="1:9" hidden="1" x14ac:dyDescent="0.2">
      <c r="A1202" t="s">
        <v>19</v>
      </c>
      <c r="B1202" t="s">
        <v>453</v>
      </c>
      <c r="C1202" s="6" t="s">
        <v>458</v>
      </c>
      <c r="D1202" s="6" t="s">
        <v>1614</v>
      </c>
      <c r="E1202" t="s">
        <v>1615</v>
      </c>
      <c r="F1202" t="s">
        <v>25</v>
      </c>
      <c r="G1202" t="s">
        <v>1615</v>
      </c>
      <c r="H1202" s="6" t="e">
        <f>VLOOKUP(E1202,'all origin'!H:K,1,FALSE)</f>
        <v>#N/A</v>
      </c>
    </row>
    <row r="1203" spans="1:9" hidden="1" x14ac:dyDescent="0.2">
      <c r="A1203" t="s">
        <v>19</v>
      </c>
      <c r="B1203" t="s">
        <v>453</v>
      </c>
      <c r="C1203" s="6" t="s">
        <v>458</v>
      </c>
      <c r="D1203" s="6" t="s">
        <v>1616</v>
      </c>
      <c r="E1203" t="s">
        <v>1615</v>
      </c>
      <c r="F1203" s="6" t="s">
        <v>33</v>
      </c>
      <c r="G1203" s="6" t="s">
        <v>19</v>
      </c>
      <c r="H1203" s="6" t="e">
        <f>VLOOKUP(E1203,'all origin'!H:K,1,FALSE)</f>
        <v>#N/A</v>
      </c>
    </row>
    <row r="1204" spans="1:9" hidden="1" x14ac:dyDescent="0.2">
      <c r="A1204" s="6" t="s">
        <v>19</v>
      </c>
      <c r="B1204" s="6" t="s">
        <v>453</v>
      </c>
      <c r="C1204" s="6" t="s">
        <v>458</v>
      </c>
      <c r="D1204" s="6" t="s">
        <v>1617</v>
      </c>
      <c r="E1204" s="6" t="s">
        <v>1615</v>
      </c>
      <c r="F1204" s="6" t="s">
        <v>132</v>
      </c>
      <c r="G1204" s="6" t="s">
        <v>19</v>
      </c>
      <c r="H1204" s="6" t="e">
        <f>VLOOKUP(E1204,'all origin'!H:K,1,FALSE)</f>
        <v>#N/A</v>
      </c>
    </row>
    <row r="1205" spans="1:9" hidden="1" x14ac:dyDescent="0.2">
      <c r="A1205" t="s">
        <v>19</v>
      </c>
      <c r="B1205" t="s">
        <v>307</v>
      </c>
      <c r="C1205" t="s">
        <v>279</v>
      </c>
      <c r="D1205" s="6" t="s">
        <v>1618</v>
      </c>
      <c r="E1205" t="s">
        <v>1081</v>
      </c>
      <c r="F1205" t="s">
        <v>25</v>
      </c>
      <c r="G1205" t="s">
        <v>1081</v>
      </c>
      <c r="H1205" s="6" t="str">
        <f>VLOOKUP(E1205,'all origin'!H:K,1,FALSE)</f>
        <v>Job</v>
      </c>
    </row>
    <row r="1206" spans="1:9" hidden="1" x14ac:dyDescent="0.2">
      <c r="A1206" t="s">
        <v>19</v>
      </c>
      <c r="B1206" t="s">
        <v>307</v>
      </c>
      <c r="C1206" t="s">
        <v>279</v>
      </c>
      <c r="D1206" s="6" t="s">
        <v>1619</v>
      </c>
      <c r="E1206" t="s">
        <v>1081</v>
      </c>
      <c r="F1206" s="6" t="s">
        <v>33</v>
      </c>
      <c r="G1206" s="6" t="s">
        <v>19</v>
      </c>
      <c r="H1206" s="6" t="str">
        <f>VLOOKUP(E1206,'all origin'!H:K,1,FALSE)</f>
        <v>Job</v>
      </c>
    </row>
    <row r="1207" spans="1:9" x14ac:dyDescent="0.2">
      <c r="A1207" s="6" t="s">
        <v>19</v>
      </c>
      <c r="B1207" s="6" t="s">
        <v>307</v>
      </c>
      <c r="C1207" s="6" t="s">
        <v>279</v>
      </c>
      <c r="D1207" s="6" t="s">
        <v>1621</v>
      </c>
      <c r="E1207" s="6" t="s">
        <v>1081</v>
      </c>
      <c r="F1207" s="6" t="s">
        <v>132</v>
      </c>
      <c r="G1207" s="6" t="s">
        <v>282</v>
      </c>
      <c r="H1207" s="6" t="str">
        <f>VLOOKUP(E1207,'all origin'!H:K,1,FALSE)</f>
        <v>Job</v>
      </c>
      <c r="I1207" s="6" t="s">
        <v>2971</v>
      </c>
    </row>
    <row r="1208" spans="1:9" hidden="1" x14ac:dyDescent="0.2">
      <c r="A1208" s="6" t="s">
        <v>19</v>
      </c>
      <c r="B1208" s="6" t="s">
        <v>307</v>
      </c>
      <c r="C1208" s="6" t="s">
        <v>391</v>
      </c>
      <c r="D1208" s="6" t="s">
        <v>1622</v>
      </c>
      <c r="E1208" s="6" t="s">
        <v>1081</v>
      </c>
      <c r="F1208" s="6" t="s">
        <v>374</v>
      </c>
      <c r="G1208" s="6" t="s">
        <v>391</v>
      </c>
      <c r="H1208" s="6" t="str">
        <f>VLOOKUP(E1208,'all origin'!H:K,1,FALSE)</f>
        <v>Job</v>
      </c>
      <c r="I1208" s="6"/>
    </row>
    <row r="1209" spans="1:9" x14ac:dyDescent="0.2">
      <c r="A1209" s="6" t="s">
        <v>19</v>
      </c>
      <c r="B1209" s="6" t="s">
        <v>307</v>
      </c>
      <c r="C1209" s="6" t="s">
        <v>391</v>
      </c>
      <c r="D1209" s="6" t="s">
        <v>1624</v>
      </c>
      <c r="E1209" s="6" t="s">
        <v>1625</v>
      </c>
      <c r="F1209" s="6" t="s">
        <v>374</v>
      </c>
      <c r="G1209" s="6" t="s">
        <v>391</v>
      </c>
      <c r="H1209" s="6" t="str">
        <f>VLOOKUP(E1209,'all origin'!H:K,1,FALSE)</f>
        <v>Job_travel</v>
      </c>
      <c r="I1209" s="6" t="s">
        <v>2971</v>
      </c>
    </row>
    <row r="1210" spans="1:9" hidden="1" x14ac:dyDescent="0.2">
      <c r="A1210" t="s">
        <v>19</v>
      </c>
      <c r="B1210" t="s">
        <v>307</v>
      </c>
      <c r="C1210" t="s">
        <v>279</v>
      </c>
      <c r="D1210" s="6" t="s">
        <v>1627</v>
      </c>
      <c r="E1210" t="s">
        <v>1628</v>
      </c>
      <c r="F1210" t="s">
        <v>25</v>
      </c>
      <c r="G1210" t="s">
        <v>1628</v>
      </c>
      <c r="H1210" s="6" t="str">
        <f>VLOOKUP(E1210,'all origin'!H:K,1,FALSE)</f>
        <v>Jobless</v>
      </c>
    </row>
    <row r="1211" spans="1:9" x14ac:dyDescent="0.2">
      <c r="A1211" t="s">
        <v>19</v>
      </c>
      <c r="B1211" t="s">
        <v>307</v>
      </c>
      <c r="C1211" t="s">
        <v>279</v>
      </c>
      <c r="D1211" s="6" t="s">
        <v>1631</v>
      </c>
      <c r="E1211" t="s">
        <v>1628</v>
      </c>
      <c r="F1211" s="6" t="s">
        <v>33</v>
      </c>
      <c r="G1211" s="6" t="s">
        <v>19</v>
      </c>
      <c r="H1211" s="6" t="str">
        <f>VLOOKUP(E1211,'all origin'!H:K,1,FALSE)</f>
        <v>Jobless</v>
      </c>
      <c r="I1211" s="6" t="s">
        <v>2971</v>
      </c>
    </row>
    <row r="1212" spans="1:9" hidden="1" x14ac:dyDescent="0.2">
      <c r="A1212" s="6" t="s">
        <v>19</v>
      </c>
      <c r="B1212" s="6" t="s">
        <v>307</v>
      </c>
      <c r="C1212" s="6" t="s">
        <v>279</v>
      </c>
      <c r="D1212" s="6" t="s">
        <v>1633</v>
      </c>
      <c r="E1212" s="6" t="s">
        <v>1628</v>
      </c>
      <c r="F1212" s="6" t="s">
        <v>132</v>
      </c>
      <c r="G1212" s="6" t="s">
        <v>19</v>
      </c>
      <c r="H1212" s="6" t="str">
        <f>VLOOKUP(E1212,'all origin'!H:K,1,FALSE)</f>
        <v>Jobless</v>
      </c>
    </row>
    <row r="1213" spans="1:9" hidden="1" x14ac:dyDescent="0.2">
      <c r="A1213" t="s">
        <v>19</v>
      </c>
      <c r="B1213" t="s">
        <v>307</v>
      </c>
      <c r="C1213" t="s">
        <v>279</v>
      </c>
      <c r="D1213" s="6" t="s">
        <v>1634</v>
      </c>
      <c r="E1213" t="s">
        <v>1635</v>
      </c>
      <c r="F1213" t="s">
        <v>25</v>
      </c>
      <c r="G1213" t="s">
        <v>1635</v>
      </c>
      <c r="H1213" s="6" t="e">
        <f>VLOOKUP(E1213,'all origin'!H:K,1,FALSE)</f>
        <v>#N/A</v>
      </c>
    </row>
    <row r="1214" spans="1:9" hidden="1" x14ac:dyDescent="0.2">
      <c r="A1214" t="s">
        <v>19</v>
      </c>
      <c r="B1214" t="s">
        <v>307</v>
      </c>
      <c r="C1214" t="s">
        <v>279</v>
      </c>
      <c r="D1214" s="6" t="s">
        <v>1636</v>
      </c>
      <c r="E1214" t="s">
        <v>1635</v>
      </c>
      <c r="F1214" s="6" t="s">
        <v>33</v>
      </c>
      <c r="G1214" s="6" t="s">
        <v>19</v>
      </c>
      <c r="H1214" s="6" t="e">
        <f>VLOOKUP(E1214,'all origin'!H:K,1,FALSE)</f>
        <v>#N/A</v>
      </c>
    </row>
    <row r="1215" spans="1:9" hidden="1" x14ac:dyDescent="0.2">
      <c r="A1215" s="6" t="s">
        <v>19</v>
      </c>
      <c r="B1215" s="6" t="s">
        <v>307</v>
      </c>
      <c r="C1215" s="6" t="s">
        <v>279</v>
      </c>
      <c r="D1215" s="6" t="s">
        <v>1637</v>
      </c>
      <c r="E1215" s="6" t="s">
        <v>1635</v>
      </c>
      <c r="F1215" s="6" t="s">
        <v>132</v>
      </c>
      <c r="G1215" s="6" t="s">
        <v>279</v>
      </c>
      <c r="H1215" s="6" t="e">
        <f>VLOOKUP(E1215,'all origin'!H:K,1,FALSE)</f>
        <v>#N/A</v>
      </c>
    </row>
    <row r="1216" spans="1:9" hidden="1" x14ac:dyDescent="0.2">
      <c r="A1216" s="6" t="s">
        <v>19</v>
      </c>
      <c r="B1216" s="6" t="s">
        <v>453</v>
      </c>
      <c r="C1216" s="6" t="s">
        <v>463</v>
      </c>
      <c r="D1216" s="6" t="s">
        <v>1638</v>
      </c>
      <c r="E1216" s="6" t="s">
        <v>1639</v>
      </c>
      <c r="F1216" s="6" t="s">
        <v>25</v>
      </c>
      <c r="G1216" s="6" t="s">
        <v>1639</v>
      </c>
      <c r="H1216" s="6" t="e">
        <f>VLOOKUP(E1216,'all origin'!H:K,1,FALSE)</f>
        <v>#N/A</v>
      </c>
    </row>
    <row r="1217" spans="1:9" hidden="1" x14ac:dyDescent="0.2">
      <c r="A1217" t="s">
        <v>19</v>
      </c>
      <c r="B1217" t="s">
        <v>453</v>
      </c>
      <c r="C1217" t="s">
        <v>463</v>
      </c>
      <c r="D1217" s="6" t="s">
        <v>1640</v>
      </c>
      <c r="E1217" t="s">
        <v>1639</v>
      </c>
      <c r="F1217" s="6" t="s">
        <v>33</v>
      </c>
      <c r="G1217" s="6" t="s">
        <v>19</v>
      </c>
      <c r="H1217" s="6" t="e">
        <f>VLOOKUP(E1217,'all origin'!H:K,1,FALSE)</f>
        <v>#N/A</v>
      </c>
    </row>
    <row r="1218" spans="1:9" hidden="1" x14ac:dyDescent="0.2">
      <c r="A1218" s="6" t="s">
        <v>19</v>
      </c>
      <c r="B1218" s="6" t="s">
        <v>20</v>
      </c>
      <c r="C1218" s="6" t="s">
        <v>21</v>
      </c>
      <c r="D1218" s="6" t="s">
        <v>1641</v>
      </c>
      <c r="E1218" s="6" t="s">
        <v>1642</v>
      </c>
      <c r="F1218" s="6" t="s">
        <v>25</v>
      </c>
      <c r="G1218" s="6" t="s">
        <v>1642</v>
      </c>
      <c r="H1218" s="6" t="e">
        <f>VLOOKUP(E1218,'all origin'!H:K,1,FALSE)</f>
        <v>#N/A</v>
      </c>
    </row>
    <row r="1219" spans="1:9" hidden="1" x14ac:dyDescent="0.2">
      <c r="A1219" t="s">
        <v>19</v>
      </c>
      <c r="B1219" t="s">
        <v>20</v>
      </c>
      <c r="C1219" t="s">
        <v>21</v>
      </c>
      <c r="D1219" s="6" t="s">
        <v>1643</v>
      </c>
      <c r="E1219" t="s">
        <v>1642</v>
      </c>
      <c r="F1219" s="6" t="s">
        <v>33</v>
      </c>
      <c r="G1219" s="6" t="s">
        <v>19</v>
      </c>
      <c r="H1219" s="6" t="e">
        <f>VLOOKUP(E1219,'all origin'!H:K,1,FALSE)</f>
        <v>#N/A</v>
      </c>
    </row>
    <row r="1220" spans="1:9" hidden="1" x14ac:dyDescent="0.2">
      <c r="A1220" s="6" t="s">
        <v>19</v>
      </c>
      <c r="B1220" s="6" t="s">
        <v>20</v>
      </c>
      <c r="C1220" s="6" t="s">
        <v>38</v>
      </c>
      <c r="D1220" s="6" t="s">
        <v>1644</v>
      </c>
      <c r="E1220" s="6" t="s">
        <v>1645</v>
      </c>
      <c r="F1220" s="6" t="s">
        <v>25</v>
      </c>
      <c r="G1220" s="6" t="s">
        <v>1645</v>
      </c>
      <c r="H1220" s="6" t="e">
        <f>VLOOKUP(E1220,'all origin'!H:K,1,FALSE)</f>
        <v>#N/A</v>
      </c>
    </row>
    <row r="1221" spans="1:9" hidden="1" x14ac:dyDescent="0.2">
      <c r="A1221" t="s">
        <v>19</v>
      </c>
      <c r="B1221" t="s">
        <v>20</v>
      </c>
      <c r="C1221" t="s">
        <v>38</v>
      </c>
      <c r="D1221" s="6" t="s">
        <v>1646</v>
      </c>
      <c r="E1221" t="s">
        <v>1645</v>
      </c>
      <c r="F1221" s="6" t="s">
        <v>33</v>
      </c>
      <c r="G1221" s="6" t="s">
        <v>19</v>
      </c>
      <c r="H1221" s="6" t="e">
        <f>VLOOKUP(E1221,'all origin'!H:K,1,FALSE)</f>
        <v>#N/A</v>
      </c>
    </row>
    <row r="1222" spans="1:9" hidden="1" x14ac:dyDescent="0.2">
      <c r="A1222" s="6" t="s">
        <v>19</v>
      </c>
      <c r="B1222" s="6" t="s">
        <v>20</v>
      </c>
      <c r="C1222" s="6" t="s">
        <v>38</v>
      </c>
      <c r="D1222" s="6" t="s">
        <v>1647</v>
      </c>
      <c r="E1222" s="6" t="s">
        <v>1648</v>
      </c>
      <c r="F1222" s="6" t="s">
        <v>25</v>
      </c>
      <c r="G1222" s="6" t="s">
        <v>1648</v>
      </c>
      <c r="H1222" s="6" t="e">
        <f>VLOOKUP(E1222,'all origin'!H:K,1,FALSE)</f>
        <v>#N/A</v>
      </c>
    </row>
    <row r="1223" spans="1:9" hidden="1" x14ac:dyDescent="0.2">
      <c r="A1223" t="s">
        <v>19</v>
      </c>
      <c r="B1223" t="s">
        <v>20</v>
      </c>
      <c r="C1223" t="s">
        <v>38</v>
      </c>
      <c r="D1223" s="6" t="s">
        <v>1649</v>
      </c>
      <c r="E1223" t="s">
        <v>1648</v>
      </c>
      <c r="F1223" s="6" t="s">
        <v>33</v>
      </c>
      <c r="G1223" s="6" t="s">
        <v>19</v>
      </c>
      <c r="H1223" s="6" t="e">
        <f>VLOOKUP(E1223,'all origin'!H:K,1,FALSE)</f>
        <v>#N/A</v>
      </c>
    </row>
    <row r="1224" spans="1:9" hidden="1" x14ac:dyDescent="0.2">
      <c r="A1224" s="6" t="s">
        <v>19</v>
      </c>
      <c r="B1224" s="6" t="s">
        <v>20</v>
      </c>
      <c r="C1224" s="6" t="s">
        <v>292</v>
      </c>
      <c r="D1224" s="6" t="s">
        <v>1650</v>
      </c>
      <c r="E1224" s="6" t="s">
        <v>1651</v>
      </c>
      <c r="F1224" s="6" t="s">
        <v>25</v>
      </c>
      <c r="G1224" s="6" t="s">
        <v>1651</v>
      </c>
      <c r="H1224" s="6" t="e">
        <f>VLOOKUP(E1224,'all origin'!H:K,1,FALSE)</f>
        <v>#N/A</v>
      </c>
    </row>
    <row r="1225" spans="1:9" hidden="1" x14ac:dyDescent="0.2">
      <c r="A1225" t="s">
        <v>19</v>
      </c>
      <c r="B1225" t="s">
        <v>20</v>
      </c>
      <c r="C1225" t="s">
        <v>292</v>
      </c>
      <c r="D1225" s="6" t="s">
        <v>1652</v>
      </c>
      <c r="E1225" t="s">
        <v>1651</v>
      </c>
      <c r="F1225" s="6" t="s">
        <v>33</v>
      </c>
      <c r="G1225" s="6" t="s">
        <v>19</v>
      </c>
      <c r="H1225" s="6" t="e">
        <f>VLOOKUP(E1225,'all origin'!H:K,1,FALSE)</f>
        <v>#N/A</v>
      </c>
    </row>
    <row r="1226" spans="1:9" hidden="1" x14ac:dyDescent="0.2">
      <c r="A1226" t="s">
        <v>120</v>
      </c>
      <c r="B1226" t="s">
        <v>524</v>
      </c>
      <c r="C1226" t="s">
        <v>333</v>
      </c>
      <c r="D1226" s="6" t="s">
        <v>1653</v>
      </c>
      <c r="E1226" t="s">
        <v>1654</v>
      </c>
      <c r="F1226" t="s">
        <v>25</v>
      </c>
      <c r="G1226" t="s">
        <v>1654</v>
      </c>
      <c r="H1226" s="6" t="e">
        <f>VLOOKUP(E1226,'all origin'!H:K,1,FALSE)</f>
        <v>#N/A</v>
      </c>
    </row>
    <row r="1227" spans="1:9" hidden="1" x14ac:dyDescent="0.2">
      <c r="A1227" t="s">
        <v>120</v>
      </c>
      <c r="B1227" t="s">
        <v>524</v>
      </c>
      <c r="C1227" t="s">
        <v>333</v>
      </c>
      <c r="D1227" t="s">
        <v>1655</v>
      </c>
      <c r="E1227" t="s">
        <v>1654</v>
      </c>
      <c r="F1227" t="s">
        <v>33</v>
      </c>
      <c r="G1227" t="s">
        <v>129</v>
      </c>
      <c r="H1227" s="6" t="e">
        <f>VLOOKUP(E1227,'all origin'!H:K,1,FALSE)</f>
        <v>#N/A</v>
      </c>
    </row>
    <row r="1228" spans="1:9" hidden="1" x14ac:dyDescent="0.2">
      <c r="A1228" t="e">
        <f>VLOOKUP(E1228,[1]Back_Up!D:H,2,FALSE)</f>
        <v>#N/A</v>
      </c>
      <c r="B1228" t="e">
        <f>VLOOKUP(E1228,[1]Back_Up!D:H,3,FALSE)</f>
        <v>#N/A</v>
      </c>
      <c r="C1228" t="e">
        <f>VLOOKUP(E1228,[1]Back_Up!D:H,4,FALSE)</f>
        <v>#N/A</v>
      </c>
      <c r="D1228" t="s">
        <v>1656</v>
      </c>
      <c r="E1228" t="s">
        <v>1654</v>
      </c>
      <c r="F1228" t="s">
        <v>33</v>
      </c>
      <c r="G1228" t="s">
        <v>19</v>
      </c>
      <c r="H1228" s="6" t="e">
        <f>VLOOKUP(E1228,'all origin'!H:K,1,FALSE)</f>
        <v>#N/A</v>
      </c>
    </row>
    <row r="1229" spans="1:9" hidden="1" x14ac:dyDescent="0.2">
      <c r="A1229" s="6" t="s">
        <v>120</v>
      </c>
      <c r="B1229" s="6" t="s">
        <v>524</v>
      </c>
      <c r="C1229" s="6" t="s">
        <v>333</v>
      </c>
      <c r="D1229" s="6" t="s">
        <v>1657</v>
      </c>
      <c r="E1229" s="6" t="s">
        <v>1654</v>
      </c>
      <c r="F1229" s="6" t="s">
        <v>132</v>
      </c>
      <c r="G1229" s="6" t="s">
        <v>1054</v>
      </c>
      <c r="H1229" s="6" t="e">
        <f>VLOOKUP(E1229,'all origin'!H:K,1,FALSE)</f>
        <v>#N/A</v>
      </c>
    </row>
    <row r="1230" spans="1:9" x14ac:dyDescent="0.2">
      <c r="A1230" s="6" t="s">
        <v>120</v>
      </c>
      <c r="B1230" s="6" t="s">
        <v>129</v>
      </c>
      <c r="C1230" s="6" t="s">
        <v>1554</v>
      </c>
      <c r="D1230" s="6" t="s">
        <v>1660</v>
      </c>
      <c r="E1230" s="6" t="s">
        <v>1661</v>
      </c>
      <c r="F1230" s="6" t="s">
        <v>25</v>
      </c>
      <c r="G1230" s="6" t="s">
        <v>1662</v>
      </c>
      <c r="H1230" s="6" t="str">
        <f>VLOOKUP(E1230,'all origin'!H:K,1,FALSE)</f>
        <v>Labor_cost_annual</v>
      </c>
      <c r="I1230" s="6" t="s">
        <v>2971</v>
      </c>
    </row>
    <row r="1231" spans="1:9" hidden="1" x14ac:dyDescent="0.2">
      <c r="A1231" t="s">
        <v>120</v>
      </c>
      <c r="B1231" t="s">
        <v>129</v>
      </c>
      <c r="C1231" t="s">
        <v>1554</v>
      </c>
      <c r="D1231" t="s">
        <v>1664</v>
      </c>
      <c r="E1231" t="s">
        <v>1661</v>
      </c>
      <c r="F1231" t="s">
        <v>33</v>
      </c>
      <c r="G1231" t="s">
        <v>129</v>
      </c>
      <c r="H1231" s="6" t="str">
        <f>VLOOKUP(E1231,'all origin'!H:K,1,FALSE)</f>
        <v>Labor_cost_annual</v>
      </c>
    </row>
    <row r="1232" spans="1:9" hidden="1" x14ac:dyDescent="0.2">
      <c r="A1232" t="e">
        <f>VLOOKUP(E1232,[1]Back_Up!D:H,2,FALSE)</f>
        <v>#N/A</v>
      </c>
      <c r="B1232" t="e">
        <f>VLOOKUP(E1232,[1]Back_Up!D:H,3,FALSE)</f>
        <v>#N/A</v>
      </c>
      <c r="C1232" t="e">
        <f>VLOOKUP(E1232,[1]Back_Up!D:H,4,FALSE)</f>
        <v>#N/A</v>
      </c>
      <c r="D1232" t="s">
        <v>1665</v>
      </c>
      <c r="E1232" t="s">
        <v>1661</v>
      </c>
      <c r="F1232" t="s">
        <v>33</v>
      </c>
      <c r="G1232" t="s">
        <v>19</v>
      </c>
      <c r="H1232" s="6" t="str">
        <f>VLOOKUP(E1232,'all origin'!H:K,1,FALSE)</f>
        <v>Labor_cost_annual</v>
      </c>
    </row>
    <row r="1233" spans="1:9" hidden="1" x14ac:dyDescent="0.2">
      <c r="A1233" s="6" t="s">
        <v>331</v>
      </c>
      <c r="B1233" t="s">
        <v>332</v>
      </c>
      <c r="C1233" s="6" t="s">
        <v>332</v>
      </c>
      <c r="D1233" s="6" t="s">
        <v>1667</v>
      </c>
      <c r="E1233" s="6" t="s">
        <v>332</v>
      </c>
      <c r="F1233" s="6" t="s">
        <v>1668</v>
      </c>
      <c r="G1233" s="6" t="s">
        <v>332</v>
      </c>
      <c r="H1233" s="6" t="str">
        <f>VLOOKUP(E1233,'all origin'!H:K,1,FALSE)</f>
        <v>Land</v>
      </c>
    </row>
    <row r="1234" spans="1:9" x14ac:dyDescent="0.2">
      <c r="A1234" t="s">
        <v>331</v>
      </c>
      <c r="B1234" t="s">
        <v>332</v>
      </c>
      <c r="C1234" t="s">
        <v>332</v>
      </c>
      <c r="D1234" s="6" t="s">
        <v>1669</v>
      </c>
      <c r="E1234" t="s">
        <v>332</v>
      </c>
      <c r="F1234" t="s">
        <v>25</v>
      </c>
      <c r="G1234" t="s">
        <v>332</v>
      </c>
      <c r="H1234" s="6" t="str">
        <f>VLOOKUP(E1234,'all origin'!H:K,1,FALSE)</f>
        <v>Land</v>
      </c>
      <c r="I1234" s="6" t="s">
        <v>2971</v>
      </c>
    </row>
    <row r="1235" spans="1:9" hidden="1" x14ac:dyDescent="0.2">
      <c r="A1235" t="s">
        <v>331</v>
      </c>
      <c r="B1235" t="s">
        <v>332</v>
      </c>
      <c r="C1235" t="s">
        <v>332</v>
      </c>
      <c r="D1235" t="s">
        <v>1670</v>
      </c>
      <c r="E1235" t="s">
        <v>332</v>
      </c>
      <c r="F1235" t="s">
        <v>33</v>
      </c>
      <c r="G1235" t="s">
        <v>332</v>
      </c>
      <c r="H1235" s="6" t="str">
        <f>VLOOKUP(E1235,'all origin'!H:K,1,FALSE)</f>
        <v>Land</v>
      </c>
    </row>
    <row r="1236" spans="1:9" hidden="1" x14ac:dyDescent="0.2">
      <c r="A1236" t="s">
        <v>331</v>
      </c>
      <c r="B1236" t="s">
        <v>332</v>
      </c>
      <c r="C1236" t="s">
        <v>332</v>
      </c>
      <c r="D1236" t="s">
        <v>1671</v>
      </c>
      <c r="E1236" t="s">
        <v>332</v>
      </c>
      <c r="F1236" t="s">
        <v>33</v>
      </c>
      <c r="G1236" t="s">
        <v>19</v>
      </c>
      <c r="H1236" s="6" t="str">
        <f>VLOOKUP(E1236,'all origin'!H:K,1,FALSE)</f>
        <v>Land</v>
      </c>
    </row>
    <row r="1237" spans="1:9" hidden="1" x14ac:dyDescent="0.2">
      <c r="A1237" t="s">
        <v>331</v>
      </c>
      <c r="B1237" t="s">
        <v>332</v>
      </c>
      <c r="C1237" t="s">
        <v>571</v>
      </c>
      <c r="D1237" s="6" t="s">
        <v>1673</v>
      </c>
      <c r="E1237" t="s">
        <v>1674</v>
      </c>
      <c r="F1237" t="s">
        <v>25</v>
      </c>
      <c r="G1237" t="s">
        <v>1674</v>
      </c>
      <c r="H1237" s="6" t="str">
        <f>VLOOKUP(E1237,'all origin'!H:K,1,FALSE)</f>
        <v>Land_polluted</v>
      </c>
    </row>
    <row r="1238" spans="1:9" hidden="1" x14ac:dyDescent="0.2">
      <c r="A1238" t="s">
        <v>331</v>
      </c>
      <c r="B1238" t="s">
        <v>332</v>
      </c>
      <c r="C1238" t="s">
        <v>571</v>
      </c>
      <c r="D1238" t="s">
        <v>1675</v>
      </c>
      <c r="E1238" t="s">
        <v>1674</v>
      </c>
      <c r="F1238" t="s">
        <v>33</v>
      </c>
      <c r="G1238" t="s">
        <v>332</v>
      </c>
      <c r="H1238" s="6" t="str">
        <f>VLOOKUP(E1238,'all origin'!H:K,1,FALSE)</f>
        <v>Land_polluted</v>
      </c>
    </row>
    <row r="1239" spans="1:9" hidden="1" x14ac:dyDescent="0.2">
      <c r="A1239" t="e">
        <f>VLOOKUP(E1239,[1]Back_Up!D:H,2,FALSE)</f>
        <v>#N/A</v>
      </c>
      <c r="B1239" t="s">
        <v>332</v>
      </c>
      <c r="C1239" t="e">
        <f>VLOOKUP(E1239,[1]Back_Up!D:H,4,FALSE)</f>
        <v>#N/A</v>
      </c>
      <c r="D1239" t="s">
        <v>1676</v>
      </c>
      <c r="E1239" t="s">
        <v>1674</v>
      </c>
      <c r="F1239" t="s">
        <v>33</v>
      </c>
      <c r="G1239" t="s">
        <v>19</v>
      </c>
      <c r="H1239" s="6" t="str">
        <f>VLOOKUP(E1239,'all origin'!H:K,1,FALSE)</f>
        <v>Land_polluted</v>
      </c>
    </row>
    <row r="1240" spans="1:9" x14ac:dyDescent="0.2">
      <c r="A1240" s="6" t="s">
        <v>331</v>
      </c>
      <c r="B1240" t="s">
        <v>332</v>
      </c>
      <c r="C1240" s="6" t="s">
        <v>571</v>
      </c>
      <c r="D1240" s="6" t="s">
        <v>1678</v>
      </c>
      <c r="E1240" s="6" t="s">
        <v>1674</v>
      </c>
      <c r="F1240" s="6" t="s">
        <v>132</v>
      </c>
      <c r="G1240" s="6" t="s">
        <v>332</v>
      </c>
      <c r="H1240" s="6" t="str">
        <f>VLOOKUP(E1240,'all origin'!H:K,1,FALSE)</f>
        <v>Land_polluted</v>
      </c>
      <c r="I1240" s="6" t="s">
        <v>2971</v>
      </c>
    </row>
    <row r="1241" spans="1:9" hidden="1" x14ac:dyDescent="0.2">
      <c r="A1241" s="6" t="s">
        <v>331</v>
      </c>
      <c r="B1241" t="s">
        <v>332</v>
      </c>
      <c r="C1241" s="6" t="s">
        <v>571</v>
      </c>
      <c r="D1241" s="6" t="s">
        <v>1682</v>
      </c>
      <c r="E1241" s="6" t="s">
        <v>1683</v>
      </c>
      <c r="F1241" s="6" t="s">
        <v>25</v>
      </c>
      <c r="G1241" s="6" t="s">
        <v>1683</v>
      </c>
      <c r="H1241" s="6" t="str">
        <f>VLOOKUP(E1241,'all origin'!H:K,1,FALSE)</f>
        <v>Land_protected</v>
      </c>
    </row>
    <row r="1242" spans="1:9" x14ac:dyDescent="0.2">
      <c r="A1242" t="s">
        <v>331</v>
      </c>
      <c r="B1242" t="s">
        <v>332</v>
      </c>
      <c r="C1242" t="s">
        <v>571</v>
      </c>
      <c r="D1242" t="s">
        <v>1685</v>
      </c>
      <c r="E1242" t="s">
        <v>1683</v>
      </c>
      <c r="F1242" t="s">
        <v>33</v>
      </c>
      <c r="G1242" t="s">
        <v>332</v>
      </c>
      <c r="H1242" s="6" t="str">
        <f>VLOOKUP(E1242,'all origin'!H:K,1,FALSE)</f>
        <v>Land_protected</v>
      </c>
      <c r="I1242" s="6" t="s">
        <v>2971</v>
      </c>
    </row>
    <row r="1243" spans="1:9" hidden="1" x14ac:dyDescent="0.2">
      <c r="A1243" t="e">
        <f>VLOOKUP(E1243,[1]Back_Up!D:H,2,FALSE)</f>
        <v>#N/A</v>
      </c>
      <c r="B1243" t="s">
        <v>332</v>
      </c>
      <c r="C1243" t="e">
        <f>VLOOKUP(E1243,[1]Back_Up!D:H,4,FALSE)</f>
        <v>#N/A</v>
      </c>
      <c r="D1243" t="s">
        <v>1686</v>
      </c>
      <c r="E1243" t="s">
        <v>1683</v>
      </c>
      <c r="F1243" t="s">
        <v>33</v>
      </c>
      <c r="G1243" t="s">
        <v>19</v>
      </c>
      <c r="H1243" s="6" t="str">
        <f>VLOOKUP(E1243,'all origin'!H:K,1,FALSE)</f>
        <v>Land_protected</v>
      </c>
    </row>
    <row r="1244" spans="1:9" hidden="1" x14ac:dyDescent="0.2">
      <c r="A1244" t="s">
        <v>120</v>
      </c>
      <c r="B1244" t="s">
        <v>384</v>
      </c>
      <c r="C1244" t="s">
        <v>417</v>
      </c>
      <c r="D1244" s="6" t="s">
        <v>1688</v>
      </c>
      <c r="E1244" t="s">
        <v>1689</v>
      </c>
      <c r="F1244" t="s">
        <v>25</v>
      </c>
      <c r="G1244" t="s">
        <v>1689</v>
      </c>
      <c r="H1244" s="6" t="e">
        <f>VLOOKUP(E1244,'all origin'!H:K,1,FALSE)</f>
        <v>#N/A</v>
      </c>
    </row>
    <row r="1245" spans="1:9" hidden="1" x14ac:dyDescent="0.2">
      <c r="A1245" t="s">
        <v>120</v>
      </c>
      <c r="B1245" t="s">
        <v>384</v>
      </c>
      <c r="C1245" t="s">
        <v>417</v>
      </c>
      <c r="D1245" t="s">
        <v>1691</v>
      </c>
      <c r="E1245" t="s">
        <v>1689</v>
      </c>
      <c r="F1245" t="s">
        <v>33</v>
      </c>
      <c r="G1245" t="s">
        <v>129</v>
      </c>
      <c r="H1245" s="6" t="e">
        <f>VLOOKUP(E1245,'all origin'!H:K,1,FALSE)</f>
        <v>#N/A</v>
      </c>
    </row>
    <row r="1246" spans="1:9" hidden="1" x14ac:dyDescent="0.2">
      <c r="A1246" t="e">
        <f>VLOOKUP(E1246,[1]Back_Up!D:H,2,FALSE)</f>
        <v>#N/A</v>
      </c>
      <c r="B1246" t="e">
        <f>VLOOKUP(E1246,[1]Back_Up!D:H,3,FALSE)</f>
        <v>#N/A</v>
      </c>
      <c r="C1246" t="e">
        <f>VLOOKUP(E1246,[1]Back_Up!D:H,4,FALSE)</f>
        <v>#N/A</v>
      </c>
      <c r="D1246" t="s">
        <v>1692</v>
      </c>
      <c r="E1246" t="s">
        <v>1689</v>
      </c>
      <c r="F1246" t="s">
        <v>33</v>
      </c>
      <c r="G1246" t="s">
        <v>19</v>
      </c>
      <c r="H1246" s="6" t="e">
        <f>VLOOKUP(E1246,'all origin'!H:K,1,FALSE)</f>
        <v>#N/A</v>
      </c>
    </row>
    <row r="1247" spans="1:9" hidden="1" x14ac:dyDescent="0.2">
      <c r="A1247" s="6" t="s">
        <v>120</v>
      </c>
      <c r="B1247" s="6" t="s">
        <v>384</v>
      </c>
      <c r="C1247" s="6" t="s">
        <v>417</v>
      </c>
      <c r="D1247" s="6" t="s">
        <v>1693</v>
      </c>
      <c r="E1247" s="14" t="s">
        <v>1689</v>
      </c>
      <c r="F1247" s="14" t="s">
        <v>132</v>
      </c>
      <c r="G1247" t="s">
        <v>385</v>
      </c>
      <c r="H1247" s="6" t="e">
        <f>VLOOKUP(E1247,'all origin'!H:K,1,FALSE)</f>
        <v>#N/A</v>
      </c>
    </row>
    <row r="1248" spans="1:9" hidden="1" x14ac:dyDescent="0.2">
      <c r="A1248" s="6" t="s">
        <v>19</v>
      </c>
      <c r="B1248" s="6" t="s">
        <v>307</v>
      </c>
      <c r="C1248" s="6" t="s">
        <v>391</v>
      </c>
      <c r="D1248" s="6" t="s">
        <v>1694</v>
      </c>
      <c r="E1248" s="6" t="s">
        <v>1695</v>
      </c>
      <c r="F1248" s="6" t="s">
        <v>374</v>
      </c>
      <c r="G1248" s="6" t="s">
        <v>391</v>
      </c>
      <c r="H1248" s="6" t="e">
        <f>VLOOKUP(E1248,'all origin'!H:K,1,FALSE)</f>
        <v>#N/A</v>
      </c>
    </row>
    <row r="1249" spans="1:8" hidden="1" x14ac:dyDescent="0.2">
      <c r="A1249" t="s">
        <v>19</v>
      </c>
      <c r="B1249" t="s">
        <v>307</v>
      </c>
      <c r="C1249" t="s">
        <v>655</v>
      </c>
      <c r="D1249" s="6" t="s">
        <v>1696</v>
      </c>
      <c r="E1249" t="s">
        <v>1697</v>
      </c>
      <c r="F1249" t="s">
        <v>25</v>
      </c>
      <c r="G1249" t="s">
        <v>1697</v>
      </c>
      <c r="H1249" s="6" t="e">
        <f>VLOOKUP(E1249,'all origin'!H:K,1,FALSE)</f>
        <v>#N/A</v>
      </c>
    </row>
    <row r="1250" spans="1:8" hidden="1" x14ac:dyDescent="0.2">
      <c r="A1250" t="s">
        <v>19</v>
      </c>
      <c r="B1250" t="s">
        <v>307</v>
      </c>
      <c r="C1250" t="s">
        <v>655</v>
      </c>
      <c r="D1250" s="6" t="s">
        <v>1698</v>
      </c>
      <c r="E1250" t="s">
        <v>1697</v>
      </c>
      <c r="F1250" s="6" t="s">
        <v>33</v>
      </c>
      <c r="G1250" s="6" t="s">
        <v>19</v>
      </c>
      <c r="H1250" s="6" t="e">
        <f>VLOOKUP(E1250,'all origin'!H:K,1,FALSE)</f>
        <v>#N/A</v>
      </c>
    </row>
    <row r="1251" spans="1:8" hidden="1" x14ac:dyDescent="0.2">
      <c r="A1251" s="6" t="s">
        <v>19</v>
      </c>
      <c r="B1251" s="6" t="s">
        <v>307</v>
      </c>
      <c r="C1251" s="6" t="s">
        <v>655</v>
      </c>
      <c r="D1251" s="6" t="s">
        <v>1699</v>
      </c>
      <c r="E1251" s="6" t="s">
        <v>1697</v>
      </c>
      <c r="F1251" s="6" t="s">
        <v>132</v>
      </c>
      <c r="G1251" s="6" t="s">
        <v>660</v>
      </c>
      <c r="H1251" s="6" t="e">
        <f>VLOOKUP(E1251,'all origin'!H:K,1,FALSE)</f>
        <v>#N/A</v>
      </c>
    </row>
    <row r="1252" spans="1:8" hidden="1" x14ac:dyDescent="0.2">
      <c r="A1252" s="6" t="s">
        <v>19</v>
      </c>
      <c r="B1252" s="6" t="s">
        <v>20</v>
      </c>
      <c r="C1252" s="6" t="s">
        <v>21</v>
      </c>
      <c r="D1252" s="6" t="s">
        <v>1701</v>
      </c>
      <c r="E1252" s="6" t="s">
        <v>1700</v>
      </c>
      <c r="F1252" s="6" t="s">
        <v>25</v>
      </c>
      <c r="G1252" s="6" t="s">
        <v>1700</v>
      </c>
      <c r="H1252" s="6" t="e">
        <f>VLOOKUP(E1252,'all origin'!H:K,1,FALSE)</f>
        <v>#N/A</v>
      </c>
    </row>
    <row r="1253" spans="1:8" hidden="1" x14ac:dyDescent="0.2">
      <c r="A1253" t="s">
        <v>19</v>
      </c>
      <c r="B1253" t="s">
        <v>20</v>
      </c>
      <c r="C1253" t="s">
        <v>21</v>
      </c>
      <c r="D1253" s="6" t="s">
        <v>1702</v>
      </c>
      <c r="E1253" t="s">
        <v>1700</v>
      </c>
      <c r="F1253" s="6" t="s">
        <v>33</v>
      </c>
      <c r="G1253" s="6" t="s">
        <v>19</v>
      </c>
      <c r="H1253" s="6" t="e">
        <f>VLOOKUP(E1253,'all origin'!H:K,1,FALSE)</f>
        <v>#N/A</v>
      </c>
    </row>
    <row r="1254" spans="1:8" hidden="1" x14ac:dyDescent="0.2">
      <c r="A1254" s="6" t="s">
        <v>19</v>
      </c>
      <c r="B1254" s="6" t="s">
        <v>20</v>
      </c>
      <c r="C1254" s="6" t="s">
        <v>21</v>
      </c>
      <c r="D1254" s="6" t="s">
        <v>1703</v>
      </c>
      <c r="E1254" t="s">
        <v>1700</v>
      </c>
      <c r="F1254" t="s">
        <v>132</v>
      </c>
      <c r="G1254" t="s">
        <v>19</v>
      </c>
      <c r="H1254" s="6" t="e">
        <f>VLOOKUP(E1254,'all origin'!H:K,1,FALSE)</f>
        <v>#N/A</v>
      </c>
    </row>
    <row r="1255" spans="1:8" hidden="1" x14ac:dyDescent="0.2">
      <c r="A1255" s="6" t="s">
        <v>19</v>
      </c>
      <c r="B1255" s="6" t="s">
        <v>20</v>
      </c>
      <c r="C1255" s="6" t="s">
        <v>38</v>
      </c>
      <c r="D1255" s="6" t="s">
        <v>1704</v>
      </c>
      <c r="E1255" s="6" t="s">
        <v>1705</v>
      </c>
      <c r="F1255" s="6" t="s">
        <v>25</v>
      </c>
      <c r="G1255" s="6" t="s">
        <v>1705</v>
      </c>
      <c r="H1255" s="6" t="e">
        <f>VLOOKUP(E1255,'all origin'!H:K,1,FALSE)</f>
        <v>#N/A</v>
      </c>
    </row>
    <row r="1256" spans="1:8" hidden="1" x14ac:dyDescent="0.2">
      <c r="A1256" t="s">
        <v>19</v>
      </c>
      <c r="B1256" t="s">
        <v>20</v>
      </c>
      <c r="C1256" t="s">
        <v>38</v>
      </c>
      <c r="D1256" s="6" t="s">
        <v>1706</v>
      </c>
      <c r="E1256" t="s">
        <v>1705</v>
      </c>
      <c r="F1256" s="6" t="s">
        <v>33</v>
      </c>
      <c r="G1256" s="6" t="s">
        <v>19</v>
      </c>
      <c r="H1256" s="6" t="e">
        <f>VLOOKUP(E1256,'all origin'!H:K,1,FALSE)</f>
        <v>#N/A</v>
      </c>
    </row>
    <row r="1257" spans="1:8" hidden="1" x14ac:dyDescent="0.2">
      <c r="A1257" s="6" t="s">
        <v>19</v>
      </c>
      <c r="B1257" s="6" t="s">
        <v>20</v>
      </c>
      <c r="C1257" s="6" t="s">
        <v>38</v>
      </c>
      <c r="D1257" s="6" t="s">
        <v>1707</v>
      </c>
      <c r="E1257" s="6" t="s">
        <v>1708</v>
      </c>
      <c r="F1257" s="6" t="s">
        <v>25</v>
      </c>
      <c r="G1257" s="6" t="s">
        <v>1708</v>
      </c>
      <c r="H1257" s="6" t="e">
        <f>VLOOKUP(E1257,'all origin'!H:K,1,FALSE)</f>
        <v>#N/A</v>
      </c>
    </row>
    <row r="1258" spans="1:8" hidden="1" x14ac:dyDescent="0.2">
      <c r="A1258" t="s">
        <v>19</v>
      </c>
      <c r="B1258" t="s">
        <v>20</v>
      </c>
      <c r="C1258" t="s">
        <v>38</v>
      </c>
      <c r="D1258" s="6" t="s">
        <v>1709</v>
      </c>
      <c r="E1258" t="s">
        <v>1708</v>
      </c>
      <c r="F1258" s="6" t="s">
        <v>33</v>
      </c>
      <c r="G1258" s="6" t="s">
        <v>19</v>
      </c>
      <c r="H1258" s="6" t="e">
        <f>VLOOKUP(E1258,'all origin'!H:K,1,FALSE)</f>
        <v>#N/A</v>
      </c>
    </row>
    <row r="1259" spans="1:8" hidden="1" x14ac:dyDescent="0.2">
      <c r="A1259" s="6" t="s">
        <v>19</v>
      </c>
      <c r="B1259" s="6" t="s">
        <v>20</v>
      </c>
      <c r="C1259" s="6" t="s">
        <v>21</v>
      </c>
      <c r="D1259" s="6" t="s">
        <v>1710</v>
      </c>
      <c r="E1259" s="6" t="s">
        <v>1711</v>
      </c>
      <c r="F1259" s="6" t="s">
        <v>25</v>
      </c>
      <c r="G1259" s="6" t="s">
        <v>1711</v>
      </c>
      <c r="H1259" s="6" t="e">
        <f>VLOOKUP(E1259,'all origin'!H:K,1,FALSE)</f>
        <v>#N/A</v>
      </c>
    </row>
    <row r="1260" spans="1:8" hidden="1" x14ac:dyDescent="0.2">
      <c r="A1260" t="s">
        <v>19</v>
      </c>
      <c r="B1260" t="s">
        <v>20</v>
      </c>
      <c r="C1260" t="s">
        <v>21</v>
      </c>
      <c r="D1260" s="6" t="s">
        <v>1712</v>
      </c>
      <c r="E1260" t="s">
        <v>1711</v>
      </c>
      <c r="F1260" s="6" t="s">
        <v>33</v>
      </c>
      <c r="G1260" s="6" t="s">
        <v>19</v>
      </c>
      <c r="H1260" s="6" t="e">
        <f>VLOOKUP(E1260,'all origin'!H:K,1,FALSE)</f>
        <v>#N/A</v>
      </c>
    </row>
    <row r="1261" spans="1:8" hidden="1" x14ac:dyDescent="0.2">
      <c r="A1261" t="s">
        <v>120</v>
      </c>
      <c r="B1261" t="s">
        <v>121</v>
      </c>
      <c r="C1261" t="s">
        <v>122</v>
      </c>
      <c r="D1261" s="6" t="s">
        <v>1713</v>
      </c>
      <c r="E1261" t="s">
        <v>1714</v>
      </c>
      <c r="F1261" t="s">
        <v>25</v>
      </c>
      <c r="G1261" t="s">
        <v>1714</v>
      </c>
      <c r="H1261" s="6" t="e">
        <f>VLOOKUP(E1261,'all origin'!H:K,1,FALSE)</f>
        <v>#N/A</v>
      </c>
    </row>
    <row r="1262" spans="1:8" hidden="1" x14ac:dyDescent="0.2">
      <c r="A1262" t="s">
        <v>120</v>
      </c>
      <c r="B1262" t="s">
        <v>121</v>
      </c>
      <c r="C1262" t="s">
        <v>122</v>
      </c>
      <c r="D1262" t="s">
        <v>1715</v>
      </c>
      <c r="E1262" t="s">
        <v>1714</v>
      </c>
      <c r="F1262" t="s">
        <v>33</v>
      </c>
      <c r="G1262" t="s">
        <v>129</v>
      </c>
      <c r="H1262" s="6" t="e">
        <f>VLOOKUP(E1262,'all origin'!H:K,1,FALSE)</f>
        <v>#N/A</v>
      </c>
    </row>
    <row r="1263" spans="1:8" hidden="1" x14ac:dyDescent="0.2">
      <c r="A1263" t="e">
        <f>VLOOKUP(E1263,[1]Back_Up!D:H,2,FALSE)</f>
        <v>#N/A</v>
      </c>
      <c r="B1263" t="e">
        <f>VLOOKUP(E1263,[1]Back_Up!D:H,3,FALSE)</f>
        <v>#N/A</v>
      </c>
      <c r="C1263" t="e">
        <f>VLOOKUP(E1263,[1]Back_Up!D:H,4,FALSE)</f>
        <v>#N/A</v>
      </c>
      <c r="D1263" t="s">
        <v>1716</v>
      </c>
      <c r="E1263" t="s">
        <v>1714</v>
      </c>
      <c r="F1263" t="s">
        <v>33</v>
      </c>
      <c r="G1263" t="s">
        <v>19</v>
      </c>
      <c r="H1263" s="6" t="e">
        <f>VLOOKUP(E1263,'all origin'!H:K,1,FALSE)</f>
        <v>#N/A</v>
      </c>
    </row>
    <row r="1264" spans="1:8" hidden="1" x14ac:dyDescent="0.2">
      <c r="A1264" s="6" t="s">
        <v>120</v>
      </c>
      <c r="B1264" s="6" t="s">
        <v>121</v>
      </c>
      <c r="C1264" s="6" t="s">
        <v>122</v>
      </c>
      <c r="D1264" s="6" t="s">
        <v>1717</v>
      </c>
      <c r="E1264" s="6" t="s">
        <v>1714</v>
      </c>
      <c r="F1264" s="6" t="s">
        <v>132</v>
      </c>
      <c r="G1264" s="6" t="s">
        <v>133</v>
      </c>
      <c r="H1264" s="6" t="e">
        <f>VLOOKUP(E1264,'all origin'!H:K,1,FALSE)</f>
        <v>#N/A</v>
      </c>
    </row>
    <row r="1265" spans="1:9" hidden="1" x14ac:dyDescent="0.2">
      <c r="A1265" s="6" t="s">
        <v>19</v>
      </c>
      <c r="B1265" s="6" t="s">
        <v>20</v>
      </c>
      <c r="C1265" s="6" t="s">
        <v>21</v>
      </c>
      <c r="D1265" s="6" t="s">
        <v>1718</v>
      </c>
      <c r="E1265" s="6" t="s">
        <v>1719</v>
      </c>
      <c r="F1265" s="6" t="s">
        <v>25</v>
      </c>
      <c r="G1265" s="6" t="s">
        <v>1719</v>
      </c>
      <c r="H1265" s="6" t="e">
        <f>VLOOKUP(E1265,'all origin'!H:K,1,FALSE)</f>
        <v>#N/A</v>
      </c>
    </row>
    <row r="1266" spans="1:9" hidden="1" x14ac:dyDescent="0.2">
      <c r="A1266" t="s">
        <v>19</v>
      </c>
      <c r="B1266" t="s">
        <v>20</v>
      </c>
      <c r="C1266" t="s">
        <v>21</v>
      </c>
      <c r="D1266" s="6" t="s">
        <v>1720</v>
      </c>
      <c r="E1266" t="s">
        <v>1719</v>
      </c>
      <c r="F1266" s="6" t="s">
        <v>33</v>
      </c>
      <c r="G1266" s="6" t="s">
        <v>19</v>
      </c>
      <c r="H1266" s="6" t="e">
        <f>VLOOKUP(E1266,'all origin'!H:K,1,FALSE)</f>
        <v>#N/A</v>
      </c>
    </row>
    <row r="1267" spans="1:9" x14ac:dyDescent="0.2">
      <c r="A1267" s="6" t="s">
        <v>19</v>
      </c>
      <c r="B1267" s="6" t="s">
        <v>453</v>
      </c>
      <c r="C1267" s="6" t="s">
        <v>463</v>
      </c>
      <c r="D1267" s="6" t="s">
        <v>1723</v>
      </c>
      <c r="E1267" s="6" t="s">
        <v>1724</v>
      </c>
      <c r="F1267" s="6" t="s">
        <v>374</v>
      </c>
      <c r="G1267" s="6" t="s">
        <v>19</v>
      </c>
      <c r="H1267" s="6" t="str">
        <f>VLOOKUP(E1267,'all origin'!H:K,1,FALSE)</f>
        <v>LGBT_acceptance</v>
      </c>
      <c r="I1267" s="6" t="s">
        <v>2971</v>
      </c>
    </row>
    <row r="1268" spans="1:9" x14ac:dyDescent="0.2">
      <c r="A1268" s="6" t="s">
        <v>19</v>
      </c>
      <c r="B1268" s="6" t="s">
        <v>20</v>
      </c>
      <c r="C1268" s="6" t="s">
        <v>21</v>
      </c>
      <c r="D1268" s="6" t="s">
        <v>1728</v>
      </c>
      <c r="E1268" s="6" t="s">
        <v>1729</v>
      </c>
      <c r="F1268" s="6" t="s">
        <v>1199</v>
      </c>
      <c r="G1268" s="6" t="s">
        <v>1200</v>
      </c>
      <c r="H1268" s="6" t="str">
        <f>VLOOKUP(E1268,'all origin'!H:K,1,FALSE)</f>
        <v>Life_expectancy</v>
      </c>
      <c r="I1268" s="6" t="s">
        <v>2971</v>
      </c>
    </row>
    <row r="1269" spans="1:9" hidden="1" x14ac:dyDescent="0.2">
      <c r="A1269" t="s">
        <v>19</v>
      </c>
      <c r="B1269" s="6" t="s">
        <v>20</v>
      </c>
      <c r="C1269" s="6" t="s">
        <v>21</v>
      </c>
      <c r="D1269" s="24" t="str">
        <f>CONCATENATE(E1269,"#",F1269,"#",G1269)</f>
        <v>Life_expectancy#Abs#Year</v>
      </c>
      <c r="E1269" s="6" t="s">
        <v>1729</v>
      </c>
      <c r="F1269" s="6" t="s">
        <v>25</v>
      </c>
      <c r="G1269" s="6" t="s">
        <v>1200</v>
      </c>
      <c r="H1269" s="6" t="str">
        <f>VLOOKUP(E1269,'all origin'!H:K,1,FALSE)</f>
        <v>Life_expectancy</v>
      </c>
    </row>
    <row r="1270" spans="1:9" hidden="1" x14ac:dyDescent="0.2">
      <c r="A1270" s="6" t="s">
        <v>19</v>
      </c>
      <c r="B1270" s="6" t="s">
        <v>166</v>
      </c>
      <c r="C1270" s="6" t="s">
        <v>167</v>
      </c>
      <c r="D1270" s="6" t="s">
        <v>1731</v>
      </c>
      <c r="E1270" s="6" t="s">
        <v>1732</v>
      </c>
      <c r="F1270" s="6" t="s">
        <v>1199</v>
      </c>
      <c r="G1270" s="6" t="s">
        <v>1200</v>
      </c>
      <c r="H1270" s="6" t="e">
        <f>VLOOKUP(E1270,'all origin'!H:K,1,FALSE)</f>
        <v>#N/A</v>
      </c>
    </row>
    <row r="1271" spans="1:9" hidden="1" x14ac:dyDescent="0.2">
      <c r="A1271" s="6" t="s">
        <v>19</v>
      </c>
      <c r="B1271" s="6" t="s">
        <v>20</v>
      </c>
      <c r="C1271" s="6" t="s">
        <v>292</v>
      </c>
      <c r="D1271" s="6" t="s">
        <v>1733</v>
      </c>
      <c r="E1271" s="6" t="s">
        <v>1734</v>
      </c>
      <c r="F1271" s="6" t="s">
        <v>25</v>
      </c>
      <c r="G1271" s="6" t="s">
        <v>1734</v>
      </c>
      <c r="H1271" s="6" t="e">
        <f>VLOOKUP(E1271,'all origin'!H:K,1,FALSE)</f>
        <v>#N/A</v>
      </c>
    </row>
    <row r="1272" spans="1:9" hidden="1" x14ac:dyDescent="0.2">
      <c r="A1272" t="s">
        <v>19</v>
      </c>
      <c r="B1272" t="s">
        <v>20</v>
      </c>
      <c r="C1272" t="s">
        <v>292</v>
      </c>
      <c r="D1272" s="6" t="s">
        <v>1735</v>
      </c>
      <c r="E1272" t="s">
        <v>1734</v>
      </c>
      <c r="F1272" s="6" t="s">
        <v>33</v>
      </c>
      <c r="G1272" s="6" t="s">
        <v>19</v>
      </c>
      <c r="H1272" s="6" t="e">
        <f>VLOOKUP(E1272,'all origin'!H:K,1,FALSE)</f>
        <v>#N/A</v>
      </c>
    </row>
    <row r="1273" spans="1:9" hidden="1" x14ac:dyDescent="0.2">
      <c r="A1273" s="6" t="s">
        <v>19</v>
      </c>
      <c r="B1273" s="6" t="s">
        <v>20</v>
      </c>
      <c r="C1273" s="6" t="s">
        <v>292</v>
      </c>
      <c r="D1273" s="6" t="s">
        <v>1736</v>
      </c>
      <c r="E1273" s="6" t="s">
        <v>1737</v>
      </c>
      <c r="F1273" s="6" t="s">
        <v>25</v>
      </c>
      <c r="G1273" s="6" t="s">
        <v>1737</v>
      </c>
      <c r="H1273" s="6" t="e">
        <f>VLOOKUP(E1273,'all origin'!H:K,1,FALSE)</f>
        <v>#N/A</v>
      </c>
    </row>
    <row r="1274" spans="1:9" hidden="1" x14ac:dyDescent="0.2">
      <c r="A1274" t="s">
        <v>19</v>
      </c>
      <c r="B1274" t="s">
        <v>20</v>
      </c>
      <c r="C1274" t="s">
        <v>292</v>
      </c>
      <c r="D1274" s="6" t="s">
        <v>1738</v>
      </c>
      <c r="E1274" t="s">
        <v>1737</v>
      </c>
      <c r="F1274" s="6" t="s">
        <v>33</v>
      </c>
      <c r="G1274" s="6" t="s">
        <v>19</v>
      </c>
      <c r="H1274" s="6" t="e">
        <f>VLOOKUP(E1274,'all origin'!H:K,1,FALSE)</f>
        <v>#N/A</v>
      </c>
    </row>
    <row r="1275" spans="1:9" hidden="1" x14ac:dyDescent="0.2">
      <c r="A1275" s="6" t="s">
        <v>19</v>
      </c>
      <c r="B1275" s="6" t="s">
        <v>20</v>
      </c>
      <c r="C1275" s="6" t="s">
        <v>292</v>
      </c>
      <c r="D1275" s="6" t="s">
        <v>1739</v>
      </c>
      <c r="E1275" s="6" t="s">
        <v>1740</v>
      </c>
      <c r="F1275" s="6" t="s">
        <v>25</v>
      </c>
      <c r="G1275" s="6" t="s">
        <v>1740</v>
      </c>
      <c r="H1275" s="6" t="e">
        <f>VLOOKUP(E1275,'all origin'!H:K,1,FALSE)</f>
        <v>#N/A</v>
      </c>
    </row>
    <row r="1276" spans="1:9" hidden="1" x14ac:dyDescent="0.2">
      <c r="A1276" t="s">
        <v>19</v>
      </c>
      <c r="B1276" t="s">
        <v>20</v>
      </c>
      <c r="C1276" t="s">
        <v>292</v>
      </c>
      <c r="D1276" s="6" t="s">
        <v>1741</v>
      </c>
      <c r="E1276" t="s">
        <v>1740</v>
      </c>
      <c r="F1276" s="6" t="s">
        <v>33</v>
      </c>
      <c r="G1276" s="6" t="s">
        <v>19</v>
      </c>
      <c r="H1276" s="6" t="e">
        <f>VLOOKUP(E1276,'all origin'!H:K,1,FALSE)</f>
        <v>#N/A</v>
      </c>
    </row>
    <row r="1277" spans="1:9" hidden="1" x14ac:dyDescent="0.2">
      <c r="A1277" s="6" t="s">
        <v>19</v>
      </c>
      <c r="B1277" s="6" t="s">
        <v>20</v>
      </c>
      <c r="C1277" s="6" t="s">
        <v>292</v>
      </c>
      <c r="D1277" s="6" t="s">
        <v>1743</v>
      </c>
      <c r="E1277" s="6" t="s">
        <v>1742</v>
      </c>
      <c r="F1277" s="6" t="s">
        <v>25</v>
      </c>
      <c r="G1277" s="6" t="s">
        <v>1742</v>
      </c>
      <c r="H1277" s="6" t="e">
        <f>VLOOKUP(E1277,'all origin'!H:K,1,FALSE)</f>
        <v>#N/A</v>
      </c>
    </row>
    <row r="1278" spans="1:9" hidden="1" x14ac:dyDescent="0.2">
      <c r="A1278" t="s">
        <v>19</v>
      </c>
      <c r="B1278" t="s">
        <v>20</v>
      </c>
      <c r="C1278" t="s">
        <v>292</v>
      </c>
      <c r="D1278" s="6" t="s">
        <v>1744</v>
      </c>
      <c r="E1278" t="s">
        <v>1742</v>
      </c>
      <c r="F1278" s="6" t="s">
        <v>33</v>
      </c>
      <c r="G1278" s="6" t="s">
        <v>19</v>
      </c>
      <c r="H1278" s="6" t="e">
        <f>VLOOKUP(E1278,'all origin'!H:K,1,FALSE)</f>
        <v>#N/A</v>
      </c>
    </row>
    <row r="1279" spans="1:9" x14ac:dyDescent="0.2">
      <c r="A1279" s="6" t="s">
        <v>19</v>
      </c>
      <c r="B1279" s="6" t="s">
        <v>166</v>
      </c>
      <c r="C1279" s="6" t="s">
        <v>167</v>
      </c>
      <c r="D1279" s="6" t="s">
        <v>1747</v>
      </c>
      <c r="E1279" s="6" t="s">
        <v>1748</v>
      </c>
      <c r="F1279" s="6" t="s">
        <v>374</v>
      </c>
      <c r="G1279" s="6" t="s">
        <v>369</v>
      </c>
      <c r="H1279" s="6" t="str">
        <f>VLOOKUP(E1279,'all origin'!H:K,1,FALSE)</f>
        <v>Malboro_Price</v>
      </c>
      <c r="I1279" s="6" t="s">
        <v>2971</v>
      </c>
    </row>
    <row r="1280" spans="1:9" hidden="1" x14ac:dyDescent="0.2">
      <c r="A1280" s="6" t="s">
        <v>19</v>
      </c>
      <c r="B1280" s="6" t="s">
        <v>20</v>
      </c>
      <c r="C1280" s="6" t="s">
        <v>21</v>
      </c>
      <c r="D1280" s="6" t="s">
        <v>1750</v>
      </c>
      <c r="E1280" s="6" t="s">
        <v>1751</v>
      </c>
      <c r="F1280" s="6" t="s">
        <v>25</v>
      </c>
      <c r="G1280" s="6" t="s">
        <v>1751</v>
      </c>
      <c r="H1280" s="6" t="e">
        <f>VLOOKUP(E1280,'all origin'!H:K,1,FALSE)</f>
        <v>#N/A</v>
      </c>
    </row>
    <row r="1281" spans="1:8" hidden="1" x14ac:dyDescent="0.2">
      <c r="A1281" t="s">
        <v>19</v>
      </c>
      <c r="B1281" t="s">
        <v>20</v>
      </c>
      <c r="C1281" t="s">
        <v>21</v>
      </c>
      <c r="D1281" s="6" t="s">
        <v>1752</v>
      </c>
      <c r="E1281" t="s">
        <v>1751</v>
      </c>
      <c r="F1281" s="6" t="s">
        <v>33</v>
      </c>
      <c r="G1281" s="6" t="s">
        <v>19</v>
      </c>
      <c r="H1281" s="6" t="e">
        <f>VLOOKUP(E1281,'all origin'!H:K,1,FALSE)</f>
        <v>#N/A</v>
      </c>
    </row>
    <row r="1282" spans="1:8" hidden="1" x14ac:dyDescent="0.2">
      <c r="A1282" t="s">
        <v>19</v>
      </c>
      <c r="B1282" t="s">
        <v>20</v>
      </c>
      <c r="C1282" t="s">
        <v>21</v>
      </c>
      <c r="D1282" s="24" t="str">
        <f>CONCATENATE(E1282,"#",F1282,"#",G1282)</f>
        <v>Male#Abs#Male</v>
      </c>
      <c r="E1282" s="6" t="s">
        <v>1751</v>
      </c>
      <c r="F1282" s="6" t="s">
        <v>25</v>
      </c>
      <c r="G1282" s="6" t="s">
        <v>1751</v>
      </c>
      <c r="H1282" s="6" t="e">
        <f>VLOOKUP(E1282,'all origin'!H:K,1,FALSE)</f>
        <v>#N/A</v>
      </c>
    </row>
    <row r="1283" spans="1:8" hidden="1" x14ac:dyDescent="0.2">
      <c r="A1283" s="6" t="s">
        <v>19</v>
      </c>
      <c r="B1283" s="6" t="s">
        <v>20</v>
      </c>
      <c r="C1283" s="6" t="s">
        <v>21</v>
      </c>
      <c r="D1283" s="6" t="s">
        <v>1753</v>
      </c>
      <c r="E1283" s="6" t="s">
        <v>1754</v>
      </c>
      <c r="F1283" s="6" t="s">
        <v>25</v>
      </c>
      <c r="G1283" s="6" t="s">
        <v>1754</v>
      </c>
      <c r="H1283" s="6" t="e">
        <f>VLOOKUP(E1283,'all origin'!H:K,1,FALSE)</f>
        <v>#N/A</v>
      </c>
    </row>
    <row r="1284" spans="1:8" hidden="1" x14ac:dyDescent="0.2">
      <c r="A1284" t="s">
        <v>19</v>
      </c>
      <c r="B1284" t="s">
        <v>20</v>
      </c>
      <c r="C1284" t="s">
        <v>21</v>
      </c>
      <c r="D1284" s="6" t="s">
        <v>1755</v>
      </c>
      <c r="E1284" t="s">
        <v>1754</v>
      </c>
      <c r="F1284" s="6" t="s">
        <v>33</v>
      </c>
      <c r="G1284" s="6" t="s">
        <v>19</v>
      </c>
      <c r="H1284" s="6" t="e">
        <f>VLOOKUP(E1284,'all origin'!H:K,1,FALSE)</f>
        <v>#N/A</v>
      </c>
    </row>
    <row r="1285" spans="1:8" hidden="1" x14ac:dyDescent="0.2">
      <c r="A1285" s="6" t="s">
        <v>19</v>
      </c>
      <c r="B1285" s="6" t="s">
        <v>20</v>
      </c>
      <c r="C1285" s="6" t="s">
        <v>21</v>
      </c>
      <c r="D1285" s="6" t="s">
        <v>1756</v>
      </c>
      <c r="E1285" s="6" t="s">
        <v>1757</v>
      </c>
      <c r="F1285" s="6" t="s">
        <v>25</v>
      </c>
      <c r="G1285" s="6" t="s">
        <v>1757</v>
      </c>
      <c r="H1285" s="6" t="e">
        <f>VLOOKUP(E1285,'all origin'!H:K,1,FALSE)</f>
        <v>#N/A</v>
      </c>
    </row>
    <row r="1286" spans="1:8" hidden="1" x14ac:dyDescent="0.2">
      <c r="A1286" t="s">
        <v>19</v>
      </c>
      <c r="B1286" t="s">
        <v>20</v>
      </c>
      <c r="C1286" t="s">
        <v>21</v>
      </c>
      <c r="D1286" s="6" t="s">
        <v>1758</v>
      </c>
      <c r="E1286" t="s">
        <v>1757</v>
      </c>
      <c r="F1286" s="6" t="s">
        <v>33</v>
      </c>
      <c r="G1286" s="6" t="s">
        <v>19</v>
      </c>
      <c r="H1286" s="6" t="e">
        <f>VLOOKUP(E1286,'all origin'!H:K,1,FALSE)</f>
        <v>#N/A</v>
      </c>
    </row>
    <row r="1287" spans="1:8" hidden="1" x14ac:dyDescent="0.2">
      <c r="A1287" s="6" t="s">
        <v>19</v>
      </c>
      <c r="B1287" s="6" t="s">
        <v>20</v>
      </c>
      <c r="C1287" s="6" t="s">
        <v>21</v>
      </c>
      <c r="D1287" s="6" t="s">
        <v>1759</v>
      </c>
      <c r="E1287" s="6" t="s">
        <v>1760</v>
      </c>
      <c r="F1287" s="6" t="s">
        <v>25</v>
      </c>
      <c r="G1287" s="6" t="s">
        <v>1760</v>
      </c>
      <c r="H1287" s="6" t="e">
        <f>VLOOKUP(E1287,'all origin'!H:K,1,FALSE)</f>
        <v>#N/A</v>
      </c>
    </row>
    <row r="1288" spans="1:8" hidden="1" x14ac:dyDescent="0.2">
      <c r="A1288" t="s">
        <v>19</v>
      </c>
      <c r="B1288" t="s">
        <v>20</v>
      </c>
      <c r="C1288" t="s">
        <v>21</v>
      </c>
      <c r="D1288" s="6" t="s">
        <v>1761</v>
      </c>
      <c r="E1288" t="s">
        <v>1760</v>
      </c>
      <c r="F1288" s="6" t="s">
        <v>33</v>
      </c>
      <c r="G1288" s="6" t="s">
        <v>19</v>
      </c>
      <c r="H1288" s="6" t="e">
        <f>VLOOKUP(E1288,'all origin'!H:K,1,FALSE)</f>
        <v>#N/A</v>
      </c>
    </row>
    <row r="1289" spans="1:8" hidden="1" x14ac:dyDescent="0.2">
      <c r="A1289" s="6" t="s">
        <v>19</v>
      </c>
      <c r="B1289" s="6" t="s">
        <v>20</v>
      </c>
      <c r="C1289" s="6" t="s">
        <v>21</v>
      </c>
      <c r="D1289" s="6" t="s">
        <v>1762</v>
      </c>
      <c r="E1289" s="6" t="s">
        <v>1763</v>
      </c>
      <c r="F1289" s="6" t="s">
        <v>25</v>
      </c>
      <c r="G1289" s="6" t="s">
        <v>1763</v>
      </c>
      <c r="H1289" s="6" t="e">
        <f>VLOOKUP(E1289,'all origin'!H:K,1,FALSE)</f>
        <v>#N/A</v>
      </c>
    </row>
    <row r="1290" spans="1:8" hidden="1" x14ac:dyDescent="0.2">
      <c r="A1290" t="s">
        <v>19</v>
      </c>
      <c r="B1290" t="s">
        <v>20</v>
      </c>
      <c r="C1290" t="s">
        <v>21</v>
      </c>
      <c r="D1290" s="6" t="s">
        <v>1764</v>
      </c>
      <c r="E1290" t="s">
        <v>1763</v>
      </c>
      <c r="F1290" s="6" t="s">
        <v>33</v>
      </c>
      <c r="G1290" s="6" t="s">
        <v>19</v>
      </c>
      <c r="H1290" s="6" t="e">
        <f>VLOOKUP(E1290,'all origin'!H:K,1,FALSE)</f>
        <v>#N/A</v>
      </c>
    </row>
    <row r="1291" spans="1:8" hidden="1" x14ac:dyDescent="0.2">
      <c r="A1291" t="s">
        <v>19</v>
      </c>
      <c r="B1291" t="s">
        <v>20</v>
      </c>
      <c r="C1291" t="s">
        <v>21</v>
      </c>
      <c r="D1291" s="24" t="str">
        <f>CONCATENATE(E1291,"#",F1291,"#",G1291)</f>
        <v>Male_10_14#Abs#Male_10_14</v>
      </c>
      <c r="E1291" s="6" t="s">
        <v>1763</v>
      </c>
      <c r="F1291" s="6" t="s">
        <v>25</v>
      </c>
      <c r="G1291" s="6" t="str">
        <f>E1291</f>
        <v>Male_10_14</v>
      </c>
      <c r="H1291" s="6" t="e">
        <f>VLOOKUP(E1291,'all origin'!H:K,1,FALSE)</f>
        <v>#N/A</v>
      </c>
    </row>
    <row r="1292" spans="1:8" hidden="1" x14ac:dyDescent="0.2">
      <c r="A1292" s="6" t="s">
        <v>19</v>
      </c>
      <c r="B1292" s="6" t="s">
        <v>20</v>
      </c>
      <c r="C1292" s="6" t="s">
        <v>21</v>
      </c>
      <c r="D1292" s="6" t="s">
        <v>1765</v>
      </c>
      <c r="E1292" s="6" t="s">
        <v>1766</v>
      </c>
      <c r="F1292" s="6" t="s">
        <v>25</v>
      </c>
      <c r="G1292" s="6" t="s">
        <v>1766</v>
      </c>
      <c r="H1292" s="6" t="e">
        <f>VLOOKUP(E1292,'all origin'!H:K,1,FALSE)</f>
        <v>#N/A</v>
      </c>
    </row>
    <row r="1293" spans="1:8" hidden="1" x14ac:dyDescent="0.2">
      <c r="A1293" t="s">
        <v>19</v>
      </c>
      <c r="B1293" t="s">
        <v>20</v>
      </c>
      <c r="C1293" t="s">
        <v>21</v>
      </c>
      <c r="D1293" s="6" t="s">
        <v>1767</v>
      </c>
      <c r="E1293" t="s">
        <v>1766</v>
      </c>
      <c r="F1293" s="6" t="s">
        <v>33</v>
      </c>
      <c r="G1293" s="6" t="s">
        <v>19</v>
      </c>
      <c r="H1293" s="6" t="e">
        <f>VLOOKUP(E1293,'all origin'!H:K,1,FALSE)</f>
        <v>#N/A</v>
      </c>
    </row>
    <row r="1294" spans="1:8" hidden="1" x14ac:dyDescent="0.2">
      <c r="A1294" s="6" t="s">
        <v>19</v>
      </c>
      <c r="B1294" s="6" t="s">
        <v>20</v>
      </c>
      <c r="C1294" s="6" t="s">
        <v>21</v>
      </c>
      <c r="D1294" s="6" t="s">
        <v>1768</v>
      </c>
      <c r="E1294" s="6" t="s">
        <v>1769</v>
      </c>
      <c r="F1294" s="6" t="s">
        <v>25</v>
      </c>
      <c r="G1294" s="6" t="s">
        <v>1769</v>
      </c>
      <c r="H1294" s="6" t="e">
        <f>VLOOKUP(E1294,'all origin'!H:K,1,FALSE)</f>
        <v>#N/A</v>
      </c>
    </row>
    <row r="1295" spans="1:8" hidden="1" x14ac:dyDescent="0.2">
      <c r="A1295" t="s">
        <v>19</v>
      </c>
      <c r="B1295" t="s">
        <v>20</v>
      </c>
      <c r="C1295" t="s">
        <v>21</v>
      </c>
      <c r="D1295" s="6" t="s">
        <v>1770</v>
      </c>
      <c r="E1295" t="s">
        <v>1769</v>
      </c>
      <c r="F1295" s="6" t="s">
        <v>33</v>
      </c>
      <c r="G1295" s="6" t="s">
        <v>19</v>
      </c>
      <c r="H1295" s="6" t="e">
        <f>VLOOKUP(E1295,'all origin'!H:K,1,FALSE)</f>
        <v>#N/A</v>
      </c>
    </row>
    <row r="1296" spans="1:8" hidden="1" x14ac:dyDescent="0.2">
      <c r="A1296" s="6" t="s">
        <v>19</v>
      </c>
      <c r="B1296" s="6" t="s">
        <v>20</v>
      </c>
      <c r="C1296" s="6" t="s">
        <v>21</v>
      </c>
      <c r="D1296" s="6" t="s">
        <v>1771</v>
      </c>
      <c r="E1296" s="6" t="s">
        <v>1772</v>
      </c>
      <c r="F1296" s="6" t="s">
        <v>25</v>
      </c>
      <c r="G1296" s="6" t="s">
        <v>1772</v>
      </c>
      <c r="H1296" s="6" t="e">
        <f>VLOOKUP(E1296,'all origin'!H:K,1,FALSE)</f>
        <v>#N/A</v>
      </c>
    </row>
    <row r="1297" spans="1:8" hidden="1" x14ac:dyDescent="0.2">
      <c r="A1297" t="s">
        <v>19</v>
      </c>
      <c r="B1297" t="s">
        <v>20</v>
      </c>
      <c r="C1297" t="s">
        <v>21</v>
      </c>
      <c r="D1297" s="6" t="s">
        <v>1773</v>
      </c>
      <c r="E1297" t="s">
        <v>1772</v>
      </c>
      <c r="F1297" s="6" t="s">
        <v>33</v>
      </c>
      <c r="G1297" s="6" t="s">
        <v>19</v>
      </c>
      <c r="H1297" s="6" t="e">
        <f>VLOOKUP(E1297,'all origin'!H:K,1,FALSE)</f>
        <v>#N/A</v>
      </c>
    </row>
    <row r="1298" spans="1:8" hidden="1" x14ac:dyDescent="0.2">
      <c r="A1298" t="s">
        <v>19</v>
      </c>
      <c r="B1298" t="s">
        <v>20</v>
      </c>
      <c r="C1298" t="s">
        <v>21</v>
      </c>
      <c r="D1298" s="24" t="str">
        <f>CONCATENATE(E1298,"#",F1298,"#",G1298)</f>
        <v>Male_15_19#Abs#Male_15_19</v>
      </c>
      <c r="E1298" s="6" t="s">
        <v>1772</v>
      </c>
      <c r="F1298" s="6" t="s">
        <v>25</v>
      </c>
      <c r="G1298" s="6" t="str">
        <f>E1298</f>
        <v>Male_15_19</v>
      </c>
      <c r="H1298" s="6" t="e">
        <f>VLOOKUP(E1298,'all origin'!H:K,1,FALSE)</f>
        <v>#N/A</v>
      </c>
    </row>
    <row r="1299" spans="1:8" hidden="1" x14ac:dyDescent="0.2">
      <c r="A1299" s="6" t="s">
        <v>19</v>
      </c>
      <c r="B1299" s="6" t="s">
        <v>20</v>
      </c>
      <c r="C1299" s="6" t="s">
        <v>21</v>
      </c>
      <c r="D1299" s="6" t="s">
        <v>1774</v>
      </c>
      <c r="E1299" s="6" t="s">
        <v>1775</v>
      </c>
      <c r="F1299" s="6" t="s">
        <v>25</v>
      </c>
      <c r="G1299" s="6" t="s">
        <v>1775</v>
      </c>
      <c r="H1299" s="6" t="e">
        <f>VLOOKUP(E1299,'all origin'!H:K,1,FALSE)</f>
        <v>#N/A</v>
      </c>
    </row>
    <row r="1300" spans="1:8" hidden="1" x14ac:dyDescent="0.2">
      <c r="A1300" t="s">
        <v>19</v>
      </c>
      <c r="B1300" t="s">
        <v>20</v>
      </c>
      <c r="C1300" t="s">
        <v>21</v>
      </c>
      <c r="D1300" s="6" t="s">
        <v>1776</v>
      </c>
      <c r="E1300" t="s">
        <v>1775</v>
      </c>
      <c r="F1300" s="6" t="s">
        <v>33</v>
      </c>
      <c r="G1300" s="6" t="s">
        <v>19</v>
      </c>
      <c r="H1300" s="6" t="e">
        <f>VLOOKUP(E1300,'all origin'!H:K,1,FALSE)</f>
        <v>#N/A</v>
      </c>
    </row>
    <row r="1301" spans="1:8" hidden="1" x14ac:dyDescent="0.2">
      <c r="A1301" t="s">
        <v>19</v>
      </c>
      <c r="B1301" t="s">
        <v>20</v>
      </c>
      <c r="C1301" t="s">
        <v>21</v>
      </c>
      <c r="D1301" s="24" t="str">
        <f>CONCATENATE(E1301,"#",F1301,"#",G1301)</f>
        <v>Male_20_24#Abs#Male_20_24</v>
      </c>
      <c r="E1301" s="6" t="s">
        <v>1775</v>
      </c>
      <c r="F1301" s="6" t="s">
        <v>25</v>
      </c>
      <c r="G1301" s="6" t="str">
        <f>E1301</f>
        <v>Male_20_24</v>
      </c>
      <c r="H1301" s="6" t="e">
        <f>VLOOKUP(E1301,'all origin'!H:K,1,FALSE)</f>
        <v>#N/A</v>
      </c>
    </row>
    <row r="1302" spans="1:8" hidden="1" x14ac:dyDescent="0.2">
      <c r="A1302" s="6" t="s">
        <v>19</v>
      </c>
      <c r="B1302" s="6" t="s">
        <v>20</v>
      </c>
      <c r="C1302" s="6" t="s">
        <v>21</v>
      </c>
      <c r="D1302" s="6" t="s">
        <v>1777</v>
      </c>
      <c r="E1302" s="6" t="s">
        <v>1778</v>
      </c>
      <c r="F1302" s="6" t="s">
        <v>25</v>
      </c>
      <c r="G1302" s="6" t="s">
        <v>1778</v>
      </c>
      <c r="H1302" s="6" t="e">
        <f>VLOOKUP(E1302,'all origin'!H:K,1,FALSE)</f>
        <v>#N/A</v>
      </c>
    </row>
    <row r="1303" spans="1:8" hidden="1" x14ac:dyDescent="0.2">
      <c r="A1303" t="s">
        <v>19</v>
      </c>
      <c r="B1303" t="s">
        <v>20</v>
      </c>
      <c r="C1303" t="s">
        <v>21</v>
      </c>
      <c r="D1303" s="6" t="s">
        <v>1779</v>
      </c>
      <c r="E1303" t="s">
        <v>1778</v>
      </c>
      <c r="F1303" s="6" t="s">
        <v>33</v>
      </c>
      <c r="G1303" s="6" t="s">
        <v>19</v>
      </c>
      <c r="H1303" s="6" t="e">
        <f>VLOOKUP(E1303,'all origin'!H:K,1,FALSE)</f>
        <v>#N/A</v>
      </c>
    </row>
    <row r="1304" spans="1:8" hidden="1" x14ac:dyDescent="0.2">
      <c r="A1304" t="s">
        <v>19</v>
      </c>
      <c r="B1304" t="s">
        <v>20</v>
      </c>
      <c r="C1304" t="s">
        <v>21</v>
      </c>
      <c r="D1304" s="24" t="str">
        <f>CONCATENATE(E1304,"#",F1304,"#",G1304)</f>
        <v>Male_25_29#Abs#Male_25_29</v>
      </c>
      <c r="E1304" s="6" t="s">
        <v>1778</v>
      </c>
      <c r="F1304" s="6" t="s">
        <v>25</v>
      </c>
      <c r="G1304" s="6" t="str">
        <f>E1304</f>
        <v>Male_25_29</v>
      </c>
      <c r="H1304" s="6" t="e">
        <f>VLOOKUP(E1304,'all origin'!H:K,1,FALSE)</f>
        <v>#N/A</v>
      </c>
    </row>
    <row r="1305" spans="1:8" hidden="1" x14ac:dyDescent="0.2">
      <c r="A1305" s="6" t="s">
        <v>19</v>
      </c>
      <c r="B1305" s="6" t="s">
        <v>20</v>
      </c>
      <c r="C1305" s="6" t="s">
        <v>21</v>
      </c>
      <c r="D1305" s="6" t="s">
        <v>1780</v>
      </c>
      <c r="E1305" s="6" t="s">
        <v>1781</v>
      </c>
      <c r="F1305" s="6" t="s">
        <v>25</v>
      </c>
      <c r="G1305" s="6" t="s">
        <v>1781</v>
      </c>
      <c r="H1305" s="6" t="e">
        <f>VLOOKUP(E1305,'all origin'!H:K,1,FALSE)</f>
        <v>#N/A</v>
      </c>
    </row>
    <row r="1306" spans="1:8" hidden="1" x14ac:dyDescent="0.2">
      <c r="A1306" t="s">
        <v>19</v>
      </c>
      <c r="B1306" t="s">
        <v>20</v>
      </c>
      <c r="C1306" t="s">
        <v>21</v>
      </c>
      <c r="D1306" s="6" t="s">
        <v>1782</v>
      </c>
      <c r="E1306" t="s">
        <v>1781</v>
      </c>
      <c r="F1306" s="6" t="s">
        <v>33</v>
      </c>
      <c r="G1306" s="6" t="s">
        <v>19</v>
      </c>
      <c r="H1306" s="6" t="e">
        <f>VLOOKUP(E1306,'all origin'!H:K,1,FALSE)</f>
        <v>#N/A</v>
      </c>
    </row>
    <row r="1307" spans="1:8" hidden="1" x14ac:dyDescent="0.2">
      <c r="A1307" t="s">
        <v>19</v>
      </c>
      <c r="B1307" t="s">
        <v>20</v>
      </c>
      <c r="C1307" t="s">
        <v>21</v>
      </c>
      <c r="D1307" s="24" t="str">
        <f>CONCATENATE(E1307,"#",F1307,"#",G1307)</f>
        <v>Male_30_34#Abs#Male_30_34</v>
      </c>
      <c r="E1307" s="6" t="s">
        <v>1781</v>
      </c>
      <c r="F1307" s="6" t="s">
        <v>25</v>
      </c>
      <c r="G1307" s="6" t="str">
        <f>E1307</f>
        <v>Male_30_34</v>
      </c>
      <c r="H1307" s="6" t="e">
        <f>VLOOKUP(E1307,'all origin'!H:K,1,FALSE)</f>
        <v>#N/A</v>
      </c>
    </row>
    <row r="1308" spans="1:8" hidden="1" x14ac:dyDescent="0.2">
      <c r="A1308" s="6" t="s">
        <v>19</v>
      </c>
      <c r="B1308" s="6" t="s">
        <v>20</v>
      </c>
      <c r="C1308" s="6" t="s">
        <v>21</v>
      </c>
      <c r="D1308" s="6" t="s">
        <v>1783</v>
      </c>
      <c r="E1308" s="6" t="s">
        <v>1784</v>
      </c>
      <c r="F1308" s="6" t="s">
        <v>25</v>
      </c>
      <c r="G1308" s="6" t="s">
        <v>1784</v>
      </c>
      <c r="H1308" s="6" t="e">
        <f>VLOOKUP(E1308,'all origin'!H:K,1,FALSE)</f>
        <v>#N/A</v>
      </c>
    </row>
    <row r="1309" spans="1:8" hidden="1" x14ac:dyDescent="0.2">
      <c r="A1309" t="s">
        <v>19</v>
      </c>
      <c r="B1309" t="s">
        <v>20</v>
      </c>
      <c r="C1309" t="s">
        <v>21</v>
      </c>
      <c r="D1309" s="6" t="s">
        <v>1785</v>
      </c>
      <c r="E1309" t="s">
        <v>1784</v>
      </c>
      <c r="F1309" s="6" t="s">
        <v>33</v>
      </c>
      <c r="G1309" s="6" t="s">
        <v>19</v>
      </c>
      <c r="H1309" s="6" t="e">
        <f>VLOOKUP(E1309,'all origin'!H:K,1,FALSE)</f>
        <v>#N/A</v>
      </c>
    </row>
    <row r="1310" spans="1:8" hidden="1" x14ac:dyDescent="0.2">
      <c r="A1310" t="s">
        <v>19</v>
      </c>
      <c r="B1310" t="s">
        <v>20</v>
      </c>
      <c r="C1310" t="s">
        <v>21</v>
      </c>
      <c r="D1310" s="24" t="str">
        <f>CONCATENATE(E1310,"#",F1310,"#",G1310)</f>
        <v>Male_35_39#Abs#Male_35_39</v>
      </c>
      <c r="E1310" s="6" t="s">
        <v>1784</v>
      </c>
      <c r="F1310" s="6" t="s">
        <v>25</v>
      </c>
      <c r="G1310" s="6" t="str">
        <f>E1310</f>
        <v>Male_35_39</v>
      </c>
      <c r="H1310" s="6" t="e">
        <f>VLOOKUP(E1310,'all origin'!H:K,1,FALSE)</f>
        <v>#N/A</v>
      </c>
    </row>
    <row r="1311" spans="1:8" hidden="1" x14ac:dyDescent="0.2">
      <c r="A1311" s="6" t="s">
        <v>19</v>
      </c>
      <c r="B1311" s="6" t="s">
        <v>20</v>
      </c>
      <c r="C1311" s="6" t="s">
        <v>21</v>
      </c>
      <c r="D1311" s="6" t="s">
        <v>1786</v>
      </c>
      <c r="E1311" s="6" t="s">
        <v>1787</v>
      </c>
      <c r="F1311" s="6" t="s">
        <v>25</v>
      </c>
      <c r="G1311" s="6" t="s">
        <v>1787</v>
      </c>
      <c r="H1311" s="6" t="e">
        <f>VLOOKUP(E1311,'all origin'!H:K,1,FALSE)</f>
        <v>#N/A</v>
      </c>
    </row>
    <row r="1312" spans="1:8" hidden="1" x14ac:dyDescent="0.2">
      <c r="A1312" t="s">
        <v>19</v>
      </c>
      <c r="B1312" t="s">
        <v>20</v>
      </c>
      <c r="C1312" t="s">
        <v>21</v>
      </c>
      <c r="D1312" s="6" t="s">
        <v>1788</v>
      </c>
      <c r="E1312" t="s">
        <v>1787</v>
      </c>
      <c r="F1312" s="6" t="s">
        <v>33</v>
      </c>
      <c r="G1312" s="6" t="s">
        <v>19</v>
      </c>
      <c r="H1312" s="6" t="e">
        <f>VLOOKUP(E1312,'all origin'!H:K,1,FALSE)</f>
        <v>#N/A</v>
      </c>
    </row>
    <row r="1313" spans="1:8" hidden="1" x14ac:dyDescent="0.2">
      <c r="A1313" t="s">
        <v>19</v>
      </c>
      <c r="B1313" t="s">
        <v>20</v>
      </c>
      <c r="C1313" t="s">
        <v>21</v>
      </c>
      <c r="D1313" s="24" t="str">
        <f>CONCATENATE(E1313,"#",F1313,"#",G1313)</f>
        <v>Male_40_44#Abs#Male_40_44</v>
      </c>
      <c r="E1313" s="6" t="s">
        <v>1787</v>
      </c>
      <c r="F1313" s="6" t="s">
        <v>25</v>
      </c>
      <c r="G1313" s="6" t="str">
        <f>E1313</f>
        <v>Male_40_44</v>
      </c>
      <c r="H1313" s="6" t="e">
        <f>VLOOKUP(E1313,'all origin'!H:K,1,FALSE)</f>
        <v>#N/A</v>
      </c>
    </row>
    <row r="1314" spans="1:8" hidden="1" x14ac:dyDescent="0.2">
      <c r="A1314" s="6" t="s">
        <v>19</v>
      </c>
      <c r="B1314" s="6" t="s">
        <v>20</v>
      </c>
      <c r="C1314" s="6" t="s">
        <v>21</v>
      </c>
      <c r="D1314" s="6" t="s">
        <v>1789</v>
      </c>
      <c r="E1314" s="6" t="s">
        <v>1790</v>
      </c>
      <c r="F1314" s="6" t="s">
        <v>25</v>
      </c>
      <c r="G1314" s="6" t="s">
        <v>1790</v>
      </c>
      <c r="H1314" s="6" t="e">
        <f>VLOOKUP(E1314,'all origin'!H:K,1,FALSE)</f>
        <v>#N/A</v>
      </c>
    </row>
    <row r="1315" spans="1:8" hidden="1" x14ac:dyDescent="0.2">
      <c r="A1315" t="s">
        <v>19</v>
      </c>
      <c r="B1315" t="s">
        <v>20</v>
      </c>
      <c r="C1315" t="s">
        <v>21</v>
      </c>
      <c r="D1315" s="6" t="s">
        <v>1791</v>
      </c>
      <c r="E1315" t="s">
        <v>1790</v>
      </c>
      <c r="F1315" s="6" t="s">
        <v>33</v>
      </c>
      <c r="G1315" s="6" t="s">
        <v>19</v>
      </c>
      <c r="H1315" s="6" t="e">
        <f>VLOOKUP(E1315,'all origin'!H:K,1,FALSE)</f>
        <v>#N/A</v>
      </c>
    </row>
    <row r="1316" spans="1:8" hidden="1" x14ac:dyDescent="0.2">
      <c r="A1316" t="s">
        <v>19</v>
      </c>
      <c r="B1316" t="s">
        <v>20</v>
      </c>
      <c r="C1316" t="s">
        <v>21</v>
      </c>
      <c r="D1316" s="24" t="str">
        <f>CONCATENATE(E1316,"#",F1316,"#",G1316)</f>
        <v>Male_45_49#Abs#Male_45_49</v>
      </c>
      <c r="E1316" s="6" t="s">
        <v>1790</v>
      </c>
      <c r="F1316" s="6" t="s">
        <v>25</v>
      </c>
      <c r="G1316" s="6" t="str">
        <f>E1316</f>
        <v>Male_45_49</v>
      </c>
      <c r="H1316" s="6" t="e">
        <f>VLOOKUP(E1316,'all origin'!H:K,1,FALSE)</f>
        <v>#N/A</v>
      </c>
    </row>
    <row r="1317" spans="1:8" hidden="1" x14ac:dyDescent="0.2">
      <c r="A1317" s="6" t="s">
        <v>19</v>
      </c>
      <c r="B1317" s="6" t="s">
        <v>20</v>
      </c>
      <c r="C1317" s="6" t="s">
        <v>21</v>
      </c>
      <c r="D1317" s="6" t="s">
        <v>1792</v>
      </c>
      <c r="E1317" s="6" t="s">
        <v>1793</v>
      </c>
      <c r="F1317" s="6" t="s">
        <v>25</v>
      </c>
      <c r="G1317" s="6" t="s">
        <v>1793</v>
      </c>
      <c r="H1317" s="6" t="e">
        <f>VLOOKUP(E1317,'all origin'!H:K,1,FALSE)</f>
        <v>#N/A</v>
      </c>
    </row>
    <row r="1318" spans="1:8" hidden="1" x14ac:dyDescent="0.2">
      <c r="A1318" t="s">
        <v>19</v>
      </c>
      <c r="B1318" t="s">
        <v>20</v>
      </c>
      <c r="C1318" t="s">
        <v>21</v>
      </c>
      <c r="D1318" s="6" t="s">
        <v>1794</v>
      </c>
      <c r="E1318" t="s">
        <v>1793</v>
      </c>
      <c r="F1318" s="6" t="s">
        <v>33</v>
      </c>
      <c r="G1318" s="6" t="s">
        <v>19</v>
      </c>
      <c r="H1318" s="6" t="e">
        <f>VLOOKUP(E1318,'all origin'!H:K,1,FALSE)</f>
        <v>#N/A</v>
      </c>
    </row>
    <row r="1319" spans="1:8" hidden="1" x14ac:dyDescent="0.2">
      <c r="A1319" t="s">
        <v>19</v>
      </c>
      <c r="B1319" t="s">
        <v>20</v>
      </c>
      <c r="C1319" t="s">
        <v>21</v>
      </c>
      <c r="D1319" s="24" t="str">
        <f>CONCATENATE(E1319,"#",F1319,"#",G1319)</f>
        <v>Male_5_9#Abs#Male_5_9</v>
      </c>
      <c r="E1319" s="6" t="s">
        <v>1793</v>
      </c>
      <c r="F1319" s="6" t="s">
        <v>25</v>
      </c>
      <c r="G1319" s="6" t="str">
        <f>E1319</f>
        <v>Male_5_9</v>
      </c>
      <c r="H1319" s="6" t="e">
        <f>VLOOKUP(E1319,'all origin'!H:K,1,FALSE)</f>
        <v>#N/A</v>
      </c>
    </row>
    <row r="1320" spans="1:8" hidden="1" x14ac:dyDescent="0.2">
      <c r="A1320" s="6" t="s">
        <v>19</v>
      </c>
      <c r="B1320" s="6" t="s">
        <v>20</v>
      </c>
      <c r="C1320" s="6" t="s">
        <v>21</v>
      </c>
      <c r="D1320" s="6" t="s">
        <v>1795</v>
      </c>
      <c r="E1320" s="6" t="s">
        <v>1796</v>
      </c>
      <c r="F1320" s="6" t="s">
        <v>25</v>
      </c>
      <c r="G1320" s="6" t="s">
        <v>1796</v>
      </c>
      <c r="H1320" s="6" t="e">
        <f>VLOOKUP(E1320,'all origin'!H:K,1,FALSE)</f>
        <v>#N/A</v>
      </c>
    </row>
    <row r="1321" spans="1:8" hidden="1" x14ac:dyDescent="0.2">
      <c r="A1321" t="s">
        <v>19</v>
      </c>
      <c r="B1321" t="s">
        <v>20</v>
      </c>
      <c r="C1321" t="s">
        <v>21</v>
      </c>
      <c r="D1321" s="6" t="s">
        <v>1797</v>
      </c>
      <c r="E1321" t="s">
        <v>1796</v>
      </c>
      <c r="F1321" s="6" t="s">
        <v>33</v>
      </c>
      <c r="G1321" s="6" t="s">
        <v>19</v>
      </c>
      <c r="H1321" s="6" t="e">
        <f>VLOOKUP(E1321,'all origin'!H:K,1,FALSE)</f>
        <v>#N/A</v>
      </c>
    </row>
    <row r="1322" spans="1:8" hidden="1" x14ac:dyDescent="0.2">
      <c r="A1322" t="s">
        <v>19</v>
      </c>
      <c r="B1322" t="s">
        <v>20</v>
      </c>
      <c r="C1322" t="s">
        <v>21</v>
      </c>
      <c r="D1322" s="24" t="str">
        <f>CONCATENATE(E1322,"#",F1322,"#",G1322)</f>
        <v>Male_50_54#Abs#Male_50_54</v>
      </c>
      <c r="E1322" s="6" t="s">
        <v>1796</v>
      </c>
      <c r="F1322" s="6" t="s">
        <v>25</v>
      </c>
      <c r="G1322" s="6" t="str">
        <f>E1322</f>
        <v>Male_50_54</v>
      </c>
      <c r="H1322" s="6" t="e">
        <f>VLOOKUP(E1322,'all origin'!H:K,1,FALSE)</f>
        <v>#N/A</v>
      </c>
    </row>
    <row r="1323" spans="1:8" hidden="1" x14ac:dyDescent="0.2">
      <c r="A1323" s="6" t="s">
        <v>19</v>
      </c>
      <c r="B1323" s="6" t="s">
        <v>20</v>
      </c>
      <c r="C1323" s="6" t="s">
        <v>21</v>
      </c>
      <c r="D1323" s="6" t="s">
        <v>1798</v>
      </c>
      <c r="E1323" s="6" t="s">
        <v>1799</v>
      </c>
      <c r="F1323" s="6" t="s">
        <v>25</v>
      </c>
      <c r="G1323" s="6" t="s">
        <v>1799</v>
      </c>
      <c r="H1323" s="6" t="e">
        <f>VLOOKUP(E1323,'all origin'!H:K,1,FALSE)</f>
        <v>#N/A</v>
      </c>
    </row>
    <row r="1324" spans="1:8" hidden="1" x14ac:dyDescent="0.2">
      <c r="A1324" t="s">
        <v>19</v>
      </c>
      <c r="B1324" t="s">
        <v>20</v>
      </c>
      <c r="C1324" t="s">
        <v>21</v>
      </c>
      <c r="D1324" s="6" t="s">
        <v>1800</v>
      </c>
      <c r="E1324" t="s">
        <v>1799</v>
      </c>
      <c r="F1324" s="6" t="s">
        <v>33</v>
      </c>
      <c r="G1324" s="6" t="s">
        <v>19</v>
      </c>
      <c r="H1324" s="6" t="e">
        <f>VLOOKUP(E1324,'all origin'!H:K,1,FALSE)</f>
        <v>#N/A</v>
      </c>
    </row>
    <row r="1325" spans="1:8" hidden="1" x14ac:dyDescent="0.2">
      <c r="A1325" t="s">
        <v>19</v>
      </c>
      <c r="B1325" t="s">
        <v>20</v>
      </c>
      <c r="C1325" t="s">
        <v>21</v>
      </c>
      <c r="D1325" s="24" t="str">
        <f>CONCATENATE(E1325,"#",F1325,"#",G1325)</f>
        <v>Male_55_59#Abs#Male_55_59</v>
      </c>
      <c r="E1325" s="6" t="s">
        <v>1799</v>
      </c>
      <c r="F1325" s="6" t="s">
        <v>25</v>
      </c>
      <c r="G1325" s="6" t="str">
        <f>E1325</f>
        <v>Male_55_59</v>
      </c>
      <c r="H1325" s="6" t="e">
        <f>VLOOKUP(E1325,'all origin'!H:K,1,FALSE)</f>
        <v>#N/A</v>
      </c>
    </row>
    <row r="1326" spans="1:8" hidden="1" x14ac:dyDescent="0.2">
      <c r="A1326" s="6" t="s">
        <v>19</v>
      </c>
      <c r="B1326" s="6" t="s">
        <v>20</v>
      </c>
      <c r="C1326" s="6" t="s">
        <v>21</v>
      </c>
      <c r="D1326" s="6" t="s">
        <v>1801</v>
      </c>
      <c r="E1326" s="6" t="s">
        <v>1802</v>
      </c>
      <c r="F1326" s="6" t="s">
        <v>25</v>
      </c>
      <c r="G1326" s="6" t="s">
        <v>1802</v>
      </c>
      <c r="H1326" s="6" t="e">
        <f>VLOOKUP(E1326,'all origin'!H:K,1,FALSE)</f>
        <v>#N/A</v>
      </c>
    </row>
    <row r="1327" spans="1:8" hidden="1" x14ac:dyDescent="0.2">
      <c r="A1327" t="s">
        <v>19</v>
      </c>
      <c r="B1327" t="s">
        <v>20</v>
      </c>
      <c r="C1327" t="s">
        <v>21</v>
      </c>
      <c r="D1327" s="6" t="s">
        <v>1803</v>
      </c>
      <c r="E1327" t="s">
        <v>1802</v>
      </c>
      <c r="F1327" s="6" t="s">
        <v>33</v>
      </c>
      <c r="G1327" s="6" t="s">
        <v>19</v>
      </c>
      <c r="H1327" s="6" t="e">
        <f>VLOOKUP(E1327,'all origin'!H:K,1,FALSE)</f>
        <v>#N/A</v>
      </c>
    </row>
    <row r="1328" spans="1:8" hidden="1" x14ac:dyDescent="0.2">
      <c r="A1328" t="s">
        <v>19</v>
      </c>
      <c r="B1328" t="s">
        <v>20</v>
      </c>
      <c r="C1328" t="s">
        <v>21</v>
      </c>
      <c r="D1328" s="24" t="str">
        <f>CONCATENATE(E1328,"#",F1328,"#",G1328)</f>
        <v>Male_60_64#Abs#Male_60_64</v>
      </c>
      <c r="E1328" s="6" t="s">
        <v>1802</v>
      </c>
      <c r="F1328" s="6" t="s">
        <v>25</v>
      </c>
      <c r="G1328" s="6" t="str">
        <f>E1328</f>
        <v>Male_60_64</v>
      </c>
      <c r="H1328" s="6" t="e">
        <f>VLOOKUP(E1328,'all origin'!H:K,1,FALSE)</f>
        <v>#N/A</v>
      </c>
    </row>
    <row r="1329" spans="1:8" hidden="1" x14ac:dyDescent="0.2">
      <c r="A1329" s="6" t="s">
        <v>19</v>
      </c>
      <c r="B1329" s="6" t="s">
        <v>20</v>
      </c>
      <c r="C1329" s="6" t="s">
        <v>21</v>
      </c>
      <c r="D1329" s="6" t="s">
        <v>1804</v>
      </c>
      <c r="E1329" s="6" t="s">
        <v>1805</v>
      </c>
      <c r="F1329" s="6" t="s">
        <v>25</v>
      </c>
      <c r="G1329" s="6" t="s">
        <v>1805</v>
      </c>
      <c r="H1329" s="6" t="e">
        <f>VLOOKUP(E1329,'all origin'!H:K,1,FALSE)</f>
        <v>#N/A</v>
      </c>
    </row>
    <row r="1330" spans="1:8" hidden="1" x14ac:dyDescent="0.2">
      <c r="A1330" t="s">
        <v>19</v>
      </c>
      <c r="B1330" t="s">
        <v>20</v>
      </c>
      <c r="C1330" t="s">
        <v>21</v>
      </c>
      <c r="D1330" s="6" t="s">
        <v>1806</v>
      </c>
      <c r="E1330" t="s">
        <v>1805</v>
      </c>
      <c r="F1330" s="6" t="s">
        <v>33</v>
      </c>
      <c r="G1330" s="6" t="s">
        <v>19</v>
      </c>
      <c r="H1330" s="6" t="e">
        <f>VLOOKUP(E1330,'all origin'!H:K,1,FALSE)</f>
        <v>#N/A</v>
      </c>
    </row>
    <row r="1331" spans="1:8" hidden="1" x14ac:dyDescent="0.2">
      <c r="A1331" t="s">
        <v>19</v>
      </c>
      <c r="B1331" t="s">
        <v>20</v>
      </c>
      <c r="C1331" t="s">
        <v>21</v>
      </c>
      <c r="D1331" s="24" t="str">
        <f>CONCATENATE(E1331,"#",F1331,"#",G1331)</f>
        <v>Male_65_69#Abs#Male_65_69</v>
      </c>
      <c r="E1331" s="6" t="s">
        <v>1805</v>
      </c>
      <c r="F1331" s="6" t="s">
        <v>25</v>
      </c>
      <c r="G1331" s="6" t="str">
        <f>E1331</f>
        <v>Male_65_69</v>
      </c>
      <c r="H1331" s="6" t="e">
        <f>VLOOKUP(E1331,'all origin'!H:K,1,FALSE)</f>
        <v>#N/A</v>
      </c>
    </row>
    <row r="1332" spans="1:8" hidden="1" x14ac:dyDescent="0.2">
      <c r="A1332" s="6" t="s">
        <v>19</v>
      </c>
      <c r="B1332" s="6" t="s">
        <v>20</v>
      </c>
      <c r="C1332" s="6" t="s">
        <v>21</v>
      </c>
      <c r="D1332" s="6" t="s">
        <v>1807</v>
      </c>
      <c r="E1332" s="6" t="s">
        <v>1808</v>
      </c>
      <c r="F1332" s="6" t="s">
        <v>25</v>
      </c>
      <c r="G1332" s="6" t="s">
        <v>1808</v>
      </c>
      <c r="H1332" s="6" t="e">
        <f>VLOOKUP(E1332,'all origin'!H:K,1,FALSE)</f>
        <v>#N/A</v>
      </c>
    </row>
    <row r="1333" spans="1:8" hidden="1" x14ac:dyDescent="0.2">
      <c r="A1333" t="s">
        <v>19</v>
      </c>
      <c r="B1333" t="s">
        <v>20</v>
      </c>
      <c r="C1333" t="s">
        <v>21</v>
      </c>
      <c r="D1333" s="6" t="s">
        <v>1809</v>
      </c>
      <c r="E1333" t="s">
        <v>1808</v>
      </c>
      <c r="F1333" s="6" t="s">
        <v>33</v>
      </c>
      <c r="G1333" s="6" t="s">
        <v>19</v>
      </c>
      <c r="H1333" s="6" t="e">
        <f>VLOOKUP(E1333,'all origin'!H:K,1,FALSE)</f>
        <v>#N/A</v>
      </c>
    </row>
    <row r="1334" spans="1:8" hidden="1" x14ac:dyDescent="0.2">
      <c r="A1334" t="s">
        <v>19</v>
      </c>
      <c r="B1334" t="s">
        <v>20</v>
      </c>
      <c r="C1334" t="s">
        <v>21</v>
      </c>
      <c r="D1334" s="24" t="str">
        <f>CONCATENATE(E1334,"#",F1334,"#",G1334)</f>
        <v>Male_70_74#Abs#Male_70_74</v>
      </c>
      <c r="E1334" s="6" t="s">
        <v>1808</v>
      </c>
      <c r="F1334" s="6" t="s">
        <v>25</v>
      </c>
      <c r="G1334" s="6" t="str">
        <f>E1334</f>
        <v>Male_70_74</v>
      </c>
      <c r="H1334" s="6" t="e">
        <f>VLOOKUP(E1334,'all origin'!H:K,1,FALSE)</f>
        <v>#N/A</v>
      </c>
    </row>
    <row r="1335" spans="1:8" hidden="1" x14ac:dyDescent="0.2">
      <c r="A1335" s="6" t="s">
        <v>19</v>
      </c>
      <c r="B1335" s="6" t="s">
        <v>20</v>
      </c>
      <c r="C1335" s="6" t="s">
        <v>21</v>
      </c>
      <c r="D1335" s="6" t="s">
        <v>1810</v>
      </c>
      <c r="E1335" s="6" t="s">
        <v>1811</v>
      </c>
      <c r="F1335" s="6" t="s">
        <v>25</v>
      </c>
      <c r="G1335" s="6" t="s">
        <v>1811</v>
      </c>
      <c r="H1335" s="6" t="e">
        <f>VLOOKUP(E1335,'all origin'!H:K,1,FALSE)</f>
        <v>#N/A</v>
      </c>
    </row>
    <row r="1336" spans="1:8" hidden="1" x14ac:dyDescent="0.2">
      <c r="A1336" t="s">
        <v>19</v>
      </c>
      <c r="B1336" t="s">
        <v>20</v>
      </c>
      <c r="C1336" t="s">
        <v>21</v>
      </c>
      <c r="D1336" s="6" t="s">
        <v>1812</v>
      </c>
      <c r="E1336" t="s">
        <v>1811</v>
      </c>
      <c r="F1336" s="6" t="s">
        <v>33</v>
      </c>
      <c r="G1336" s="6" t="s">
        <v>19</v>
      </c>
      <c r="H1336" s="6" t="e">
        <f>VLOOKUP(E1336,'all origin'!H:K,1,FALSE)</f>
        <v>#N/A</v>
      </c>
    </row>
    <row r="1337" spans="1:8" hidden="1" x14ac:dyDescent="0.2">
      <c r="A1337" t="s">
        <v>19</v>
      </c>
      <c r="B1337" t="s">
        <v>20</v>
      </c>
      <c r="C1337" t="s">
        <v>21</v>
      </c>
      <c r="D1337" s="24" t="str">
        <f>CONCATENATE(E1337,"#",F1337,"#",G1337)</f>
        <v>Male_75_79#Abs#Male_75_79</v>
      </c>
      <c r="E1337" s="6" t="s">
        <v>1811</v>
      </c>
      <c r="F1337" s="6" t="s">
        <v>25</v>
      </c>
      <c r="G1337" s="6" t="str">
        <f>E1337</f>
        <v>Male_75_79</v>
      </c>
      <c r="H1337" s="6" t="e">
        <f>VLOOKUP(E1337,'all origin'!H:K,1,FALSE)</f>
        <v>#N/A</v>
      </c>
    </row>
    <row r="1338" spans="1:8" hidden="1" x14ac:dyDescent="0.2">
      <c r="A1338" s="6" t="s">
        <v>19</v>
      </c>
      <c r="B1338" s="6" t="s">
        <v>20</v>
      </c>
      <c r="C1338" s="6" t="s">
        <v>21</v>
      </c>
      <c r="D1338" s="6" t="s">
        <v>1813</v>
      </c>
      <c r="E1338" s="6" t="s">
        <v>1814</v>
      </c>
      <c r="F1338" s="6" t="s">
        <v>25</v>
      </c>
      <c r="G1338" s="6" t="s">
        <v>1814</v>
      </c>
      <c r="H1338" s="6" t="e">
        <f>VLOOKUP(E1338,'all origin'!H:K,1,FALSE)</f>
        <v>#N/A</v>
      </c>
    </row>
    <row r="1339" spans="1:8" hidden="1" x14ac:dyDescent="0.2">
      <c r="A1339" t="s">
        <v>19</v>
      </c>
      <c r="B1339" t="s">
        <v>20</v>
      </c>
      <c r="C1339" t="s">
        <v>21</v>
      </c>
      <c r="D1339" s="6" t="s">
        <v>1815</v>
      </c>
      <c r="E1339" t="s">
        <v>1814</v>
      </c>
      <c r="F1339" s="6" t="s">
        <v>33</v>
      </c>
      <c r="G1339" s="6" t="s">
        <v>19</v>
      </c>
      <c r="H1339" s="6" t="e">
        <f>VLOOKUP(E1339,'all origin'!H:K,1,FALSE)</f>
        <v>#N/A</v>
      </c>
    </row>
    <row r="1340" spans="1:8" hidden="1" x14ac:dyDescent="0.2">
      <c r="A1340" t="s">
        <v>19</v>
      </c>
      <c r="B1340" t="s">
        <v>20</v>
      </c>
      <c r="C1340" t="s">
        <v>21</v>
      </c>
      <c r="D1340" s="24" t="str">
        <f>CONCATENATE(E1340,"#",F1340,"#",G1340)</f>
        <v>Male_80_84#Abs#Male_80_84</v>
      </c>
      <c r="E1340" s="6" t="s">
        <v>1814</v>
      </c>
      <c r="F1340" s="6" t="s">
        <v>25</v>
      </c>
      <c r="G1340" s="6" t="str">
        <f>E1340</f>
        <v>Male_80_84</v>
      </c>
      <c r="H1340" s="6" t="e">
        <f>VLOOKUP(E1340,'all origin'!H:K,1,FALSE)</f>
        <v>#N/A</v>
      </c>
    </row>
    <row r="1341" spans="1:8" hidden="1" x14ac:dyDescent="0.2">
      <c r="A1341" s="6" t="s">
        <v>19</v>
      </c>
      <c r="B1341" s="6" t="s">
        <v>20</v>
      </c>
      <c r="C1341" s="6" t="s">
        <v>21</v>
      </c>
      <c r="D1341" s="6" t="s">
        <v>1816</v>
      </c>
      <c r="E1341" s="6" t="s">
        <v>1817</v>
      </c>
      <c r="F1341" s="6" t="s">
        <v>25</v>
      </c>
      <c r="G1341" s="6" t="s">
        <v>1817</v>
      </c>
      <c r="H1341" s="6" t="e">
        <f>VLOOKUP(E1341,'all origin'!H:K,1,FALSE)</f>
        <v>#N/A</v>
      </c>
    </row>
    <row r="1342" spans="1:8" hidden="1" x14ac:dyDescent="0.2">
      <c r="A1342" t="s">
        <v>19</v>
      </c>
      <c r="B1342" t="s">
        <v>20</v>
      </c>
      <c r="C1342" t="s">
        <v>21</v>
      </c>
      <c r="D1342" s="6" t="s">
        <v>1818</v>
      </c>
      <c r="E1342" t="s">
        <v>1817</v>
      </c>
      <c r="F1342" s="6" t="s">
        <v>33</v>
      </c>
      <c r="G1342" s="6" t="s">
        <v>19</v>
      </c>
      <c r="H1342" s="6" t="e">
        <f>VLOOKUP(E1342,'all origin'!H:K,1,FALSE)</f>
        <v>#N/A</v>
      </c>
    </row>
    <row r="1343" spans="1:8" hidden="1" x14ac:dyDescent="0.2">
      <c r="A1343" t="s">
        <v>19</v>
      </c>
      <c r="B1343" t="s">
        <v>20</v>
      </c>
      <c r="C1343" t="s">
        <v>21</v>
      </c>
      <c r="D1343" s="24" t="str">
        <f>CONCATENATE(E1343,"#",F1343,"#",G1343)</f>
        <v>Male_85_89#Abs#Male_85_89</v>
      </c>
      <c r="E1343" s="6" t="s">
        <v>1817</v>
      </c>
      <c r="F1343" s="6" t="s">
        <v>25</v>
      </c>
      <c r="G1343" s="6" t="str">
        <f>E1343</f>
        <v>Male_85_89</v>
      </c>
      <c r="H1343" s="6" t="e">
        <f>VLOOKUP(E1343,'all origin'!H:K,1,FALSE)</f>
        <v>#N/A</v>
      </c>
    </row>
    <row r="1344" spans="1:8" hidden="1" x14ac:dyDescent="0.2">
      <c r="A1344" s="6" t="s">
        <v>19</v>
      </c>
      <c r="B1344" s="6" t="s">
        <v>20</v>
      </c>
      <c r="C1344" s="6" t="s">
        <v>21</v>
      </c>
      <c r="D1344" s="6" t="s">
        <v>1819</v>
      </c>
      <c r="E1344" s="6" t="s">
        <v>1820</v>
      </c>
      <c r="F1344" s="6" t="s">
        <v>25</v>
      </c>
      <c r="G1344" s="6" t="s">
        <v>1820</v>
      </c>
      <c r="H1344" s="6" t="e">
        <f>VLOOKUP(E1344,'all origin'!H:K,1,FALSE)</f>
        <v>#N/A</v>
      </c>
    </row>
    <row r="1345" spans="1:8" hidden="1" x14ac:dyDescent="0.2">
      <c r="A1345" t="s">
        <v>19</v>
      </c>
      <c r="B1345" t="s">
        <v>20</v>
      </c>
      <c r="C1345" t="s">
        <v>21</v>
      </c>
      <c r="D1345" s="6" t="s">
        <v>1821</v>
      </c>
      <c r="E1345" t="s">
        <v>1820</v>
      </c>
      <c r="F1345" s="6" t="s">
        <v>33</v>
      </c>
      <c r="G1345" s="6" t="s">
        <v>19</v>
      </c>
      <c r="H1345" s="6" t="e">
        <f>VLOOKUP(E1345,'all origin'!H:K,1,FALSE)</f>
        <v>#N/A</v>
      </c>
    </row>
    <row r="1346" spans="1:8" hidden="1" x14ac:dyDescent="0.2">
      <c r="A1346" t="s">
        <v>19</v>
      </c>
      <c r="B1346" t="s">
        <v>20</v>
      </c>
      <c r="C1346" t="s">
        <v>21</v>
      </c>
      <c r="D1346" s="24" t="str">
        <f>CONCATENATE(E1346,"#",F1346,"#",G1346)</f>
        <v>Male_90_94#Abs#Male_90_94</v>
      </c>
      <c r="E1346" s="6" t="s">
        <v>1820</v>
      </c>
      <c r="F1346" s="6" t="s">
        <v>25</v>
      </c>
      <c r="G1346" s="6" t="str">
        <f>E1346</f>
        <v>Male_90_94</v>
      </c>
      <c r="H1346" s="6" t="e">
        <f>VLOOKUP(E1346,'all origin'!H:K,1,FALSE)</f>
        <v>#N/A</v>
      </c>
    </row>
    <row r="1347" spans="1:8" hidden="1" x14ac:dyDescent="0.2">
      <c r="A1347" s="6" t="s">
        <v>19</v>
      </c>
      <c r="B1347" s="6" t="s">
        <v>20</v>
      </c>
      <c r="C1347" s="6" t="s">
        <v>21</v>
      </c>
      <c r="D1347" s="6" t="s">
        <v>1822</v>
      </c>
      <c r="E1347" s="6" t="s">
        <v>1823</v>
      </c>
      <c r="F1347" s="6" t="s">
        <v>25</v>
      </c>
      <c r="G1347" s="6" t="s">
        <v>1823</v>
      </c>
      <c r="H1347" s="6" t="e">
        <f>VLOOKUP(E1347,'all origin'!H:K,1,FALSE)</f>
        <v>#N/A</v>
      </c>
    </row>
    <row r="1348" spans="1:8" hidden="1" x14ac:dyDescent="0.2">
      <c r="A1348" t="s">
        <v>19</v>
      </c>
      <c r="B1348" t="s">
        <v>20</v>
      </c>
      <c r="C1348" t="s">
        <v>21</v>
      </c>
      <c r="D1348" s="6" t="s">
        <v>1824</v>
      </c>
      <c r="E1348" t="s">
        <v>1823</v>
      </c>
      <c r="F1348" s="6" t="s">
        <v>33</v>
      </c>
      <c r="G1348" s="6" t="s">
        <v>19</v>
      </c>
      <c r="H1348" s="6" t="e">
        <f>VLOOKUP(E1348,'all origin'!H:K,1,FALSE)</f>
        <v>#N/A</v>
      </c>
    </row>
    <row r="1349" spans="1:8" hidden="1" x14ac:dyDescent="0.2">
      <c r="A1349" t="s">
        <v>19</v>
      </c>
      <c r="B1349" t="s">
        <v>20</v>
      </c>
      <c r="C1349" t="s">
        <v>21</v>
      </c>
      <c r="D1349" s="24" t="str">
        <f>CONCATENATE(E1349,"#",F1349,"#",G1349)</f>
        <v>Male_95_99#Abs#Male_95_99</v>
      </c>
      <c r="E1349" s="6" t="s">
        <v>1823</v>
      </c>
      <c r="F1349" s="6" t="s">
        <v>25</v>
      </c>
      <c r="G1349" s="6" t="str">
        <f>E1349</f>
        <v>Male_95_99</v>
      </c>
      <c r="H1349" s="6" t="e">
        <f>VLOOKUP(E1349,'all origin'!H:K,1,FALSE)</f>
        <v>#N/A</v>
      </c>
    </row>
    <row r="1350" spans="1:8" hidden="1" x14ac:dyDescent="0.2">
      <c r="A1350" s="6" t="s">
        <v>19</v>
      </c>
      <c r="B1350" s="6" t="s">
        <v>20</v>
      </c>
      <c r="C1350" s="6" t="s">
        <v>21</v>
      </c>
      <c r="D1350" s="6" t="s">
        <v>1825</v>
      </c>
      <c r="E1350" s="6" t="s">
        <v>1826</v>
      </c>
      <c r="F1350" s="6" t="s">
        <v>25</v>
      </c>
      <c r="G1350" s="6" t="s">
        <v>1826</v>
      </c>
      <c r="H1350" s="6" t="e">
        <f>VLOOKUP(E1350,'all origin'!H:K,1,FALSE)</f>
        <v>#N/A</v>
      </c>
    </row>
    <row r="1351" spans="1:8" hidden="1" x14ac:dyDescent="0.2">
      <c r="A1351" t="s">
        <v>19</v>
      </c>
      <c r="B1351" t="s">
        <v>20</v>
      </c>
      <c r="C1351" t="s">
        <v>21</v>
      </c>
      <c r="D1351" s="6" t="s">
        <v>1827</v>
      </c>
      <c r="E1351" t="s">
        <v>1826</v>
      </c>
      <c r="F1351" s="6" t="s">
        <v>33</v>
      </c>
      <c r="G1351" s="6" t="s">
        <v>19</v>
      </c>
      <c r="H1351" s="6" t="e">
        <f>VLOOKUP(E1351,'all origin'!H:K,1,FALSE)</f>
        <v>#N/A</v>
      </c>
    </row>
    <row r="1352" spans="1:8" hidden="1" x14ac:dyDescent="0.2">
      <c r="A1352" s="6" t="s">
        <v>19</v>
      </c>
      <c r="B1352" s="6" t="s">
        <v>20</v>
      </c>
      <c r="C1352" s="6" t="s">
        <v>21</v>
      </c>
      <c r="D1352" s="6" t="s">
        <v>1828</v>
      </c>
      <c r="E1352" s="6" t="s">
        <v>1829</v>
      </c>
      <c r="F1352" s="6" t="s">
        <v>25</v>
      </c>
      <c r="G1352" s="6" t="s">
        <v>1829</v>
      </c>
      <c r="H1352" s="6" t="e">
        <f>VLOOKUP(E1352,'all origin'!H:K,1,FALSE)</f>
        <v>#N/A</v>
      </c>
    </row>
    <row r="1353" spans="1:8" hidden="1" x14ac:dyDescent="0.2">
      <c r="A1353" t="s">
        <v>19</v>
      </c>
      <c r="B1353" t="s">
        <v>20</v>
      </c>
      <c r="C1353" t="s">
        <v>21</v>
      </c>
      <c r="D1353" s="6" t="s">
        <v>1830</v>
      </c>
      <c r="E1353" t="s">
        <v>1829</v>
      </c>
      <c r="F1353" s="6" t="s">
        <v>33</v>
      </c>
      <c r="G1353" s="6" t="s">
        <v>19</v>
      </c>
      <c r="H1353" s="6" t="e">
        <f>VLOOKUP(E1353,'all origin'!H:K,1,FALSE)</f>
        <v>#N/A</v>
      </c>
    </row>
    <row r="1354" spans="1:8" hidden="1" x14ac:dyDescent="0.2">
      <c r="A1354" s="6" t="s">
        <v>19</v>
      </c>
      <c r="B1354" s="6" t="s">
        <v>20</v>
      </c>
      <c r="C1354" s="6" t="s">
        <v>21</v>
      </c>
      <c r="D1354" s="6" t="s">
        <v>1831</v>
      </c>
      <c r="E1354" t="s">
        <v>1829</v>
      </c>
      <c r="F1354" t="s">
        <v>132</v>
      </c>
      <c r="G1354" t="s">
        <v>19</v>
      </c>
      <c r="H1354" s="6" t="e">
        <f>VLOOKUP(E1354,'all origin'!H:K,1,FALSE)</f>
        <v>#N/A</v>
      </c>
    </row>
    <row r="1355" spans="1:8" hidden="1" x14ac:dyDescent="0.2">
      <c r="A1355" t="s">
        <v>19</v>
      </c>
      <c r="B1355" t="s">
        <v>20</v>
      </c>
      <c r="C1355" t="s">
        <v>21</v>
      </c>
      <c r="D1355" s="6" t="s">
        <v>1832</v>
      </c>
      <c r="E1355" t="s">
        <v>1833</v>
      </c>
      <c r="F1355" t="s">
        <v>25</v>
      </c>
      <c r="G1355" t="s">
        <v>1833</v>
      </c>
      <c r="H1355" s="6" t="e">
        <f>VLOOKUP(E1355,'all origin'!H:K,1,FALSE)</f>
        <v>#N/A</v>
      </c>
    </row>
    <row r="1356" spans="1:8" hidden="1" x14ac:dyDescent="0.2">
      <c r="A1356" t="s">
        <v>19</v>
      </c>
      <c r="B1356" t="s">
        <v>20</v>
      </c>
      <c r="C1356" t="s">
        <v>21</v>
      </c>
      <c r="D1356" s="6" t="s">
        <v>1834</v>
      </c>
      <c r="E1356" t="s">
        <v>1833</v>
      </c>
      <c r="F1356" s="6" t="s">
        <v>33</v>
      </c>
      <c r="G1356" s="6" t="s">
        <v>19</v>
      </c>
      <c r="H1356" s="6" t="e">
        <f>VLOOKUP(E1356,'all origin'!H:K,1,FALSE)</f>
        <v>#N/A</v>
      </c>
    </row>
    <row r="1357" spans="1:8" hidden="1" x14ac:dyDescent="0.2">
      <c r="A1357" s="6" t="s">
        <v>19</v>
      </c>
      <c r="B1357" s="6" t="s">
        <v>20</v>
      </c>
      <c r="C1357" s="6" t="s">
        <v>21</v>
      </c>
      <c r="D1357" s="6" t="s">
        <v>1835</v>
      </c>
      <c r="E1357" s="6" t="s">
        <v>1833</v>
      </c>
      <c r="F1357" s="6" t="s">
        <v>132</v>
      </c>
      <c r="G1357" s="6" t="s">
        <v>1826</v>
      </c>
      <c r="H1357" s="6" t="e">
        <f>VLOOKUP(E1357,'all origin'!H:K,1,FALSE)</f>
        <v>#N/A</v>
      </c>
    </row>
    <row r="1358" spans="1:8" hidden="1" x14ac:dyDescent="0.2">
      <c r="A1358" s="6" t="s">
        <v>19</v>
      </c>
      <c r="B1358" s="6" t="s">
        <v>20</v>
      </c>
      <c r="C1358" s="6" t="s">
        <v>21</v>
      </c>
      <c r="D1358" s="6" t="s">
        <v>1836</v>
      </c>
      <c r="E1358" s="6" t="s">
        <v>1837</v>
      </c>
      <c r="F1358" s="6" t="s">
        <v>25</v>
      </c>
      <c r="G1358" s="6" t="s">
        <v>1837</v>
      </c>
      <c r="H1358" s="6" t="e">
        <f>VLOOKUP(E1358,'all origin'!H:K,1,FALSE)</f>
        <v>#N/A</v>
      </c>
    </row>
    <row r="1359" spans="1:8" hidden="1" x14ac:dyDescent="0.2">
      <c r="A1359" t="s">
        <v>19</v>
      </c>
      <c r="B1359" t="s">
        <v>20</v>
      </c>
      <c r="C1359" t="s">
        <v>21</v>
      </c>
      <c r="D1359" s="6" t="s">
        <v>1838</v>
      </c>
      <c r="E1359" t="s">
        <v>1837</v>
      </c>
      <c r="F1359" s="6" t="s">
        <v>33</v>
      </c>
      <c r="G1359" s="6" t="s">
        <v>19</v>
      </c>
      <c r="H1359" s="6" t="e">
        <f>VLOOKUP(E1359,'all origin'!H:K,1,FALSE)</f>
        <v>#N/A</v>
      </c>
    </row>
    <row r="1360" spans="1:8" hidden="1" x14ac:dyDescent="0.2">
      <c r="A1360" s="6" t="s">
        <v>19</v>
      </c>
      <c r="B1360" s="6" t="s">
        <v>20</v>
      </c>
      <c r="C1360" s="6" t="s">
        <v>21</v>
      </c>
      <c r="D1360" s="6" t="s">
        <v>1839</v>
      </c>
      <c r="E1360" s="6" t="s">
        <v>1840</v>
      </c>
      <c r="F1360" s="6" t="s">
        <v>25</v>
      </c>
      <c r="G1360" s="6" t="s">
        <v>1840</v>
      </c>
      <c r="H1360" s="6" t="e">
        <f>VLOOKUP(E1360,'all origin'!H:K,1,FALSE)</f>
        <v>#N/A</v>
      </c>
    </row>
    <row r="1361" spans="1:8" hidden="1" x14ac:dyDescent="0.2">
      <c r="A1361" t="s">
        <v>19</v>
      </c>
      <c r="B1361" t="s">
        <v>20</v>
      </c>
      <c r="C1361" t="s">
        <v>21</v>
      </c>
      <c r="D1361" s="6" t="s">
        <v>1841</v>
      </c>
      <c r="E1361" t="s">
        <v>1840</v>
      </c>
      <c r="F1361" s="6" t="s">
        <v>33</v>
      </c>
      <c r="G1361" s="6" t="s">
        <v>19</v>
      </c>
      <c r="H1361" s="6" t="e">
        <f>VLOOKUP(E1361,'all origin'!H:K,1,FALSE)</f>
        <v>#N/A</v>
      </c>
    </row>
    <row r="1362" spans="1:8" hidden="1" x14ac:dyDescent="0.2">
      <c r="A1362" s="6" t="s">
        <v>19</v>
      </c>
      <c r="B1362" s="6" t="s">
        <v>20</v>
      </c>
      <c r="C1362" s="6" t="s">
        <v>21</v>
      </c>
      <c r="D1362" s="6" t="s">
        <v>1842</v>
      </c>
      <c r="E1362" s="6" t="s">
        <v>1843</v>
      </c>
      <c r="F1362" s="6" t="s">
        <v>25</v>
      </c>
      <c r="G1362" s="6" t="s">
        <v>1843</v>
      </c>
      <c r="H1362" s="6" t="e">
        <f>VLOOKUP(E1362,'all origin'!H:K,1,FALSE)</f>
        <v>#N/A</v>
      </c>
    </row>
    <row r="1363" spans="1:8" hidden="1" x14ac:dyDescent="0.2">
      <c r="A1363" t="s">
        <v>19</v>
      </c>
      <c r="B1363" t="s">
        <v>20</v>
      </c>
      <c r="C1363" t="s">
        <v>21</v>
      </c>
      <c r="D1363" s="6" t="s">
        <v>1844</v>
      </c>
      <c r="E1363" t="s">
        <v>1843</v>
      </c>
      <c r="F1363" s="6" t="s">
        <v>33</v>
      </c>
      <c r="G1363" s="6" t="s">
        <v>19</v>
      </c>
      <c r="H1363" s="6" t="e">
        <f>VLOOKUP(E1363,'all origin'!H:K,1,FALSE)</f>
        <v>#N/A</v>
      </c>
    </row>
    <row r="1364" spans="1:8" hidden="1" x14ac:dyDescent="0.2">
      <c r="A1364" s="6" t="s">
        <v>19</v>
      </c>
      <c r="B1364" s="6" t="s">
        <v>20</v>
      </c>
      <c r="C1364" s="6" t="s">
        <v>21</v>
      </c>
      <c r="D1364" s="6" t="s">
        <v>1845</v>
      </c>
      <c r="E1364" s="6" t="s">
        <v>1846</v>
      </c>
      <c r="F1364" s="6" t="s">
        <v>25</v>
      </c>
      <c r="G1364" s="6" t="s">
        <v>1846</v>
      </c>
      <c r="H1364" s="6" t="e">
        <f>VLOOKUP(E1364,'all origin'!H:K,1,FALSE)</f>
        <v>#N/A</v>
      </c>
    </row>
    <row r="1365" spans="1:8" hidden="1" x14ac:dyDescent="0.2">
      <c r="A1365" t="s">
        <v>19</v>
      </c>
      <c r="B1365" t="s">
        <v>20</v>
      </c>
      <c r="C1365" t="s">
        <v>21</v>
      </c>
      <c r="D1365" s="6" t="s">
        <v>1847</v>
      </c>
      <c r="E1365" t="s">
        <v>1846</v>
      </c>
      <c r="F1365" s="6" t="s">
        <v>33</v>
      </c>
      <c r="G1365" s="6" t="s">
        <v>19</v>
      </c>
      <c r="H1365" s="6" t="e">
        <f>VLOOKUP(E1365,'all origin'!H:K,1,FALSE)</f>
        <v>#N/A</v>
      </c>
    </row>
    <row r="1366" spans="1:8" hidden="1" x14ac:dyDescent="0.2">
      <c r="A1366" s="6" t="s">
        <v>19</v>
      </c>
      <c r="B1366" s="6" t="s">
        <v>20</v>
      </c>
      <c r="C1366" s="6" t="s">
        <v>21</v>
      </c>
      <c r="D1366" s="6" t="s">
        <v>1848</v>
      </c>
      <c r="E1366" s="6" t="s">
        <v>1849</v>
      </c>
      <c r="F1366" s="6" t="s">
        <v>25</v>
      </c>
      <c r="G1366" s="6" t="s">
        <v>1849</v>
      </c>
      <c r="H1366" s="6" t="e">
        <f>VLOOKUP(E1366,'all origin'!H:K,1,FALSE)</f>
        <v>#N/A</v>
      </c>
    </row>
    <row r="1367" spans="1:8" hidden="1" x14ac:dyDescent="0.2">
      <c r="A1367" t="s">
        <v>19</v>
      </c>
      <c r="B1367" t="s">
        <v>20</v>
      </c>
      <c r="C1367" t="s">
        <v>21</v>
      </c>
      <c r="D1367" s="6" t="s">
        <v>1850</v>
      </c>
      <c r="E1367" t="s">
        <v>1849</v>
      </c>
      <c r="F1367" s="6" t="s">
        <v>33</v>
      </c>
      <c r="G1367" s="6" t="s">
        <v>19</v>
      </c>
      <c r="H1367" s="6" t="e">
        <f>VLOOKUP(E1367,'all origin'!H:K,1,FALSE)</f>
        <v>#N/A</v>
      </c>
    </row>
    <row r="1368" spans="1:8" hidden="1" x14ac:dyDescent="0.2">
      <c r="A1368" t="s">
        <v>19</v>
      </c>
      <c r="B1368" t="s">
        <v>307</v>
      </c>
      <c r="C1368" t="s">
        <v>279</v>
      </c>
      <c r="D1368" s="6" t="s">
        <v>1851</v>
      </c>
      <c r="E1368" t="s">
        <v>1852</v>
      </c>
      <c r="F1368" t="s">
        <v>25</v>
      </c>
      <c r="G1368" t="s">
        <v>1852</v>
      </c>
      <c r="H1368" s="6" t="e">
        <f>VLOOKUP(E1368,'all origin'!H:K,1,FALSE)</f>
        <v>#N/A</v>
      </c>
    </row>
    <row r="1369" spans="1:8" hidden="1" x14ac:dyDescent="0.2">
      <c r="A1369" t="s">
        <v>19</v>
      </c>
      <c r="B1369" t="s">
        <v>307</v>
      </c>
      <c r="C1369" t="s">
        <v>279</v>
      </c>
      <c r="D1369" s="6" t="s">
        <v>1853</v>
      </c>
      <c r="E1369" t="s">
        <v>1852</v>
      </c>
      <c r="F1369" s="6" t="s">
        <v>33</v>
      </c>
      <c r="G1369" s="6" t="s">
        <v>19</v>
      </c>
      <c r="H1369" s="6" t="e">
        <f>VLOOKUP(E1369,'all origin'!H:K,1,FALSE)</f>
        <v>#N/A</v>
      </c>
    </row>
    <row r="1370" spans="1:8" hidden="1" x14ac:dyDescent="0.2">
      <c r="A1370" s="6" t="s">
        <v>19</v>
      </c>
      <c r="B1370" s="6" t="s">
        <v>307</v>
      </c>
      <c r="C1370" s="6" t="s">
        <v>279</v>
      </c>
      <c r="D1370" s="6" t="s">
        <v>1854</v>
      </c>
      <c r="E1370" s="6" t="s">
        <v>1852</v>
      </c>
      <c r="F1370" s="6" t="s">
        <v>132</v>
      </c>
      <c r="G1370" s="6" t="s">
        <v>1829</v>
      </c>
      <c r="H1370" s="6" t="e">
        <f>VLOOKUP(E1370,'all origin'!H:K,1,FALSE)</f>
        <v>#N/A</v>
      </c>
    </row>
    <row r="1371" spans="1:8" hidden="1" x14ac:dyDescent="0.2">
      <c r="A1371" t="s">
        <v>19</v>
      </c>
      <c r="B1371" t="s">
        <v>307</v>
      </c>
      <c r="C1371" t="s">
        <v>279</v>
      </c>
      <c r="D1371" s="6" t="s">
        <v>1855</v>
      </c>
      <c r="E1371" t="s">
        <v>1856</v>
      </c>
      <c r="F1371" t="s">
        <v>25</v>
      </c>
      <c r="G1371" t="s">
        <v>1856</v>
      </c>
      <c r="H1371" s="6" t="e">
        <f>VLOOKUP(E1371,'all origin'!H:K,1,FALSE)</f>
        <v>#N/A</v>
      </c>
    </row>
    <row r="1372" spans="1:8" hidden="1" x14ac:dyDescent="0.2">
      <c r="A1372" t="s">
        <v>19</v>
      </c>
      <c r="B1372" t="s">
        <v>307</v>
      </c>
      <c r="C1372" t="s">
        <v>279</v>
      </c>
      <c r="D1372" s="6" t="s">
        <v>1857</v>
      </c>
      <c r="E1372" t="s">
        <v>1856</v>
      </c>
      <c r="F1372" s="6" t="s">
        <v>33</v>
      </c>
      <c r="G1372" s="6" t="s">
        <v>19</v>
      </c>
      <c r="H1372" s="6" t="e">
        <f>VLOOKUP(E1372,'all origin'!H:K,1,FALSE)</f>
        <v>#N/A</v>
      </c>
    </row>
    <row r="1373" spans="1:8" hidden="1" x14ac:dyDescent="0.2">
      <c r="A1373" s="6" t="s">
        <v>19</v>
      </c>
      <c r="B1373" s="6" t="s">
        <v>307</v>
      </c>
      <c r="C1373" s="6" t="s">
        <v>279</v>
      </c>
      <c r="D1373" s="6" t="s">
        <v>1858</v>
      </c>
      <c r="E1373" s="6" t="s">
        <v>1856</v>
      </c>
      <c r="F1373" s="6" t="s">
        <v>132</v>
      </c>
      <c r="G1373" s="6" t="s">
        <v>1826</v>
      </c>
      <c r="H1373" s="6" t="e">
        <f>VLOOKUP(E1373,'all origin'!H:K,1,FALSE)</f>
        <v>#N/A</v>
      </c>
    </row>
    <row r="1374" spans="1:8" hidden="1" x14ac:dyDescent="0.2">
      <c r="A1374" s="6" t="s">
        <v>19</v>
      </c>
      <c r="B1374" s="6" t="s">
        <v>20</v>
      </c>
      <c r="C1374" s="6" t="s">
        <v>21</v>
      </c>
      <c r="D1374" s="6" t="s">
        <v>1859</v>
      </c>
      <c r="E1374" s="6" t="s">
        <v>1860</v>
      </c>
      <c r="F1374" s="6" t="s">
        <v>25</v>
      </c>
      <c r="G1374" s="6" t="s">
        <v>1860</v>
      </c>
      <c r="H1374" s="6" t="e">
        <f>VLOOKUP(E1374,'all origin'!H:K,1,FALSE)</f>
        <v>#N/A</v>
      </c>
    </row>
    <row r="1375" spans="1:8" hidden="1" x14ac:dyDescent="0.2">
      <c r="A1375" t="s">
        <v>19</v>
      </c>
      <c r="B1375" t="s">
        <v>20</v>
      </c>
      <c r="C1375" t="s">
        <v>21</v>
      </c>
      <c r="D1375" s="6" t="s">
        <v>1861</v>
      </c>
      <c r="E1375" t="s">
        <v>1860</v>
      </c>
      <c r="F1375" s="6" t="s">
        <v>33</v>
      </c>
      <c r="G1375" s="6" t="s">
        <v>19</v>
      </c>
      <c r="H1375" s="6" t="e">
        <f>VLOOKUP(E1375,'all origin'!H:K,1,FALSE)</f>
        <v>#N/A</v>
      </c>
    </row>
    <row r="1376" spans="1:8" hidden="1" x14ac:dyDescent="0.2">
      <c r="A1376" s="6" t="s">
        <v>19</v>
      </c>
      <c r="B1376" s="6" t="s">
        <v>20</v>
      </c>
      <c r="C1376" s="6" t="s">
        <v>21</v>
      </c>
      <c r="D1376" s="6" t="s">
        <v>1862</v>
      </c>
      <c r="E1376" s="6" t="s">
        <v>1863</v>
      </c>
      <c r="F1376" s="6" t="s">
        <v>25</v>
      </c>
      <c r="G1376" s="6" t="s">
        <v>1863</v>
      </c>
      <c r="H1376" s="6" t="e">
        <f>VLOOKUP(E1376,'all origin'!H:K,1,FALSE)</f>
        <v>#N/A</v>
      </c>
    </row>
    <row r="1377" spans="1:9" hidden="1" x14ac:dyDescent="0.2">
      <c r="A1377" t="s">
        <v>19</v>
      </c>
      <c r="B1377" t="s">
        <v>20</v>
      </c>
      <c r="C1377" t="s">
        <v>21</v>
      </c>
      <c r="D1377" s="6" t="s">
        <v>1864</v>
      </c>
      <c r="E1377" t="s">
        <v>1863</v>
      </c>
      <c r="F1377" s="6" t="s">
        <v>33</v>
      </c>
      <c r="G1377" s="6" t="s">
        <v>19</v>
      </c>
      <c r="H1377" s="6" t="e">
        <f>VLOOKUP(E1377,'all origin'!H:K,1,FALSE)</f>
        <v>#N/A</v>
      </c>
    </row>
    <row r="1378" spans="1:9" hidden="1" x14ac:dyDescent="0.2">
      <c r="A1378" s="6" t="s">
        <v>19</v>
      </c>
      <c r="B1378" s="6" t="s">
        <v>20</v>
      </c>
      <c r="C1378" s="6" t="s">
        <v>21</v>
      </c>
      <c r="D1378" s="6" t="s">
        <v>1865</v>
      </c>
      <c r="E1378" s="6" t="s">
        <v>1866</v>
      </c>
      <c r="F1378" s="6" t="s">
        <v>1199</v>
      </c>
      <c r="G1378" s="6" t="s">
        <v>1200</v>
      </c>
      <c r="H1378" s="6" t="e">
        <f>VLOOKUP(E1378,'all origin'!H:K,1,FALSE)</f>
        <v>#N/A</v>
      </c>
    </row>
    <row r="1379" spans="1:9" hidden="1" x14ac:dyDescent="0.2">
      <c r="A1379" s="6" t="s">
        <v>19</v>
      </c>
      <c r="B1379" s="6" t="s">
        <v>20</v>
      </c>
      <c r="C1379" s="6" t="s">
        <v>845</v>
      </c>
      <c r="D1379" s="6" t="s">
        <v>1867</v>
      </c>
      <c r="E1379" s="6" t="s">
        <v>1868</v>
      </c>
      <c r="F1379" s="6" t="s">
        <v>1199</v>
      </c>
      <c r="G1379" s="6" t="s">
        <v>1200</v>
      </c>
      <c r="H1379" s="6" t="e">
        <f>VLOOKUP(E1379,'all origin'!H:K,1,FALSE)</f>
        <v>#N/A</v>
      </c>
    </row>
    <row r="1380" spans="1:9" hidden="1" x14ac:dyDescent="0.2">
      <c r="A1380" s="6" t="s">
        <v>19</v>
      </c>
      <c r="B1380" s="6" t="s">
        <v>20</v>
      </c>
      <c r="C1380" s="6" t="s">
        <v>21</v>
      </c>
      <c r="D1380" s="6" t="s">
        <v>1869</v>
      </c>
      <c r="E1380" s="6" t="s">
        <v>1870</v>
      </c>
      <c r="F1380" s="6" t="s">
        <v>25</v>
      </c>
      <c r="G1380" s="6" t="s">
        <v>1870</v>
      </c>
      <c r="H1380" s="6" t="e">
        <f>VLOOKUP(E1380,'all origin'!H:K,1,FALSE)</f>
        <v>#N/A</v>
      </c>
    </row>
    <row r="1381" spans="1:9" hidden="1" x14ac:dyDescent="0.2">
      <c r="A1381" t="s">
        <v>19</v>
      </c>
      <c r="B1381" t="s">
        <v>20</v>
      </c>
      <c r="C1381" t="s">
        <v>21</v>
      </c>
      <c r="D1381" s="6" t="s">
        <v>1871</v>
      </c>
      <c r="E1381" t="s">
        <v>1870</v>
      </c>
      <c r="F1381" s="6" t="s">
        <v>33</v>
      </c>
      <c r="G1381" s="6" t="s">
        <v>19</v>
      </c>
      <c r="H1381" s="6" t="e">
        <f>VLOOKUP(E1381,'all origin'!H:K,1,FALSE)</f>
        <v>#N/A</v>
      </c>
    </row>
    <row r="1382" spans="1:9" hidden="1" x14ac:dyDescent="0.2">
      <c r="A1382" s="6" t="s">
        <v>19</v>
      </c>
      <c r="B1382" s="6" t="s">
        <v>20</v>
      </c>
      <c r="C1382" s="6" t="s">
        <v>21</v>
      </c>
      <c r="D1382" s="6" t="s">
        <v>1872</v>
      </c>
      <c r="E1382" s="6" t="s">
        <v>1873</v>
      </c>
      <c r="F1382" s="6" t="s">
        <v>25</v>
      </c>
      <c r="G1382" s="6" t="s">
        <v>1873</v>
      </c>
      <c r="H1382" s="6" t="e">
        <f>VLOOKUP(E1382,'all origin'!H:K,1,FALSE)</f>
        <v>#N/A</v>
      </c>
    </row>
    <row r="1383" spans="1:9" hidden="1" x14ac:dyDescent="0.2">
      <c r="A1383" t="s">
        <v>19</v>
      </c>
      <c r="B1383" t="s">
        <v>20</v>
      </c>
      <c r="C1383" t="s">
        <v>21</v>
      </c>
      <c r="D1383" s="6" t="s">
        <v>1874</v>
      </c>
      <c r="E1383" t="s">
        <v>1873</v>
      </c>
      <c r="F1383" s="6" t="s">
        <v>33</v>
      </c>
      <c r="G1383" s="6" t="s">
        <v>19</v>
      </c>
      <c r="H1383" s="6" t="e">
        <f>VLOOKUP(E1383,'all origin'!H:K,1,FALSE)</f>
        <v>#N/A</v>
      </c>
    </row>
    <row r="1384" spans="1:9" hidden="1" x14ac:dyDescent="0.2">
      <c r="A1384" s="6" t="s">
        <v>19</v>
      </c>
      <c r="B1384" s="6" t="s">
        <v>20</v>
      </c>
      <c r="C1384" s="6" t="s">
        <v>21</v>
      </c>
      <c r="D1384" s="6" t="s">
        <v>1875</v>
      </c>
      <c r="E1384" s="6" t="s">
        <v>1876</v>
      </c>
      <c r="F1384" s="6" t="s">
        <v>25</v>
      </c>
      <c r="G1384" s="6" t="s">
        <v>1876</v>
      </c>
      <c r="H1384" s="6" t="e">
        <f>VLOOKUP(E1384,'all origin'!H:K,1,FALSE)</f>
        <v>#N/A</v>
      </c>
    </row>
    <row r="1385" spans="1:9" hidden="1" x14ac:dyDescent="0.2">
      <c r="A1385" t="s">
        <v>19</v>
      </c>
      <c r="B1385" t="s">
        <v>20</v>
      </c>
      <c r="C1385" t="s">
        <v>21</v>
      </c>
      <c r="D1385" s="6" t="s">
        <v>1877</v>
      </c>
      <c r="E1385" t="s">
        <v>1876</v>
      </c>
      <c r="F1385" s="6" t="s">
        <v>33</v>
      </c>
      <c r="G1385" s="6" t="s">
        <v>19</v>
      </c>
      <c r="H1385" s="6" t="e">
        <f>VLOOKUP(E1385,'all origin'!H:K,1,FALSE)</f>
        <v>#N/A</v>
      </c>
    </row>
    <row r="1386" spans="1:9" x14ac:dyDescent="0.2">
      <c r="A1386" s="6" t="s">
        <v>19</v>
      </c>
      <c r="B1386" s="6" t="s">
        <v>307</v>
      </c>
      <c r="C1386" s="6" t="s">
        <v>1219</v>
      </c>
      <c r="D1386" s="6" t="s">
        <v>1879</v>
      </c>
      <c r="E1386" s="6" t="s">
        <v>1880</v>
      </c>
      <c r="F1386" s="6" t="s">
        <v>374</v>
      </c>
      <c r="G1386" s="6" t="s">
        <v>1200</v>
      </c>
      <c r="H1386" s="6" t="str">
        <f>VLOOKUP(E1386,'all origin'!H:K,1,FALSE)</f>
        <v>Male_Retirement_age</v>
      </c>
      <c r="I1386" s="6" t="s">
        <v>2971</v>
      </c>
    </row>
    <row r="1387" spans="1:9" hidden="1" x14ac:dyDescent="0.2">
      <c r="A1387" s="6" t="s">
        <v>19</v>
      </c>
      <c r="B1387" s="6" t="s">
        <v>20</v>
      </c>
      <c r="C1387" s="6" t="s">
        <v>21</v>
      </c>
      <c r="D1387" s="6" t="s">
        <v>1881</v>
      </c>
      <c r="E1387" s="6" t="s">
        <v>1882</v>
      </c>
      <c r="F1387" s="6" t="s">
        <v>25</v>
      </c>
      <c r="G1387" s="6" t="s">
        <v>1882</v>
      </c>
      <c r="H1387" s="6" t="e">
        <f>VLOOKUP(E1387,'all origin'!H:K,1,FALSE)</f>
        <v>#N/A</v>
      </c>
    </row>
    <row r="1388" spans="1:9" hidden="1" x14ac:dyDescent="0.2">
      <c r="A1388" t="s">
        <v>19</v>
      </c>
      <c r="B1388" t="s">
        <v>20</v>
      </c>
      <c r="C1388" t="s">
        <v>21</v>
      </c>
      <c r="D1388" s="6" t="s">
        <v>1883</v>
      </c>
      <c r="E1388" t="s">
        <v>1882</v>
      </c>
      <c r="F1388" s="6" t="s">
        <v>33</v>
      </c>
      <c r="G1388" s="6" t="s">
        <v>19</v>
      </c>
      <c r="H1388" s="6" t="e">
        <f>VLOOKUP(E1388,'all origin'!H:K,1,FALSE)</f>
        <v>#N/A</v>
      </c>
    </row>
    <row r="1389" spans="1:9" hidden="1" x14ac:dyDescent="0.2">
      <c r="A1389" s="6" t="s">
        <v>19</v>
      </c>
      <c r="B1389" s="6" t="s">
        <v>20</v>
      </c>
      <c r="C1389" s="6" t="s">
        <v>21</v>
      </c>
      <c r="D1389" s="6" t="s">
        <v>1884</v>
      </c>
      <c r="E1389" s="6" t="s">
        <v>1885</v>
      </c>
      <c r="F1389" s="6" t="s">
        <v>25</v>
      </c>
      <c r="G1389" s="6" t="s">
        <v>1885</v>
      </c>
      <c r="H1389" s="6" t="e">
        <f>VLOOKUP(E1389,'all origin'!H:K,1,FALSE)</f>
        <v>#N/A</v>
      </c>
    </row>
    <row r="1390" spans="1:9" hidden="1" x14ac:dyDescent="0.2">
      <c r="A1390" t="s">
        <v>19</v>
      </c>
      <c r="B1390" t="s">
        <v>20</v>
      </c>
      <c r="C1390" t="s">
        <v>21</v>
      </c>
      <c r="D1390" s="6" t="s">
        <v>1886</v>
      </c>
      <c r="E1390" t="s">
        <v>1885</v>
      </c>
      <c r="F1390" s="6" t="s">
        <v>33</v>
      </c>
      <c r="G1390" s="6" t="s">
        <v>19</v>
      </c>
      <c r="H1390" s="6" t="e">
        <f>VLOOKUP(E1390,'all origin'!H:K,1,FALSE)</f>
        <v>#N/A</v>
      </c>
    </row>
    <row r="1391" spans="1:9" hidden="1" x14ac:dyDescent="0.2">
      <c r="A1391" s="6" t="s">
        <v>19</v>
      </c>
      <c r="B1391" s="6" t="s">
        <v>20</v>
      </c>
      <c r="C1391" s="6" t="s">
        <v>292</v>
      </c>
      <c r="D1391" s="6" t="s">
        <v>1887</v>
      </c>
      <c r="E1391" s="6" t="s">
        <v>1888</v>
      </c>
      <c r="F1391" s="6" t="s">
        <v>25</v>
      </c>
      <c r="G1391" s="6" t="s">
        <v>1888</v>
      </c>
      <c r="H1391" s="6" t="e">
        <f>VLOOKUP(E1391,'all origin'!H:K,1,FALSE)</f>
        <v>#N/A</v>
      </c>
    </row>
    <row r="1392" spans="1:9" hidden="1" x14ac:dyDescent="0.2">
      <c r="A1392" t="s">
        <v>19</v>
      </c>
      <c r="B1392" t="s">
        <v>20</v>
      </c>
      <c r="C1392" t="s">
        <v>292</v>
      </c>
      <c r="D1392" s="6" t="s">
        <v>1889</v>
      </c>
      <c r="E1392" t="s">
        <v>1888</v>
      </c>
      <c r="F1392" s="6" t="s">
        <v>33</v>
      </c>
      <c r="G1392" s="6" t="s">
        <v>19</v>
      </c>
      <c r="H1392" s="6" t="e">
        <f>VLOOKUP(E1392,'all origin'!H:K,1,FALSE)</f>
        <v>#N/A</v>
      </c>
    </row>
    <row r="1393" spans="1:9" hidden="1" x14ac:dyDescent="0.2">
      <c r="A1393" t="s">
        <v>120</v>
      </c>
      <c r="B1393" t="s">
        <v>129</v>
      </c>
      <c r="C1393" t="s">
        <v>2785</v>
      </c>
      <c r="D1393" s="24" t="str">
        <f>CONCATENATE(E1393,"#",F1393,"#",G1393)</f>
        <v>Manufacturing#AbsM#Manufacturing</v>
      </c>
      <c r="E1393" t="s">
        <v>1894</v>
      </c>
      <c r="F1393" s="6" t="s">
        <v>1321</v>
      </c>
      <c r="G1393" t="str">
        <f>E1393</f>
        <v>Manufacturing</v>
      </c>
      <c r="H1393" s="6" t="e">
        <f>VLOOKUP(E1393,'all origin'!H:K,1,FALSE)</f>
        <v>#N/A</v>
      </c>
    </row>
    <row r="1394" spans="1:9" hidden="1" x14ac:dyDescent="0.2">
      <c r="A1394" t="s">
        <v>120</v>
      </c>
      <c r="B1394" t="str">
        <f>VLOOKUP(E1394,[1]Back_Up!B:E,3,1)</f>
        <v>Real_Estate</v>
      </c>
      <c r="C1394" t="str">
        <f>VLOOKUP(E1394,[1]Back_Up!B:E,4,1)</f>
        <v>europe_house</v>
      </c>
      <c r="D1394" t="s">
        <v>2930</v>
      </c>
      <c r="E1394" t="s">
        <v>1894</v>
      </c>
      <c r="F1394" t="s">
        <v>25</v>
      </c>
      <c r="G1394" t="s">
        <v>1894</v>
      </c>
      <c r="H1394" s="6" t="e">
        <f>VLOOKUP(E1394,'all origin'!H:K,1,FALSE)</f>
        <v>#N/A</v>
      </c>
    </row>
    <row r="1395" spans="1:9" hidden="1" x14ac:dyDescent="0.2">
      <c r="A1395" s="6" t="s">
        <v>19</v>
      </c>
      <c r="B1395" s="6" t="s">
        <v>307</v>
      </c>
      <c r="C1395" s="6" t="s">
        <v>279</v>
      </c>
      <c r="D1395" s="6" t="s">
        <v>1890</v>
      </c>
      <c r="E1395" s="6" t="s">
        <v>1891</v>
      </c>
      <c r="F1395" s="6" t="s">
        <v>25</v>
      </c>
      <c r="G1395" s="6" t="s">
        <v>1891</v>
      </c>
      <c r="H1395" s="6" t="str">
        <f>VLOOKUP(E1395,'all origin'!H:K,1,FALSE)</f>
        <v>Manufacturing_job</v>
      </c>
    </row>
    <row r="1396" spans="1:9" x14ac:dyDescent="0.2">
      <c r="A1396" t="s">
        <v>19</v>
      </c>
      <c r="B1396" t="s">
        <v>307</v>
      </c>
      <c r="C1396" t="s">
        <v>279</v>
      </c>
      <c r="D1396" s="6" t="s">
        <v>1892</v>
      </c>
      <c r="E1396" t="s">
        <v>1891</v>
      </c>
      <c r="F1396" s="6" t="s">
        <v>33</v>
      </c>
      <c r="G1396" s="6" t="s">
        <v>19</v>
      </c>
      <c r="H1396" s="6" t="str">
        <f>VLOOKUP(E1396,'all origin'!H:K,1,FALSE)</f>
        <v>Manufacturing_job</v>
      </c>
      <c r="I1396" s="6" t="s">
        <v>2971</v>
      </c>
    </row>
    <row r="1397" spans="1:9" hidden="1" x14ac:dyDescent="0.2">
      <c r="A1397" s="6" t="s">
        <v>120</v>
      </c>
      <c r="B1397" s="6" t="s">
        <v>1893</v>
      </c>
      <c r="C1397" s="6" t="s">
        <v>1894</v>
      </c>
      <c r="D1397" s="6" t="s">
        <v>1895</v>
      </c>
      <c r="E1397" s="6" t="s">
        <v>1896</v>
      </c>
      <c r="F1397" s="6" t="s">
        <v>25</v>
      </c>
      <c r="G1397" s="6" t="s">
        <v>1896</v>
      </c>
      <c r="H1397" s="6" t="e">
        <f>VLOOKUP(E1397,'all origin'!H:K,1,FALSE)</f>
        <v>#N/A</v>
      </c>
    </row>
    <row r="1398" spans="1:9" hidden="1" x14ac:dyDescent="0.2">
      <c r="A1398" t="s">
        <v>120</v>
      </c>
      <c r="B1398" t="s">
        <v>1893</v>
      </c>
      <c r="C1398" t="s">
        <v>1894</v>
      </c>
      <c r="D1398" t="s">
        <v>1897</v>
      </c>
      <c r="E1398" t="s">
        <v>1896</v>
      </c>
      <c r="F1398" t="s">
        <v>33</v>
      </c>
      <c r="G1398" t="s">
        <v>129</v>
      </c>
      <c r="H1398" s="6" t="e">
        <f>VLOOKUP(E1398,'all origin'!H:K,1,FALSE)</f>
        <v>#N/A</v>
      </c>
    </row>
    <row r="1399" spans="1:9" hidden="1" x14ac:dyDescent="0.2">
      <c r="A1399" t="e">
        <f>VLOOKUP(E1399,[1]Back_Up!D:H,2,FALSE)</f>
        <v>#N/A</v>
      </c>
      <c r="B1399" t="e">
        <f>VLOOKUP(E1399,[1]Back_Up!D:H,3,FALSE)</f>
        <v>#N/A</v>
      </c>
      <c r="C1399" t="e">
        <f>VLOOKUP(E1399,[1]Back_Up!D:H,4,FALSE)</f>
        <v>#N/A</v>
      </c>
      <c r="D1399" t="s">
        <v>1898</v>
      </c>
      <c r="E1399" t="s">
        <v>1896</v>
      </c>
      <c r="F1399" t="s">
        <v>33</v>
      </c>
      <c r="G1399" t="s">
        <v>19</v>
      </c>
      <c r="H1399" s="6" t="e">
        <f>VLOOKUP(E1399,'all origin'!H:K,1,FALSE)</f>
        <v>#N/A</v>
      </c>
    </row>
    <row r="1400" spans="1:9" hidden="1" x14ac:dyDescent="0.2">
      <c r="A1400" t="s">
        <v>120</v>
      </c>
      <c r="B1400" t="s">
        <v>1893</v>
      </c>
      <c r="C1400" t="s">
        <v>1894</v>
      </c>
      <c r="D1400" s="6" t="s">
        <v>1899</v>
      </c>
      <c r="E1400" t="s">
        <v>1900</v>
      </c>
      <c r="F1400" t="s">
        <v>25</v>
      </c>
      <c r="G1400" t="s">
        <v>1900</v>
      </c>
      <c r="H1400" s="6" t="e">
        <f>VLOOKUP(E1400,'all origin'!H:K,1,FALSE)</f>
        <v>#N/A</v>
      </c>
    </row>
    <row r="1401" spans="1:9" hidden="1" x14ac:dyDescent="0.2">
      <c r="A1401" t="s">
        <v>120</v>
      </c>
      <c r="B1401" t="s">
        <v>1893</v>
      </c>
      <c r="C1401" t="s">
        <v>1894</v>
      </c>
      <c r="D1401" t="s">
        <v>1901</v>
      </c>
      <c r="E1401" t="s">
        <v>1900</v>
      </c>
      <c r="F1401" t="s">
        <v>33</v>
      </c>
      <c r="G1401" t="s">
        <v>129</v>
      </c>
      <c r="H1401" s="6" t="e">
        <f>VLOOKUP(E1401,'all origin'!H:K,1,FALSE)</f>
        <v>#N/A</v>
      </c>
    </row>
    <row r="1402" spans="1:9" hidden="1" x14ac:dyDescent="0.2">
      <c r="A1402" t="e">
        <f>VLOOKUP(E1402,[1]Back_Up!D:H,2,FALSE)</f>
        <v>#N/A</v>
      </c>
      <c r="B1402" t="e">
        <f>VLOOKUP(E1402,[1]Back_Up!D:H,3,FALSE)</f>
        <v>#N/A</v>
      </c>
      <c r="C1402" t="e">
        <f>VLOOKUP(E1402,[1]Back_Up!D:H,4,FALSE)</f>
        <v>#N/A</v>
      </c>
      <c r="D1402" t="s">
        <v>1902</v>
      </c>
      <c r="E1402" t="s">
        <v>1900</v>
      </c>
      <c r="F1402" t="s">
        <v>33</v>
      </c>
      <c r="G1402" t="s">
        <v>19</v>
      </c>
      <c r="H1402" s="6" t="e">
        <f>VLOOKUP(E1402,'all origin'!H:K,1,FALSE)</f>
        <v>#N/A</v>
      </c>
    </row>
    <row r="1403" spans="1:9" hidden="1" x14ac:dyDescent="0.2">
      <c r="A1403" t="s">
        <v>19</v>
      </c>
      <c r="B1403" t="s">
        <v>20</v>
      </c>
      <c r="C1403" s="6" t="s">
        <v>845</v>
      </c>
      <c r="D1403" s="6" t="s">
        <v>1903</v>
      </c>
      <c r="E1403" t="s">
        <v>1904</v>
      </c>
      <c r="F1403" t="s">
        <v>25</v>
      </c>
      <c r="G1403" t="s">
        <v>1904</v>
      </c>
      <c r="H1403" s="6" t="str">
        <f>VLOOKUP(E1403,'all origin'!H:K,1,FALSE)</f>
        <v>Marriage</v>
      </c>
    </row>
    <row r="1404" spans="1:9" x14ac:dyDescent="0.2">
      <c r="A1404" t="s">
        <v>19</v>
      </c>
      <c r="B1404" t="s">
        <v>20</v>
      </c>
      <c r="C1404" s="6" t="s">
        <v>845</v>
      </c>
      <c r="D1404" s="6" t="s">
        <v>1905</v>
      </c>
      <c r="E1404" t="s">
        <v>1904</v>
      </c>
      <c r="F1404" s="6" t="s">
        <v>33</v>
      </c>
      <c r="G1404" s="6" t="s">
        <v>19</v>
      </c>
      <c r="H1404" s="6" t="str">
        <f>VLOOKUP(E1404,'all origin'!H:K,1,FALSE)</f>
        <v>Marriage</v>
      </c>
      <c r="I1404" s="6" t="s">
        <v>2971</v>
      </c>
    </row>
    <row r="1405" spans="1:9" hidden="1" x14ac:dyDescent="0.2">
      <c r="A1405" t="s">
        <v>19</v>
      </c>
      <c r="B1405" t="s">
        <v>20</v>
      </c>
      <c r="C1405" t="s">
        <v>845</v>
      </c>
      <c r="D1405" s="24" t="str">
        <f>CONCATENATE(E1405,"#",F1405,"#",G1405)</f>
        <v>Marriage#PT#Population</v>
      </c>
      <c r="E1405" t="s">
        <v>1904</v>
      </c>
      <c r="F1405" t="s">
        <v>2781</v>
      </c>
      <c r="G1405" t="s">
        <v>19</v>
      </c>
      <c r="H1405" s="6" t="str">
        <f>VLOOKUP(E1405,'all origin'!H:K,1,FALSE)</f>
        <v>Marriage</v>
      </c>
    </row>
    <row r="1406" spans="1:9" x14ac:dyDescent="0.2">
      <c r="A1406" t="s">
        <v>19</v>
      </c>
      <c r="B1406" t="str">
        <f>VLOOKUP(E1406,[1]Back_Up!B:E,3,1)</f>
        <v>Real_Estate</v>
      </c>
      <c r="C1406" t="str">
        <f>VLOOKUP(E1406,[1]Back_Up!B:E,4,1)</f>
        <v>europe_house</v>
      </c>
      <c r="D1406" t="s">
        <v>1905</v>
      </c>
      <c r="E1406" t="s">
        <v>1904</v>
      </c>
      <c r="F1406" t="s">
        <v>33</v>
      </c>
      <c r="G1406" t="s">
        <v>19</v>
      </c>
      <c r="H1406" s="6" t="str">
        <f>VLOOKUP(E1406,'all origin'!H:K,1,FALSE)</f>
        <v>Marriage</v>
      </c>
      <c r="I1406" s="6" t="s">
        <v>2971</v>
      </c>
    </row>
    <row r="1407" spans="1:9" hidden="1" x14ac:dyDescent="0.2">
      <c r="A1407" t="s">
        <v>19</v>
      </c>
      <c r="B1407" t="str">
        <f>VLOOKUP(E1407,[1]Back_Up!B:E,3,1)</f>
        <v>Real_Estate</v>
      </c>
      <c r="C1407" t="str">
        <f>VLOOKUP(E1407,[1]Back_Up!B:E,4,1)</f>
        <v>europe_house</v>
      </c>
      <c r="D1407" t="s">
        <v>1903</v>
      </c>
      <c r="E1407" t="s">
        <v>1904</v>
      </c>
      <c r="F1407" t="s">
        <v>25</v>
      </c>
      <c r="G1407" t="s">
        <v>1904</v>
      </c>
      <c r="H1407" s="6" t="str">
        <f>VLOOKUP(E1407,'all origin'!H:K,1,FALSE)</f>
        <v>Marriage</v>
      </c>
    </row>
    <row r="1408" spans="1:9" hidden="1" x14ac:dyDescent="0.2">
      <c r="A1408" s="6" t="s">
        <v>19</v>
      </c>
      <c r="B1408" s="6" t="s">
        <v>20</v>
      </c>
      <c r="C1408" s="6" t="s">
        <v>292</v>
      </c>
      <c r="D1408" s="6" t="s">
        <v>1906</v>
      </c>
      <c r="E1408" s="6" t="s">
        <v>1907</v>
      </c>
      <c r="F1408" s="6" t="s">
        <v>25</v>
      </c>
      <c r="G1408" s="6" t="s">
        <v>1907</v>
      </c>
      <c r="H1408" s="6" t="e">
        <f>VLOOKUP(E1408,'all origin'!H:K,1,FALSE)</f>
        <v>#N/A</v>
      </c>
    </row>
    <row r="1409" spans="1:9" hidden="1" x14ac:dyDescent="0.2">
      <c r="A1409" t="s">
        <v>19</v>
      </c>
      <c r="B1409" t="s">
        <v>20</v>
      </c>
      <c r="C1409" t="s">
        <v>292</v>
      </c>
      <c r="D1409" s="6" t="s">
        <v>1908</v>
      </c>
      <c r="E1409" t="s">
        <v>1907</v>
      </c>
      <c r="F1409" s="6" t="s">
        <v>33</v>
      </c>
      <c r="G1409" s="6" t="s">
        <v>19</v>
      </c>
      <c r="H1409" s="6" t="e">
        <f>VLOOKUP(E1409,'all origin'!H:K,1,FALSE)</f>
        <v>#N/A</v>
      </c>
    </row>
    <row r="1410" spans="1:9" hidden="1" x14ac:dyDescent="0.2">
      <c r="A1410" s="6" t="s">
        <v>19</v>
      </c>
      <c r="B1410" s="6" t="s">
        <v>307</v>
      </c>
      <c r="C1410" s="6" t="s">
        <v>655</v>
      </c>
      <c r="D1410" s="6" t="s">
        <v>1910</v>
      </c>
      <c r="E1410" s="6" t="s">
        <v>1911</v>
      </c>
      <c r="F1410" s="6" t="s">
        <v>374</v>
      </c>
      <c r="G1410" s="6" t="s">
        <v>1912</v>
      </c>
      <c r="H1410" s="6" t="str">
        <f>VLOOKUP(E1410,'all origin'!H:K,1,FALSE)</f>
        <v>Math</v>
      </c>
    </row>
    <row r="1411" spans="1:9" hidden="1" x14ac:dyDescent="0.2">
      <c r="A1411" s="6" t="s">
        <v>19</v>
      </c>
      <c r="B1411" s="6" t="s">
        <v>307</v>
      </c>
      <c r="C1411" s="6" t="s">
        <v>655</v>
      </c>
      <c r="D1411" s="6" t="s">
        <v>1913</v>
      </c>
      <c r="E1411" s="6" t="s">
        <v>1911</v>
      </c>
      <c r="F1411" s="6" t="s">
        <v>374</v>
      </c>
      <c r="G1411" s="6" t="s">
        <v>1885</v>
      </c>
      <c r="H1411" s="6" t="str">
        <f>VLOOKUP(E1411,'all origin'!H:K,1,FALSE)</f>
        <v>Math</v>
      </c>
    </row>
    <row r="1412" spans="1:9" x14ac:dyDescent="0.2">
      <c r="A1412" s="6" t="s">
        <v>19</v>
      </c>
      <c r="B1412" s="6" t="s">
        <v>307</v>
      </c>
      <c r="C1412" s="6" t="s">
        <v>655</v>
      </c>
      <c r="D1412" s="6" t="s">
        <v>1915</v>
      </c>
      <c r="E1412" s="6" t="s">
        <v>1911</v>
      </c>
      <c r="F1412" s="6" t="s">
        <v>374</v>
      </c>
      <c r="G1412" s="6" t="s">
        <v>660</v>
      </c>
      <c r="H1412" s="6" t="str">
        <f>VLOOKUP(E1412,'all origin'!H:K,1,FALSE)</f>
        <v>Math</v>
      </c>
      <c r="I1412" s="6" t="s">
        <v>2971</v>
      </c>
    </row>
    <row r="1413" spans="1:9" hidden="1" x14ac:dyDescent="0.2">
      <c r="A1413" s="6" t="s">
        <v>19</v>
      </c>
      <c r="B1413" s="6" t="s">
        <v>307</v>
      </c>
      <c r="C1413" s="6" t="s">
        <v>655</v>
      </c>
      <c r="D1413" s="6" t="s">
        <v>1916</v>
      </c>
      <c r="E1413" s="6" t="s">
        <v>1917</v>
      </c>
      <c r="F1413" s="6" t="s">
        <v>374</v>
      </c>
      <c r="G1413" s="6">
        <v>15</v>
      </c>
      <c r="H1413" s="6" t="e">
        <f>VLOOKUP(E1413,'all origin'!H:K,1,FALSE)</f>
        <v>#N/A</v>
      </c>
    </row>
    <row r="1414" spans="1:9" hidden="1" x14ac:dyDescent="0.2">
      <c r="A1414" s="6" t="s">
        <v>19</v>
      </c>
      <c r="B1414" s="6" t="s">
        <v>166</v>
      </c>
      <c r="C1414" s="6" t="s">
        <v>167</v>
      </c>
      <c r="D1414" s="6" t="s">
        <v>1918</v>
      </c>
      <c r="E1414" s="6" t="s">
        <v>1919</v>
      </c>
      <c r="F1414" s="6" t="s">
        <v>132</v>
      </c>
      <c r="G1414" s="6" t="s">
        <v>522</v>
      </c>
      <c r="H1414" s="6" t="e">
        <f>VLOOKUP(E1414,'all origin'!H:K,1,FALSE)</f>
        <v>#N/A</v>
      </c>
    </row>
    <row r="1415" spans="1:9" x14ac:dyDescent="0.2">
      <c r="A1415" s="6" t="s">
        <v>19</v>
      </c>
      <c r="B1415" s="6" t="s">
        <v>20</v>
      </c>
      <c r="C1415" s="6" t="s">
        <v>21</v>
      </c>
      <c r="D1415" s="6" t="s">
        <v>1922</v>
      </c>
      <c r="E1415" s="6" t="s">
        <v>1923</v>
      </c>
      <c r="F1415" s="6" t="s">
        <v>1199</v>
      </c>
      <c r="G1415" s="6" t="s">
        <v>1200</v>
      </c>
      <c r="H1415" s="6" t="str">
        <f>VLOOKUP(E1415,'all origin'!H:K,1,FALSE)</f>
        <v>Median_age</v>
      </c>
      <c r="I1415" s="6" t="s">
        <v>2971</v>
      </c>
    </row>
    <row r="1416" spans="1:9" hidden="1" x14ac:dyDescent="0.2">
      <c r="A1416" s="6" t="s">
        <v>19</v>
      </c>
      <c r="B1416" s="6" t="s">
        <v>166</v>
      </c>
      <c r="C1416" s="6" t="s">
        <v>361</v>
      </c>
      <c r="D1416" s="6" t="s">
        <v>1926</v>
      </c>
      <c r="E1416" s="6" t="s">
        <v>1925</v>
      </c>
      <c r="F1416" s="6" t="s">
        <v>374</v>
      </c>
      <c r="G1416" s="6" t="s">
        <v>750</v>
      </c>
      <c r="H1416" s="6" t="e">
        <f>VLOOKUP(E1416,'all origin'!H:K,1,FALSE)</f>
        <v>#N/A</v>
      </c>
    </row>
    <row r="1417" spans="1:9" hidden="1" x14ac:dyDescent="0.2">
      <c r="A1417" s="6" t="s">
        <v>19</v>
      </c>
      <c r="B1417" s="6" t="s">
        <v>20</v>
      </c>
      <c r="C1417" s="6" t="s">
        <v>292</v>
      </c>
      <c r="D1417" s="6" t="s">
        <v>1928</v>
      </c>
      <c r="E1417" s="6" t="s">
        <v>1927</v>
      </c>
      <c r="F1417" s="6" t="s">
        <v>25</v>
      </c>
      <c r="G1417" s="6" t="s">
        <v>1927</v>
      </c>
      <c r="H1417" s="6" t="e">
        <f>VLOOKUP(E1417,'all origin'!H:K,1,FALSE)</f>
        <v>#N/A</v>
      </c>
    </row>
    <row r="1418" spans="1:9" hidden="1" x14ac:dyDescent="0.2">
      <c r="A1418" t="s">
        <v>19</v>
      </c>
      <c r="B1418" t="s">
        <v>20</v>
      </c>
      <c r="C1418" t="s">
        <v>292</v>
      </c>
      <c r="D1418" s="6" t="s">
        <v>1929</v>
      </c>
      <c r="E1418" t="s">
        <v>1927</v>
      </c>
      <c r="F1418" s="6" t="s">
        <v>33</v>
      </c>
      <c r="G1418" s="6" t="s">
        <v>19</v>
      </c>
      <c r="H1418" s="6" t="e">
        <f>VLOOKUP(E1418,'all origin'!H:K,1,FALSE)</f>
        <v>#N/A</v>
      </c>
    </row>
    <row r="1419" spans="1:9" hidden="1" x14ac:dyDescent="0.2">
      <c r="A1419" s="6" t="s">
        <v>331</v>
      </c>
      <c r="B1419" s="6" t="s">
        <v>345</v>
      </c>
      <c r="C1419" s="6" t="s">
        <v>571</v>
      </c>
      <c r="D1419" s="6" t="s">
        <v>1930</v>
      </c>
      <c r="E1419" s="6" t="s">
        <v>1931</v>
      </c>
      <c r="F1419" s="6" t="s">
        <v>25</v>
      </c>
      <c r="G1419" s="6" t="s">
        <v>1931</v>
      </c>
      <c r="H1419" s="6" t="e">
        <f>VLOOKUP(E1419,'all origin'!H:K,1,FALSE)</f>
        <v>#N/A</v>
      </c>
    </row>
    <row r="1420" spans="1:9" hidden="1" x14ac:dyDescent="0.2">
      <c r="A1420" t="s">
        <v>331</v>
      </c>
      <c r="B1420" t="s">
        <v>345</v>
      </c>
      <c r="C1420" t="s">
        <v>571</v>
      </c>
      <c r="D1420" t="s">
        <v>1932</v>
      </c>
      <c r="E1420" t="s">
        <v>1931</v>
      </c>
      <c r="F1420" t="s">
        <v>33</v>
      </c>
      <c r="G1420" t="s">
        <v>332</v>
      </c>
      <c r="H1420" s="6" t="e">
        <f>VLOOKUP(E1420,'all origin'!H:K,1,FALSE)</f>
        <v>#N/A</v>
      </c>
    </row>
    <row r="1421" spans="1:9" hidden="1" x14ac:dyDescent="0.2">
      <c r="A1421" t="s">
        <v>331</v>
      </c>
      <c r="B1421" t="s">
        <v>345</v>
      </c>
      <c r="C1421" t="s">
        <v>571</v>
      </c>
      <c r="D1421" t="s">
        <v>1933</v>
      </c>
      <c r="E1421" t="s">
        <v>1931</v>
      </c>
      <c r="F1421" t="s">
        <v>33</v>
      </c>
      <c r="G1421" t="s">
        <v>19</v>
      </c>
      <c r="H1421" s="6" t="e">
        <f>VLOOKUP(E1421,'all origin'!H:K,1,FALSE)</f>
        <v>#N/A</v>
      </c>
    </row>
    <row r="1422" spans="1:9" hidden="1" x14ac:dyDescent="0.2">
      <c r="A1422" s="6" t="s">
        <v>331</v>
      </c>
      <c r="B1422" s="6" t="s">
        <v>345</v>
      </c>
      <c r="C1422" s="6" t="s">
        <v>571</v>
      </c>
      <c r="D1422" s="6" t="s">
        <v>1934</v>
      </c>
      <c r="E1422" s="6" t="s">
        <v>1935</v>
      </c>
      <c r="F1422" s="6" t="s">
        <v>25</v>
      </c>
      <c r="G1422" s="6" t="s">
        <v>1935</v>
      </c>
      <c r="H1422" s="6" t="e">
        <f>VLOOKUP(E1422,'all origin'!H:K,1,FALSE)</f>
        <v>#N/A</v>
      </c>
    </row>
    <row r="1423" spans="1:9" hidden="1" x14ac:dyDescent="0.2">
      <c r="A1423" t="s">
        <v>331</v>
      </c>
      <c r="B1423" t="s">
        <v>345</v>
      </c>
      <c r="C1423" t="s">
        <v>571</v>
      </c>
      <c r="D1423" t="s">
        <v>1936</v>
      </c>
      <c r="E1423" t="s">
        <v>1935</v>
      </c>
      <c r="F1423" t="s">
        <v>33</v>
      </c>
      <c r="G1423" t="s">
        <v>332</v>
      </c>
      <c r="H1423" s="6" t="e">
        <f>VLOOKUP(E1423,'all origin'!H:K,1,FALSE)</f>
        <v>#N/A</v>
      </c>
    </row>
    <row r="1424" spans="1:9" hidden="1" x14ac:dyDescent="0.2">
      <c r="A1424" t="s">
        <v>331</v>
      </c>
      <c r="B1424" t="s">
        <v>345</v>
      </c>
      <c r="C1424" t="s">
        <v>571</v>
      </c>
      <c r="D1424" t="s">
        <v>1937</v>
      </c>
      <c r="E1424" t="s">
        <v>1935</v>
      </c>
      <c r="F1424" t="s">
        <v>33</v>
      </c>
      <c r="G1424" t="s">
        <v>19</v>
      </c>
      <c r="H1424" s="6" t="e">
        <f>VLOOKUP(E1424,'all origin'!H:K,1,FALSE)</f>
        <v>#N/A</v>
      </c>
    </row>
    <row r="1425" spans="1:8" hidden="1" x14ac:dyDescent="0.2">
      <c r="A1425" s="6" t="s">
        <v>331</v>
      </c>
      <c r="B1425" s="6" t="s">
        <v>345</v>
      </c>
      <c r="C1425" s="6" t="s">
        <v>571</v>
      </c>
      <c r="D1425" s="6" t="s">
        <v>1938</v>
      </c>
      <c r="E1425" s="6" t="s">
        <v>1939</v>
      </c>
      <c r="F1425" s="6" t="s">
        <v>25</v>
      </c>
      <c r="G1425" s="6" t="s">
        <v>1939</v>
      </c>
      <c r="H1425" s="6" t="e">
        <f>VLOOKUP(E1425,'all origin'!H:K,1,FALSE)</f>
        <v>#N/A</v>
      </c>
    </row>
    <row r="1426" spans="1:8" hidden="1" x14ac:dyDescent="0.2">
      <c r="A1426" t="s">
        <v>331</v>
      </c>
      <c r="B1426" t="s">
        <v>345</v>
      </c>
      <c r="C1426" t="s">
        <v>571</v>
      </c>
      <c r="D1426" t="s">
        <v>1940</v>
      </c>
      <c r="E1426" t="s">
        <v>1939</v>
      </c>
      <c r="F1426" t="s">
        <v>33</v>
      </c>
      <c r="G1426" t="s">
        <v>332</v>
      </c>
      <c r="H1426" s="6" t="e">
        <f>VLOOKUP(E1426,'all origin'!H:K,1,FALSE)</f>
        <v>#N/A</v>
      </c>
    </row>
    <row r="1427" spans="1:8" hidden="1" x14ac:dyDescent="0.2">
      <c r="A1427" t="e">
        <f>VLOOKUP(E1427,[1]Back_Up!D:H,2,FALSE)</f>
        <v>#N/A</v>
      </c>
      <c r="B1427" t="e">
        <f>VLOOKUP(E1427,[1]Back_Up!D:H,3,FALSE)</f>
        <v>#N/A</v>
      </c>
      <c r="C1427" t="e">
        <f>VLOOKUP(E1427,[1]Back_Up!D:H,4,FALSE)</f>
        <v>#N/A</v>
      </c>
      <c r="D1427" t="s">
        <v>1941</v>
      </c>
      <c r="E1427" t="s">
        <v>1939</v>
      </c>
      <c r="F1427" t="s">
        <v>33</v>
      </c>
      <c r="G1427" t="s">
        <v>19</v>
      </c>
      <c r="H1427" s="6" t="e">
        <f>VLOOKUP(E1427,'all origin'!H:K,1,FALSE)</f>
        <v>#N/A</v>
      </c>
    </row>
    <row r="1428" spans="1:8" hidden="1" x14ac:dyDescent="0.2">
      <c r="A1428" s="6" t="s">
        <v>331</v>
      </c>
      <c r="B1428" s="6" t="s">
        <v>345</v>
      </c>
      <c r="C1428" s="6" t="s">
        <v>571</v>
      </c>
      <c r="D1428" s="6" t="s">
        <v>1942</v>
      </c>
      <c r="E1428" s="6" t="s">
        <v>1943</v>
      </c>
      <c r="F1428" s="6" t="s">
        <v>25</v>
      </c>
      <c r="G1428" s="6" t="s">
        <v>1943</v>
      </c>
      <c r="H1428" s="6" t="e">
        <f>VLOOKUP(E1428,'all origin'!H:K,1,FALSE)</f>
        <v>#N/A</v>
      </c>
    </row>
    <row r="1429" spans="1:8" hidden="1" x14ac:dyDescent="0.2">
      <c r="A1429" t="s">
        <v>331</v>
      </c>
      <c r="B1429" t="s">
        <v>345</v>
      </c>
      <c r="C1429" t="s">
        <v>571</v>
      </c>
      <c r="D1429" t="s">
        <v>1944</v>
      </c>
      <c r="E1429" t="s">
        <v>1943</v>
      </c>
      <c r="F1429" t="s">
        <v>33</v>
      </c>
      <c r="G1429" t="s">
        <v>332</v>
      </c>
      <c r="H1429" s="6" t="e">
        <f>VLOOKUP(E1429,'all origin'!H:K,1,FALSE)</f>
        <v>#N/A</v>
      </c>
    </row>
    <row r="1430" spans="1:8" hidden="1" x14ac:dyDescent="0.2">
      <c r="A1430" t="s">
        <v>331</v>
      </c>
      <c r="B1430" t="s">
        <v>345</v>
      </c>
      <c r="C1430" t="s">
        <v>571</v>
      </c>
      <c r="D1430" t="s">
        <v>1945</v>
      </c>
      <c r="E1430" t="s">
        <v>1943</v>
      </c>
      <c r="F1430" t="s">
        <v>33</v>
      </c>
      <c r="G1430" t="s">
        <v>19</v>
      </c>
      <c r="H1430" s="6" t="e">
        <f>VLOOKUP(E1430,'all origin'!H:K,1,FALSE)</f>
        <v>#N/A</v>
      </c>
    </row>
    <row r="1431" spans="1:8" hidden="1" x14ac:dyDescent="0.2">
      <c r="A1431" s="6" t="s">
        <v>19</v>
      </c>
      <c r="B1431" s="6" t="s">
        <v>20</v>
      </c>
      <c r="C1431" s="6" t="s">
        <v>21</v>
      </c>
      <c r="D1431" s="6" t="s">
        <v>1946</v>
      </c>
      <c r="E1431" s="6" t="s">
        <v>1947</v>
      </c>
      <c r="F1431" s="6" t="s">
        <v>25</v>
      </c>
      <c r="G1431" s="6" t="s">
        <v>1947</v>
      </c>
      <c r="H1431" s="6" t="e">
        <f>VLOOKUP(E1431,'all origin'!H:K,1,FALSE)</f>
        <v>#N/A</v>
      </c>
    </row>
    <row r="1432" spans="1:8" hidden="1" x14ac:dyDescent="0.2">
      <c r="A1432" t="s">
        <v>19</v>
      </c>
      <c r="B1432" t="s">
        <v>20</v>
      </c>
      <c r="C1432" t="s">
        <v>21</v>
      </c>
      <c r="D1432" s="6" t="s">
        <v>1948</v>
      </c>
      <c r="E1432" t="s">
        <v>1947</v>
      </c>
      <c r="F1432" s="6" t="s">
        <v>33</v>
      </c>
      <c r="G1432" s="6" t="s">
        <v>19</v>
      </c>
      <c r="H1432" s="6" t="e">
        <f>VLOOKUP(E1432,'all origin'!H:K,1,FALSE)</f>
        <v>#N/A</v>
      </c>
    </row>
    <row r="1433" spans="1:8" hidden="1" x14ac:dyDescent="0.2">
      <c r="A1433" s="6" t="s">
        <v>19</v>
      </c>
      <c r="B1433" s="6" t="s">
        <v>20</v>
      </c>
      <c r="C1433" s="6" t="s">
        <v>38</v>
      </c>
      <c r="D1433" s="6" t="s">
        <v>1949</v>
      </c>
      <c r="E1433" s="6" t="s">
        <v>1950</v>
      </c>
      <c r="F1433" s="6" t="s">
        <v>25</v>
      </c>
      <c r="G1433" s="6" t="s">
        <v>1950</v>
      </c>
      <c r="H1433" s="6" t="e">
        <f>VLOOKUP(E1433,'all origin'!H:K,1,FALSE)</f>
        <v>#N/A</v>
      </c>
    </row>
    <row r="1434" spans="1:8" hidden="1" x14ac:dyDescent="0.2">
      <c r="A1434" t="s">
        <v>19</v>
      </c>
      <c r="B1434" t="s">
        <v>20</v>
      </c>
      <c r="C1434" t="s">
        <v>38</v>
      </c>
      <c r="D1434" s="6" t="s">
        <v>1951</v>
      </c>
      <c r="E1434" t="s">
        <v>1950</v>
      </c>
      <c r="F1434" s="6" t="s">
        <v>33</v>
      </c>
      <c r="G1434" s="6" t="s">
        <v>19</v>
      </c>
      <c r="H1434" s="6" t="e">
        <f>VLOOKUP(E1434,'all origin'!H:K,1,FALSE)</f>
        <v>#N/A</v>
      </c>
    </row>
    <row r="1435" spans="1:8" hidden="1" x14ac:dyDescent="0.2">
      <c r="A1435" s="6" t="s">
        <v>19</v>
      </c>
      <c r="B1435" s="6" t="s">
        <v>20</v>
      </c>
      <c r="C1435" s="6" t="s">
        <v>38</v>
      </c>
      <c r="D1435" s="6" t="s">
        <v>1952</v>
      </c>
      <c r="E1435" s="6" t="s">
        <v>1953</v>
      </c>
      <c r="F1435" s="6" t="s">
        <v>25</v>
      </c>
      <c r="G1435" s="6" t="s">
        <v>1953</v>
      </c>
      <c r="H1435" s="6" t="e">
        <f>VLOOKUP(E1435,'all origin'!H:K,1,FALSE)</f>
        <v>#N/A</v>
      </c>
    </row>
    <row r="1436" spans="1:8" hidden="1" x14ac:dyDescent="0.2">
      <c r="A1436" t="s">
        <v>19</v>
      </c>
      <c r="B1436" t="s">
        <v>20</v>
      </c>
      <c r="C1436" t="s">
        <v>38</v>
      </c>
      <c r="D1436" s="6" t="s">
        <v>1954</v>
      </c>
      <c r="E1436" t="s">
        <v>1953</v>
      </c>
      <c r="F1436" s="6" t="s">
        <v>33</v>
      </c>
      <c r="G1436" s="6" t="s">
        <v>19</v>
      </c>
      <c r="H1436" s="6" t="e">
        <f>VLOOKUP(E1436,'all origin'!H:K,1,FALSE)</f>
        <v>#N/A</v>
      </c>
    </row>
    <row r="1437" spans="1:8" hidden="1" x14ac:dyDescent="0.2">
      <c r="A1437" s="6" t="s">
        <v>19</v>
      </c>
      <c r="B1437" s="6" t="s">
        <v>20</v>
      </c>
      <c r="C1437" s="6" t="s">
        <v>1955</v>
      </c>
      <c r="D1437" s="6" t="s">
        <v>1956</v>
      </c>
      <c r="E1437" s="6" t="s">
        <v>1957</v>
      </c>
      <c r="F1437" s="6" t="s">
        <v>25</v>
      </c>
      <c r="G1437" s="6" t="s">
        <v>1957</v>
      </c>
      <c r="H1437" s="6" t="e">
        <f>VLOOKUP(E1437,'all origin'!H:K,1,FALSE)</f>
        <v>#N/A</v>
      </c>
    </row>
    <row r="1438" spans="1:8" hidden="1" x14ac:dyDescent="0.2">
      <c r="A1438" t="s">
        <v>19</v>
      </c>
      <c r="B1438" t="s">
        <v>20</v>
      </c>
      <c r="C1438" t="s">
        <v>1955</v>
      </c>
      <c r="D1438" s="6" t="s">
        <v>1958</v>
      </c>
      <c r="E1438" t="s">
        <v>1957</v>
      </c>
      <c r="F1438" s="6" t="s">
        <v>33</v>
      </c>
      <c r="G1438" s="6" t="s">
        <v>19</v>
      </c>
      <c r="H1438" s="6" t="e">
        <f>VLOOKUP(E1438,'all origin'!H:K,1,FALSE)</f>
        <v>#N/A</v>
      </c>
    </row>
    <row r="1439" spans="1:8" hidden="1" x14ac:dyDescent="0.2">
      <c r="A1439" s="6" t="s">
        <v>19</v>
      </c>
      <c r="B1439" s="6" t="s">
        <v>20</v>
      </c>
      <c r="C1439" s="6" t="s">
        <v>1955</v>
      </c>
      <c r="D1439" s="6" t="s">
        <v>1959</v>
      </c>
      <c r="E1439" s="6" t="s">
        <v>1960</v>
      </c>
      <c r="F1439" s="6" t="s">
        <v>25</v>
      </c>
      <c r="G1439" s="6" t="s">
        <v>1960</v>
      </c>
      <c r="H1439" s="6" t="e">
        <f>VLOOKUP(E1439,'all origin'!H:K,1,FALSE)</f>
        <v>#N/A</v>
      </c>
    </row>
    <row r="1440" spans="1:8" hidden="1" x14ac:dyDescent="0.2">
      <c r="A1440" t="s">
        <v>19</v>
      </c>
      <c r="B1440" t="s">
        <v>20</v>
      </c>
      <c r="C1440" t="s">
        <v>1955</v>
      </c>
      <c r="D1440" s="6" t="s">
        <v>1961</v>
      </c>
      <c r="E1440" t="s">
        <v>1960</v>
      </c>
      <c r="F1440" s="6" t="s">
        <v>33</v>
      </c>
      <c r="G1440" s="6" t="s">
        <v>19</v>
      </c>
      <c r="H1440" s="6" t="e">
        <f>VLOOKUP(E1440,'all origin'!H:K,1,FALSE)</f>
        <v>#N/A</v>
      </c>
    </row>
    <row r="1441" spans="1:8" hidden="1" x14ac:dyDescent="0.2">
      <c r="A1441" s="6" t="s">
        <v>19</v>
      </c>
      <c r="B1441" s="6" t="s">
        <v>20</v>
      </c>
      <c r="C1441" s="6" t="s">
        <v>21</v>
      </c>
      <c r="D1441" s="6" t="s">
        <v>1962</v>
      </c>
      <c r="E1441" s="6" t="s">
        <v>1963</v>
      </c>
      <c r="F1441" s="6" t="s">
        <v>25</v>
      </c>
      <c r="G1441" s="6" t="s">
        <v>1963</v>
      </c>
      <c r="H1441" s="6" t="e">
        <f>VLOOKUP(E1441,'all origin'!H:K,1,FALSE)</f>
        <v>#N/A</v>
      </c>
    </row>
    <row r="1442" spans="1:8" hidden="1" x14ac:dyDescent="0.2">
      <c r="A1442" t="s">
        <v>19</v>
      </c>
      <c r="B1442" t="s">
        <v>20</v>
      </c>
      <c r="C1442" t="s">
        <v>21</v>
      </c>
      <c r="D1442" s="6" t="s">
        <v>1964</v>
      </c>
      <c r="E1442" t="s">
        <v>1963</v>
      </c>
      <c r="F1442" s="6" t="s">
        <v>33</v>
      </c>
      <c r="G1442" s="6" t="s">
        <v>19</v>
      </c>
      <c r="H1442" s="6" t="e">
        <f>VLOOKUP(E1442,'all origin'!H:K,1,FALSE)</f>
        <v>#N/A</v>
      </c>
    </row>
    <row r="1443" spans="1:8" hidden="1" x14ac:dyDescent="0.2">
      <c r="A1443" s="6" t="s">
        <v>19</v>
      </c>
      <c r="B1443" s="6" t="s">
        <v>20</v>
      </c>
      <c r="C1443" s="6" t="s">
        <v>38</v>
      </c>
      <c r="D1443" s="6" t="s">
        <v>1965</v>
      </c>
      <c r="E1443" s="6" t="s">
        <v>1966</v>
      </c>
      <c r="F1443" s="6" t="s">
        <v>25</v>
      </c>
      <c r="G1443" s="6" t="s">
        <v>1966</v>
      </c>
      <c r="H1443" s="6" t="e">
        <f>VLOOKUP(E1443,'all origin'!H:K,1,FALSE)</f>
        <v>#N/A</v>
      </c>
    </row>
    <row r="1444" spans="1:8" hidden="1" x14ac:dyDescent="0.2">
      <c r="A1444" t="s">
        <v>19</v>
      </c>
      <c r="B1444" t="s">
        <v>20</v>
      </c>
      <c r="C1444" t="s">
        <v>38</v>
      </c>
      <c r="D1444" s="6" t="s">
        <v>1967</v>
      </c>
      <c r="E1444" t="s">
        <v>1966</v>
      </c>
      <c r="F1444" s="6" t="s">
        <v>33</v>
      </c>
      <c r="G1444" s="6" t="s">
        <v>19</v>
      </c>
      <c r="H1444" s="6" t="e">
        <f>VLOOKUP(E1444,'all origin'!H:K,1,FALSE)</f>
        <v>#N/A</v>
      </c>
    </row>
    <row r="1445" spans="1:8" hidden="1" x14ac:dyDescent="0.2">
      <c r="A1445" s="6" t="s">
        <v>19</v>
      </c>
      <c r="B1445" s="6" t="s">
        <v>20</v>
      </c>
      <c r="C1445" s="6" t="s">
        <v>38</v>
      </c>
      <c r="D1445" s="6" t="s">
        <v>1968</v>
      </c>
      <c r="E1445" s="6" t="s">
        <v>1969</v>
      </c>
      <c r="F1445" s="6" t="s">
        <v>25</v>
      </c>
      <c r="G1445" s="6" t="s">
        <v>1969</v>
      </c>
      <c r="H1445" s="6" t="e">
        <f>VLOOKUP(E1445,'all origin'!H:K,1,FALSE)</f>
        <v>#N/A</v>
      </c>
    </row>
    <row r="1446" spans="1:8" hidden="1" x14ac:dyDescent="0.2">
      <c r="A1446" t="s">
        <v>19</v>
      </c>
      <c r="B1446" t="s">
        <v>20</v>
      </c>
      <c r="C1446" t="s">
        <v>38</v>
      </c>
      <c r="D1446" s="6" t="s">
        <v>1970</v>
      </c>
      <c r="E1446" t="s">
        <v>1969</v>
      </c>
      <c r="F1446" s="6" t="s">
        <v>33</v>
      </c>
      <c r="G1446" s="6" t="s">
        <v>19</v>
      </c>
      <c r="H1446" s="6" t="e">
        <f>VLOOKUP(E1446,'all origin'!H:K,1,FALSE)</f>
        <v>#N/A</v>
      </c>
    </row>
    <row r="1447" spans="1:8" hidden="1" x14ac:dyDescent="0.2">
      <c r="A1447" s="6" t="s">
        <v>19</v>
      </c>
      <c r="B1447" s="6" t="s">
        <v>20</v>
      </c>
      <c r="C1447" s="6" t="s">
        <v>292</v>
      </c>
      <c r="D1447" s="6" t="s">
        <v>1971</v>
      </c>
      <c r="E1447" s="6" t="s">
        <v>1972</v>
      </c>
      <c r="F1447" s="6" t="s">
        <v>25</v>
      </c>
      <c r="G1447" s="6" t="s">
        <v>1972</v>
      </c>
      <c r="H1447" s="6" t="e">
        <f>VLOOKUP(E1447,'all origin'!H:K,1,FALSE)</f>
        <v>#N/A</v>
      </c>
    </row>
    <row r="1448" spans="1:8" hidden="1" x14ac:dyDescent="0.2">
      <c r="A1448" t="s">
        <v>19</v>
      </c>
      <c r="B1448" t="s">
        <v>20</v>
      </c>
      <c r="C1448" t="s">
        <v>292</v>
      </c>
      <c r="D1448" s="6" t="s">
        <v>1973</v>
      </c>
      <c r="E1448" t="s">
        <v>1972</v>
      </c>
      <c r="F1448" s="6" t="s">
        <v>33</v>
      </c>
      <c r="G1448" s="6" t="s">
        <v>19</v>
      </c>
      <c r="H1448" s="6" t="e">
        <f>VLOOKUP(E1448,'all origin'!H:K,1,FALSE)</f>
        <v>#N/A</v>
      </c>
    </row>
    <row r="1449" spans="1:8" hidden="1" x14ac:dyDescent="0.2">
      <c r="A1449" t="s">
        <v>120</v>
      </c>
      <c r="B1449" t="s">
        <v>129</v>
      </c>
      <c r="C1449" t="s">
        <v>2785</v>
      </c>
      <c r="D1449" s="24" t="str">
        <f>CONCATENATE(E1449,"#",F1449,"#",G1449)</f>
        <v>Mining#AbsM#Mining</v>
      </c>
      <c r="E1449" t="s">
        <v>1977</v>
      </c>
      <c r="F1449" s="6" t="s">
        <v>1321</v>
      </c>
      <c r="G1449" t="str">
        <f>E1449</f>
        <v>Mining</v>
      </c>
      <c r="H1449" s="6" t="e">
        <f>VLOOKUP(E1449,'all origin'!H:K,1,FALSE)</f>
        <v>#N/A</v>
      </c>
    </row>
    <row r="1450" spans="1:8" hidden="1" x14ac:dyDescent="0.2">
      <c r="A1450" t="s">
        <v>120</v>
      </c>
      <c r="B1450" t="str">
        <f>VLOOKUP(E1450,[1]Back_Up!B:E,3,1)</f>
        <v>Real_Estate</v>
      </c>
      <c r="C1450" t="str">
        <f>VLOOKUP(E1450,[1]Back_Up!B:E,4,1)</f>
        <v>europe_house</v>
      </c>
      <c r="D1450" t="s">
        <v>2931</v>
      </c>
      <c r="E1450" t="s">
        <v>1977</v>
      </c>
      <c r="F1450" t="s">
        <v>25</v>
      </c>
      <c r="G1450" t="s">
        <v>1977</v>
      </c>
      <c r="H1450" s="6" t="e">
        <f>VLOOKUP(E1450,'all origin'!H:K,1,FALSE)</f>
        <v>#N/A</v>
      </c>
    </row>
    <row r="1451" spans="1:8" hidden="1" x14ac:dyDescent="0.2">
      <c r="A1451" s="6" t="s">
        <v>19</v>
      </c>
      <c r="B1451" s="6" t="s">
        <v>307</v>
      </c>
      <c r="C1451" s="6" t="s">
        <v>279</v>
      </c>
      <c r="D1451" s="6" t="s">
        <v>1974</v>
      </c>
      <c r="E1451" s="6" t="s">
        <v>1975</v>
      </c>
      <c r="F1451" s="6" t="s">
        <v>25</v>
      </c>
      <c r="G1451" s="6" t="s">
        <v>1975</v>
      </c>
      <c r="H1451" s="6" t="e">
        <f>VLOOKUP(E1451,'all origin'!H:K,1,FALSE)</f>
        <v>#N/A</v>
      </c>
    </row>
    <row r="1452" spans="1:8" hidden="1" x14ac:dyDescent="0.2">
      <c r="A1452" t="s">
        <v>19</v>
      </c>
      <c r="B1452" t="s">
        <v>307</v>
      </c>
      <c r="C1452" t="s">
        <v>279</v>
      </c>
      <c r="D1452" s="6" t="s">
        <v>1976</v>
      </c>
      <c r="E1452" t="s">
        <v>1975</v>
      </c>
      <c r="F1452" s="6" t="s">
        <v>33</v>
      </c>
      <c r="G1452" s="6" t="s">
        <v>19</v>
      </c>
      <c r="H1452" s="6" t="e">
        <f>VLOOKUP(E1452,'all origin'!H:K,1,FALSE)</f>
        <v>#N/A</v>
      </c>
    </row>
    <row r="1453" spans="1:8" hidden="1" x14ac:dyDescent="0.2">
      <c r="A1453" s="6" t="s">
        <v>120</v>
      </c>
      <c r="B1453" s="6" t="s">
        <v>1893</v>
      </c>
      <c r="C1453" s="6" t="s">
        <v>1977</v>
      </c>
      <c r="D1453" s="6" t="s">
        <v>1978</v>
      </c>
      <c r="E1453" s="6" t="s">
        <v>1979</v>
      </c>
      <c r="F1453" s="6" t="s">
        <v>25</v>
      </c>
      <c r="G1453" s="6" t="s">
        <v>1979</v>
      </c>
      <c r="H1453" s="6" t="e">
        <f>VLOOKUP(E1453,'all origin'!H:K,1,FALSE)</f>
        <v>#N/A</v>
      </c>
    </row>
    <row r="1454" spans="1:8" hidden="1" x14ac:dyDescent="0.2">
      <c r="A1454" t="s">
        <v>120</v>
      </c>
      <c r="B1454" t="s">
        <v>1893</v>
      </c>
      <c r="C1454" t="s">
        <v>1977</v>
      </c>
      <c r="D1454" t="s">
        <v>1980</v>
      </c>
      <c r="E1454" t="s">
        <v>1979</v>
      </c>
      <c r="F1454" t="s">
        <v>33</v>
      </c>
      <c r="G1454" t="s">
        <v>129</v>
      </c>
      <c r="H1454" s="6" t="e">
        <f>VLOOKUP(E1454,'all origin'!H:K,1,FALSE)</f>
        <v>#N/A</v>
      </c>
    </row>
    <row r="1455" spans="1:8" hidden="1" x14ac:dyDescent="0.2">
      <c r="A1455" t="e">
        <f>VLOOKUP(E1455,[1]Back_Up!D:H,2,FALSE)</f>
        <v>#N/A</v>
      </c>
      <c r="B1455" t="e">
        <f>VLOOKUP(E1455,[1]Back_Up!D:H,3,FALSE)</f>
        <v>#N/A</v>
      </c>
      <c r="C1455" t="e">
        <f>VLOOKUP(E1455,[1]Back_Up!D:H,4,FALSE)</f>
        <v>#N/A</v>
      </c>
      <c r="D1455" t="s">
        <v>1981</v>
      </c>
      <c r="E1455" t="s">
        <v>1979</v>
      </c>
      <c r="F1455" t="s">
        <v>33</v>
      </c>
      <c r="G1455" t="s">
        <v>19</v>
      </c>
      <c r="H1455" s="6" t="e">
        <f>VLOOKUP(E1455,'all origin'!H:K,1,FALSE)</f>
        <v>#N/A</v>
      </c>
    </row>
    <row r="1456" spans="1:8" hidden="1" x14ac:dyDescent="0.2">
      <c r="A1456" t="s">
        <v>120</v>
      </c>
      <c r="B1456" t="s">
        <v>1893</v>
      </c>
      <c r="C1456" t="s">
        <v>1977</v>
      </c>
      <c r="D1456" s="6" t="s">
        <v>1982</v>
      </c>
      <c r="E1456" t="s">
        <v>1983</v>
      </c>
      <c r="F1456" t="s">
        <v>25</v>
      </c>
      <c r="G1456" t="s">
        <v>1983</v>
      </c>
      <c r="H1456" s="6" t="e">
        <f>VLOOKUP(E1456,'all origin'!H:K,1,FALSE)</f>
        <v>#N/A</v>
      </c>
    </row>
    <row r="1457" spans="1:8" hidden="1" x14ac:dyDescent="0.2">
      <c r="A1457" t="s">
        <v>120</v>
      </c>
      <c r="B1457" t="s">
        <v>1893</v>
      </c>
      <c r="C1457" t="s">
        <v>1977</v>
      </c>
      <c r="D1457" t="s">
        <v>1984</v>
      </c>
      <c r="E1457" t="s">
        <v>1983</v>
      </c>
      <c r="F1457" t="s">
        <v>33</v>
      </c>
      <c r="G1457" t="s">
        <v>129</v>
      </c>
      <c r="H1457" s="6" t="e">
        <f>VLOOKUP(E1457,'all origin'!H:K,1,FALSE)</f>
        <v>#N/A</v>
      </c>
    </row>
    <row r="1458" spans="1:8" hidden="1" x14ac:dyDescent="0.2">
      <c r="A1458" t="e">
        <f>VLOOKUP(E1458,[1]Back_Up!D:H,2,FALSE)</f>
        <v>#N/A</v>
      </c>
      <c r="B1458" t="e">
        <f>VLOOKUP(E1458,[1]Back_Up!D:H,3,FALSE)</f>
        <v>#N/A</v>
      </c>
      <c r="C1458" t="e">
        <f>VLOOKUP(E1458,[1]Back_Up!D:H,4,FALSE)</f>
        <v>#N/A</v>
      </c>
      <c r="D1458" t="s">
        <v>1985</v>
      </c>
      <c r="E1458" t="s">
        <v>1983</v>
      </c>
      <c r="F1458" t="s">
        <v>33</v>
      </c>
      <c r="G1458" t="s">
        <v>19</v>
      </c>
      <c r="H1458" s="6" t="e">
        <f>VLOOKUP(E1458,'all origin'!H:K,1,FALSE)</f>
        <v>#N/A</v>
      </c>
    </row>
    <row r="1459" spans="1:8" hidden="1" x14ac:dyDescent="0.2">
      <c r="A1459" s="6" t="s">
        <v>19</v>
      </c>
      <c r="B1459" s="6" t="s">
        <v>20</v>
      </c>
      <c r="C1459" s="6" t="s">
        <v>292</v>
      </c>
      <c r="D1459" s="6" t="s">
        <v>1986</v>
      </c>
      <c r="E1459" s="6" t="s">
        <v>1987</v>
      </c>
      <c r="F1459" s="6" t="s">
        <v>1199</v>
      </c>
      <c r="G1459" s="6" t="s">
        <v>1200</v>
      </c>
      <c r="H1459" s="6" t="e">
        <f>VLOOKUP(E1459,'all origin'!H:K,1,FALSE)</f>
        <v>#N/A</v>
      </c>
    </row>
    <row r="1460" spans="1:8" hidden="1" x14ac:dyDescent="0.2">
      <c r="A1460" t="s">
        <v>120</v>
      </c>
      <c r="B1460" t="s">
        <v>129</v>
      </c>
      <c r="C1460" t="s">
        <v>768</v>
      </c>
      <c r="D1460" s="24" t="str">
        <f>CONCATENATE(E1460,"#",F1460,"#",G1460)</f>
        <v>Motor_vehicule#VKM#Motor_vehicule</v>
      </c>
      <c r="E1460" t="s">
        <v>2843</v>
      </c>
      <c r="F1460" t="s">
        <v>2844</v>
      </c>
      <c r="G1460" t="str">
        <f>E1460</f>
        <v>Motor_vehicule</v>
      </c>
      <c r="H1460" s="6" t="e">
        <f>VLOOKUP(E1460,'all origin'!H:K,1,FALSE)</f>
        <v>#N/A</v>
      </c>
    </row>
    <row r="1461" spans="1:8" hidden="1" x14ac:dyDescent="0.2">
      <c r="A1461" s="6" t="s">
        <v>19</v>
      </c>
      <c r="B1461" s="6" t="s">
        <v>453</v>
      </c>
      <c r="C1461" s="6" t="s">
        <v>463</v>
      </c>
      <c r="D1461" s="6" t="s">
        <v>1988</v>
      </c>
      <c r="E1461" s="6" t="s">
        <v>1989</v>
      </c>
      <c r="F1461" s="6" t="s">
        <v>25</v>
      </c>
      <c r="G1461" s="6" t="s">
        <v>1989</v>
      </c>
      <c r="H1461" s="6" t="e">
        <f>VLOOKUP(E1461,'all origin'!H:K,1,FALSE)</f>
        <v>#N/A</v>
      </c>
    </row>
    <row r="1462" spans="1:8" hidden="1" x14ac:dyDescent="0.2">
      <c r="A1462" t="s">
        <v>19</v>
      </c>
      <c r="B1462" t="s">
        <v>453</v>
      </c>
      <c r="C1462" t="s">
        <v>463</v>
      </c>
      <c r="D1462" s="6" t="s">
        <v>1990</v>
      </c>
      <c r="E1462" t="s">
        <v>1989</v>
      </c>
      <c r="F1462" s="6" t="s">
        <v>33</v>
      </c>
      <c r="G1462" s="6" t="s">
        <v>19</v>
      </c>
      <c r="H1462" s="6" t="e">
        <f>VLOOKUP(E1462,'all origin'!H:K,1,FALSE)</f>
        <v>#N/A</v>
      </c>
    </row>
    <row r="1463" spans="1:8" hidden="1" x14ac:dyDescent="0.2">
      <c r="A1463" s="6" t="s">
        <v>19</v>
      </c>
      <c r="B1463" s="6" t="s">
        <v>453</v>
      </c>
      <c r="C1463" s="6" t="s">
        <v>454</v>
      </c>
      <c r="D1463" s="6" t="s">
        <v>1991</v>
      </c>
      <c r="E1463" s="6" t="s">
        <v>1992</v>
      </c>
      <c r="F1463" s="6" t="s">
        <v>374</v>
      </c>
      <c r="G1463" s="6" t="s">
        <v>457</v>
      </c>
      <c r="H1463" s="6" t="e">
        <f>VLOOKUP(E1463,'all origin'!H:K,1,FALSE)</f>
        <v>#N/A</v>
      </c>
    </row>
    <row r="1464" spans="1:8" hidden="1" x14ac:dyDescent="0.2">
      <c r="A1464" t="s">
        <v>19</v>
      </c>
      <c r="B1464" t="s">
        <v>453</v>
      </c>
      <c r="C1464" s="6" t="s">
        <v>458</v>
      </c>
      <c r="D1464" s="6" t="s">
        <v>1993</v>
      </c>
      <c r="E1464" t="s">
        <v>1994</v>
      </c>
      <c r="F1464" t="s">
        <v>25</v>
      </c>
      <c r="G1464" t="s">
        <v>1994</v>
      </c>
      <c r="H1464" s="6" t="e">
        <f>VLOOKUP(E1464,'all origin'!H:K,1,FALSE)</f>
        <v>#N/A</v>
      </c>
    </row>
    <row r="1465" spans="1:8" hidden="1" x14ac:dyDescent="0.2">
      <c r="A1465" t="s">
        <v>19</v>
      </c>
      <c r="B1465" t="s">
        <v>453</v>
      </c>
      <c r="C1465" s="6" t="s">
        <v>458</v>
      </c>
      <c r="D1465" s="6" t="s">
        <v>1995</v>
      </c>
      <c r="E1465" t="s">
        <v>1994</v>
      </c>
      <c r="F1465" s="6" t="s">
        <v>33</v>
      </c>
      <c r="G1465" s="6" t="s">
        <v>19</v>
      </c>
      <c r="H1465" s="6" t="e">
        <f>VLOOKUP(E1465,'all origin'!H:K,1,FALSE)</f>
        <v>#N/A</v>
      </c>
    </row>
    <row r="1466" spans="1:8" hidden="1" x14ac:dyDescent="0.2">
      <c r="A1466" s="6" t="s">
        <v>19</v>
      </c>
      <c r="B1466" s="6" t="s">
        <v>453</v>
      </c>
      <c r="C1466" s="6" t="s">
        <v>458</v>
      </c>
      <c r="D1466" s="6" t="s">
        <v>1996</v>
      </c>
      <c r="E1466" s="6" t="s">
        <v>1994</v>
      </c>
      <c r="F1466" s="6" t="s">
        <v>132</v>
      </c>
      <c r="G1466" s="6" t="s">
        <v>19</v>
      </c>
      <c r="H1466" s="6" t="e">
        <f>VLOOKUP(E1466,'all origin'!H:K,1,FALSE)</f>
        <v>#N/A</v>
      </c>
    </row>
    <row r="1467" spans="1:8" hidden="1" x14ac:dyDescent="0.2">
      <c r="A1467" s="6" t="s">
        <v>19</v>
      </c>
      <c r="B1467" s="6" t="s">
        <v>20</v>
      </c>
      <c r="C1467" s="6" t="s">
        <v>292</v>
      </c>
      <c r="D1467" s="6" t="s">
        <v>1997</v>
      </c>
      <c r="E1467" s="6" t="s">
        <v>1998</v>
      </c>
      <c r="F1467" s="6" t="s">
        <v>25</v>
      </c>
      <c r="G1467" s="6" t="s">
        <v>1998</v>
      </c>
      <c r="H1467" s="6" t="e">
        <f>VLOOKUP(E1467,'all origin'!H:K,1,FALSE)</f>
        <v>#N/A</v>
      </c>
    </row>
    <row r="1468" spans="1:8" hidden="1" x14ac:dyDescent="0.2">
      <c r="A1468" t="s">
        <v>19</v>
      </c>
      <c r="B1468" t="s">
        <v>20</v>
      </c>
      <c r="C1468" t="s">
        <v>292</v>
      </c>
      <c r="D1468" s="6" t="s">
        <v>1999</v>
      </c>
      <c r="E1468" t="s">
        <v>1998</v>
      </c>
      <c r="F1468" s="6" t="s">
        <v>33</v>
      </c>
      <c r="G1468" s="6" t="s">
        <v>19</v>
      </c>
      <c r="H1468" s="6" t="e">
        <f>VLOOKUP(E1468,'all origin'!H:K,1,FALSE)</f>
        <v>#N/A</v>
      </c>
    </row>
    <row r="1469" spans="1:8" hidden="1" x14ac:dyDescent="0.2">
      <c r="A1469" s="6" t="s">
        <v>19</v>
      </c>
      <c r="B1469" s="6" t="s">
        <v>453</v>
      </c>
      <c r="C1469" s="6" t="s">
        <v>454</v>
      </c>
      <c r="D1469" s="6" t="s">
        <v>2000</v>
      </c>
      <c r="E1469" s="6" t="s">
        <v>2001</v>
      </c>
      <c r="F1469" s="6" t="s">
        <v>374</v>
      </c>
      <c r="G1469" s="6" t="s">
        <v>457</v>
      </c>
      <c r="H1469" s="6" t="e">
        <f>VLOOKUP(E1469,'all origin'!H:K,1,FALSE)</f>
        <v>#N/A</v>
      </c>
    </row>
    <row r="1470" spans="1:8" hidden="1" x14ac:dyDescent="0.2">
      <c r="A1470" s="6" t="s">
        <v>331</v>
      </c>
      <c r="B1470" s="6" t="s">
        <v>345</v>
      </c>
      <c r="C1470" s="6" t="s">
        <v>571</v>
      </c>
      <c r="D1470" s="6" t="s">
        <v>2002</v>
      </c>
      <c r="E1470" s="6" t="s">
        <v>2003</v>
      </c>
      <c r="F1470" s="6" t="s">
        <v>25</v>
      </c>
      <c r="G1470" s="6" t="s">
        <v>2003</v>
      </c>
      <c r="H1470" s="6" t="e">
        <f>VLOOKUP(E1470,'all origin'!H:K,1,FALSE)</f>
        <v>#N/A</v>
      </c>
    </row>
    <row r="1471" spans="1:8" hidden="1" x14ac:dyDescent="0.2">
      <c r="A1471" t="s">
        <v>331</v>
      </c>
      <c r="B1471" t="s">
        <v>345</v>
      </c>
      <c r="C1471" t="s">
        <v>571</v>
      </c>
      <c r="D1471" t="s">
        <v>2004</v>
      </c>
      <c r="E1471" t="s">
        <v>2003</v>
      </c>
      <c r="F1471" t="s">
        <v>33</v>
      </c>
      <c r="G1471" t="s">
        <v>332</v>
      </c>
      <c r="H1471" s="6" t="e">
        <f>VLOOKUP(E1471,'all origin'!H:K,1,FALSE)</f>
        <v>#N/A</v>
      </c>
    </row>
    <row r="1472" spans="1:8" hidden="1" x14ac:dyDescent="0.2">
      <c r="A1472" t="e">
        <f>VLOOKUP(E1472,[1]Back_Up!D:H,2,FALSE)</f>
        <v>#N/A</v>
      </c>
      <c r="B1472" t="e">
        <f>VLOOKUP(E1472,[1]Back_Up!D:H,3,FALSE)</f>
        <v>#N/A</v>
      </c>
      <c r="C1472" t="e">
        <f>VLOOKUP(E1472,[1]Back_Up!D:H,4,FALSE)</f>
        <v>#N/A</v>
      </c>
      <c r="D1472" t="s">
        <v>2005</v>
      </c>
      <c r="E1472" t="s">
        <v>2003</v>
      </c>
      <c r="F1472" t="s">
        <v>33</v>
      </c>
      <c r="G1472" t="s">
        <v>19</v>
      </c>
      <c r="H1472" s="6" t="e">
        <f>VLOOKUP(E1472,'all origin'!H:K,1,FALSE)</f>
        <v>#N/A</v>
      </c>
    </row>
    <row r="1473" spans="1:9" hidden="1" x14ac:dyDescent="0.2">
      <c r="A1473" s="6" t="s">
        <v>331</v>
      </c>
      <c r="B1473" s="6" t="s">
        <v>345</v>
      </c>
      <c r="C1473" s="6" t="s">
        <v>571</v>
      </c>
      <c r="D1473" s="6" t="s">
        <v>2006</v>
      </c>
      <c r="E1473" s="6" t="s">
        <v>2007</v>
      </c>
      <c r="F1473" s="6" t="s">
        <v>25</v>
      </c>
      <c r="G1473" s="6" t="s">
        <v>2007</v>
      </c>
      <c r="H1473" s="6" t="e">
        <f>VLOOKUP(E1473,'all origin'!H:K,1,FALSE)</f>
        <v>#N/A</v>
      </c>
    </row>
    <row r="1474" spans="1:9" hidden="1" x14ac:dyDescent="0.2">
      <c r="A1474" t="s">
        <v>331</v>
      </c>
      <c r="B1474" t="s">
        <v>345</v>
      </c>
      <c r="C1474" t="s">
        <v>571</v>
      </c>
      <c r="D1474" t="s">
        <v>2008</v>
      </c>
      <c r="E1474" t="s">
        <v>2007</v>
      </c>
      <c r="F1474" t="s">
        <v>33</v>
      </c>
      <c r="G1474" t="s">
        <v>332</v>
      </c>
      <c r="H1474" s="6" t="e">
        <f>VLOOKUP(E1474,'all origin'!H:K,1,FALSE)</f>
        <v>#N/A</v>
      </c>
    </row>
    <row r="1475" spans="1:9" hidden="1" x14ac:dyDescent="0.2">
      <c r="A1475" t="e">
        <f>VLOOKUP(E1475,[1]Back_Up!D:H,2,FALSE)</f>
        <v>#N/A</v>
      </c>
      <c r="B1475" t="e">
        <f>VLOOKUP(E1475,[1]Back_Up!D:H,3,FALSE)</f>
        <v>#N/A</v>
      </c>
      <c r="C1475" t="e">
        <f>VLOOKUP(E1475,[1]Back_Up!D:H,4,FALSE)</f>
        <v>#N/A</v>
      </c>
      <c r="D1475" t="s">
        <v>2009</v>
      </c>
      <c r="E1475" t="s">
        <v>2007</v>
      </c>
      <c r="F1475" t="s">
        <v>33</v>
      </c>
      <c r="G1475" t="s">
        <v>19</v>
      </c>
      <c r="H1475" s="6" t="e">
        <f>VLOOKUP(E1475,'all origin'!H:K,1,FALSE)</f>
        <v>#N/A</v>
      </c>
    </row>
    <row r="1476" spans="1:9" hidden="1" x14ac:dyDescent="0.2">
      <c r="A1476" s="6" t="s">
        <v>331</v>
      </c>
      <c r="B1476" s="6" t="s">
        <v>345</v>
      </c>
      <c r="C1476" s="6" t="s">
        <v>571</v>
      </c>
      <c r="D1476" s="6" t="s">
        <v>2010</v>
      </c>
      <c r="E1476" s="6" t="s">
        <v>2011</v>
      </c>
      <c r="F1476" s="6" t="s">
        <v>25</v>
      </c>
      <c r="G1476" s="6" t="s">
        <v>2011</v>
      </c>
      <c r="H1476" s="6" t="e">
        <f>VLOOKUP(E1476,'all origin'!H:K,1,FALSE)</f>
        <v>#N/A</v>
      </c>
    </row>
    <row r="1477" spans="1:9" hidden="1" x14ac:dyDescent="0.2">
      <c r="A1477" t="s">
        <v>331</v>
      </c>
      <c r="B1477" t="s">
        <v>345</v>
      </c>
      <c r="C1477" t="s">
        <v>571</v>
      </c>
      <c r="D1477" t="s">
        <v>2012</v>
      </c>
      <c r="E1477" t="s">
        <v>2011</v>
      </c>
      <c r="F1477" t="s">
        <v>33</v>
      </c>
      <c r="G1477" t="s">
        <v>332</v>
      </c>
      <c r="H1477" s="6" t="e">
        <f>VLOOKUP(E1477,'all origin'!H:K,1,FALSE)</f>
        <v>#N/A</v>
      </c>
    </row>
    <row r="1478" spans="1:9" hidden="1" x14ac:dyDescent="0.2">
      <c r="A1478" t="e">
        <f>VLOOKUP(E1478,[1]Back_Up!D:H,2,FALSE)</f>
        <v>#N/A</v>
      </c>
      <c r="B1478" t="e">
        <f>VLOOKUP(E1478,[1]Back_Up!D:H,3,FALSE)</f>
        <v>#N/A</v>
      </c>
      <c r="C1478" t="e">
        <f>VLOOKUP(E1478,[1]Back_Up!D:H,4,FALSE)</f>
        <v>#N/A</v>
      </c>
      <c r="D1478" t="s">
        <v>2013</v>
      </c>
      <c r="E1478" t="s">
        <v>2011</v>
      </c>
      <c r="F1478" t="s">
        <v>33</v>
      </c>
      <c r="G1478" t="s">
        <v>19</v>
      </c>
      <c r="H1478" s="6" t="e">
        <f>VLOOKUP(E1478,'all origin'!H:K,1,FALSE)</f>
        <v>#N/A</v>
      </c>
    </row>
    <row r="1479" spans="1:9" hidden="1" x14ac:dyDescent="0.2">
      <c r="A1479" t="s">
        <v>19</v>
      </c>
      <c r="B1479" t="s">
        <v>166</v>
      </c>
      <c r="C1479" t="s">
        <v>361</v>
      </c>
      <c r="D1479" s="6" t="s">
        <v>2015</v>
      </c>
      <c r="E1479" t="s">
        <v>2016</v>
      </c>
      <c r="F1479" t="s">
        <v>25</v>
      </c>
      <c r="G1479" t="s">
        <v>2016</v>
      </c>
      <c r="H1479" s="6" t="str">
        <f>VLOOKUP(E1479,'all origin'!H:K,1,FALSE)</f>
        <v>Nurse&amp;Midwife</v>
      </c>
    </row>
    <row r="1480" spans="1:9" x14ac:dyDescent="0.2">
      <c r="A1480" t="s">
        <v>19</v>
      </c>
      <c r="B1480" t="s">
        <v>166</v>
      </c>
      <c r="C1480" t="s">
        <v>361</v>
      </c>
      <c r="D1480" s="6" t="s">
        <v>2018</v>
      </c>
      <c r="E1480" t="s">
        <v>2016</v>
      </c>
      <c r="F1480" s="6" t="s">
        <v>33</v>
      </c>
      <c r="G1480" s="6" t="s">
        <v>19</v>
      </c>
      <c r="H1480" s="6" t="str">
        <f>VLOOKUP(E1480,'all origin'!H:K,1,FALSE)</f>
        <v>Nurse&amp;Midwife</v>
      </c>
      <c r="I1480" s="6" t="s">
        <v>2971</v>
      </c>
    </row>
    <row r="1481" spans="1:9" hidden="1" x14ac:dyDescent="0.2">
      <c r="A1481" t="s">
        <v>120</v>
      </c>
      <c r="B1481" t="s">
        <v>129</v>
      </c>
      <c r="C1481" t="s">
        <v>768</v>
      </c>
      <c r="D1481" s="24" t="str">
        <f>CONCATENATE(E1481,"#",F1481,"#",G1481)</f>
        <v>Nurse&amp;Midwife#PT#Population</v>
      </c>
      <c r="E1481" t="s">
        <v>2016</v>
      </c>
      <c r="F1481" t="s">
        <v>2781</v>
      </c>
      <c r="G1481" s="6" t="s">
        <v>19</v>
      </c>
      <c r="H1481" s="6" t="str">
        <f>VLOOKUP(E1481,'all origin'!H:K,1,FALSE)</f>
        <v>Nurse&amp;Midwife</v>
      </c>
    </row>
    <row r="1482" spans="1:9" hidden="1" x14ac:dyDescent="0.2">
      <c r="A1482" s="6" t="s">
        <v>19</v>
      </c>
      <c r="B1482" s="6" t="s">
        <v>20</v>
      </c>
      <c r="C1482" s="6" t="s">
        <v>292</v>
      </c>
      <c r="D1482" s="6" t="s">
        <v>2019</v>
      </c>
      <c r="E1482" s="6" t="s">
        <v>2020</v>
      </c>
      <c r="F1482" s="6" t="s">
        <v>25</v>
      </c>
      <c r="G1482" s="6" t="s">
        <v>2020</v>
      </c>
      <c r="H1482" s="6" t="e">
        <f>VLOOKUP(E1482,'all origin'!H:K,1,FALSE)</f>
        <v>#N/A</v>
      </c>
    </row>
    <row r="1483" spans="1:9" hidden="1" x14ac:dyDescent="0.2">
      <c r="A1483" t="s">
        <v>19</v>
      </c>
      <c r="B1483" t="s">
        <v>20</v>
      </c>
      <c r="C1483" t="s">
        <v>292</v>
      </c>
      <c r="D1483" s="6" t="s">
        <v>2021</v>
      </c>
      <c r="E1483" t="s">
        <v>2020</v>
      </c>
      <c r="F1483" s="6" t="s">
        <v>33</v>
      </c>
      <c r="G1483" s="6" t="s">
        <v>19</v>
      </c>
      <c r="H1483" s="6" t="e">
        <f>VLOOKUP(E1483,'all origin'!H:K,1,FALSE)</f>
        <v>#N/A</v>
      </c>
    </row>
    <row r="1484" spans="1:9" hidden="1" x14ac:dyDescent="0.2">
      <c r="A1484" s="6" t="s">
        <v>19</v>
      </c>
      <c r="B1484" s="6" t="s">
        <v>20</v>
      </c>
      <c r="C1484" s="6" t="s">
        <v>292</v>
      </c>
      <c r="D1484" s="6" t="s">
        <v>2022</v>
      </c>
      <c r="E1484" s="6" t="s">
        <v>2023</v>
      </c>
      <c r="F1484" s="6" t="s">
        <v>25</v>
      </c>
      <c r="G1484" s="6" t="s">
        <v>2023</v>
      </c>
      <c r="H1484" s="6" t="e">
        <f>VLOOKUP(E1484,'all origin'!H:K,1,FALSE)</f>
        <v>#N/A</v>
      </c>
    </row>
    <row r="1485" spans="1:9" hidden="1" x14ac:dyDescent="0.2">
      <c r="A1485" t="s">
        <v>19</v>
      </c>
      <c r="B1485" t="s">
        <v>20</v>
      </c>
      <c r="C1485" t="s">
        <v>292</v>
      </c>
      <c r="D1485" s="6" t="s">
        <v>2024</v>
      </c>
      <c r="E1485" t="s">
        <v>2023</v>
      </c>
      <c r="F1485" s="6" t="s">
        <v>33</v>
      </c>
      <c r="G1485" s="6" t="s">
        <v>19</v>
      </c>
      <c r="H1485" s="6" t="e">
        <f>VLOOKUP(E1485,'all origin'!H:K,1,FALSE)</f>
        <v>#N/A</v>
      </c>
    </row>
    <row r="1486" spans="1:9" hidden="1" x14ac:dyDescent="0.2">
      <c r="A1486" t="s">
        <v>19</v>
      </c>
      <c r="B1486" t="s">
        <v>166</v>
      </c>
      <c r="C1486" t="s">
        <v>167</v>
      </c>
      <c r="D1486" s="6" t="s">
        <v>2026</v>
      </c>
      <c r="E1486" t="s">
        <v>2027</v>
      </c>
      <c r="F1486" t="s">
        <v>25</v>
      </c>
      <c r="G1486" t="s">
        <v>2027</v>
      </c>
      <c r="H1486" s="6" t="str">
        <f>VLOOKUP(E1486,'all origin'!H:K,1,FALSE)</f>
        <v>Obesity</v>
      </c>
    </row>
    <row r="1487" spans="1:9" x14ac:dyDescent="0.2">
      <c r="A1487" t="s">
        <v>19</v>
      </c>
      <c r="B1487" t="s">
        <v>166</v>
      </c>
      <c r="C1487" t="s">
        <v>167</v>
      </c>
      <c r="D1487" s="6" t="s">
        <v>2029</v>
      </c>
      <c r="E1487" t="s">
        <v>2027</v>
      </c>
      <c r="F1487" s="6" t="s">
        <v>33</v>
      </c>
      <c r="G1487" s="6" t="s">
        <v>19</v>
      </c>
      <c r="H1487" s="6" t="str">
        <f>VLOOKUP(E1487,'all origin'!H:K,1,FALSE)</f>
        <v>Obesity</v>
      </c>
      <c r="I1487" s="6" t="s">
        <v>2971</v>
      </c>
    </row>
    <row r="1488" spans="1:9" hidden="1" x14ac:dyDescent="0.2">
      <c r="A1488" s="6" t="s">
        <v>19</v>
      </c>
      <c r="B1488" s="6" t="s">
        <v>166</v>
      </c>
      <c r="C1488" s="6" t="s">
        <v>167</v>
      </c>
      <c r="D1488" s="6" t="s">
        <v>2031</v>
      </c>
      <c r="E1488" s="6" t="s">
        <v>2027</v>
      </c>
      <c r="F1488" s="6" t="s">
        <v>132</v>
      </c>
      <c r="G1488" s="6" t="s">
        <v>282</v>
      </c>
      <c r="H1488" s="6" t="str">
        <f>VLOOKUP(E1488,'all origin'!H:K,1,FALSE)</f>
        <v>Obesity</v>
      </c>
    </row>
    <row r="1489" spans="1:8" hidden="1" x14ac:dyDescent="0.2">
      <c r="A1489" s="6" t="s">
        <v>19</v>
      </c>
      <c r="B1489" s="6" t="s">
        <v>166</v>
      </c>
      <c r="C1489" s="6" t="s">
        <v>167</v>
      </c>
      <c r="D1489" s="6" t="s">
        <v>2032</v>
      </c>
      <c r="E1489" s="6" t="s">
        <v>2027</v>
      </c>
      <c r="F1489" s="6" t="s">
        <v>132</v>
      </c>
      <c r="G1489" s="6" t="s">
        <v>531</v>
      </c>
      <c r="H1489" s="6" t="str">
        <f>VLOOKUP(E1489,'all origin'!H:K,1,FALSE)</f>
        <v>Obesity</v>
      </c>
    </row>
    <row r="1490" spans="1:8" hidden="1" x14ac:dyDescent="0.2">
      <c r="A1490" s="6" t="s">
        <v>331</v>
      </c>
      <c r="B1490" s="6" t="s">
        <v>648</v>
      </c>
      <c r="C1490" s="6" t="s">
        <v>648</v>
      </c>
      <c r="D1490" s="6" t="s">
        <v>2033</v>
      </c>
      <c r="E1490" s="6" t="s">
        <v>648</v>
      </c>
      <c r="F1490" s="6" t="s">
        <v>25</v>
      </c>
      <c r="G1490" s="6" t="s">
        <v>648</v>
      </c>
      <c r="H1490" s="6" t="e">
        <f>VLOOKUP(E1490,'all origin'!H:K,1,FALSE)</f>
        <v>#N/A</v>
      </c>
    </row>
    <row r="1491" spans="1:8" hidden="1" x14ac:dyDescent="0.2">
      <c r="A1491" t="s">
        <v>331</v>
      </c>
      <c r="B1491" t="s">
        <v>648</v>
      </c>
      <c r="C1491" t="s">
        <v>648</v>
      </c>
      <c r="D1491" t="s">
        <v>2034</v>
      </c>
      <c r="E1491" t="s">
        <v>648</v>
      </c>
      <c r="F1491" t="s">
        <v>33</v>
      </c>
      <c r="G1491" t="s">
        <v>332</v>
      </c>
      <c r="H1491" s="6" t="e">
        <f>VLOOKUP(E1491,'all origin'!H:K,1,FALSE)</f>
        <v>#N/A</v>
      </c>
    </row>
    <row r="1492" spans="1:8" hidden="1" x14ac:dyDescent="0.2">
      <c r="A1492" t="str">
        <f>VLOOKUP(E1492,[1]Back_Up!D:H,2,FALSE)</f>
        <v>coast_lines</v>
      </c>
      <c r="B1492" t="str">
        <f>VLOOKUP(E1492,[1]Back_Up!D:H,3,FALSE)</f>
        <v>Coastal_waters_KM2#Abs#Coastal_waters_KM2</v>
      </c>
      <c r="C1492" t="str">
        <f>VLOOKUP(E1492,[1]Back_Up!D:H,4,FALSE)</f>
        <v>km2</v>
      </c>
      <c r="D1492" t="s">
        <v>2035</v>
      </c>
      <c r="E1492" t="s">
        <v>648</v>
      </c>
      <c r="F1492" t="s">
        <v>33</v>
      </c>
      <c r="G1492" t="s">
        <v>19</v>
      </c>
      <c r="H1492" s="6" t="e">
        <f>VLOOKUP(E1492,'all origin'!H:K,1,FALSE)</f>
        <v>#N/A</v>
      </c>
    </row>
    <row r="1493" spans="1:8" hidden="1" x14ac:dyDescent="0.2">
      <c r="A1493" t="s">
        <v>120</v>
      </c>
      <c r="B1493" t="s">
        <v>344</v>
      </c>
      <c r="C1493" t="s">
        <v>648</v>
      </c>
      <c r="D1493" s="6" t="s">
        <v>2036</v>
      </c>
      <c r="E1493" t="s">
        <v>2037</v>
      </c>
      <c r="F1493" t="s">
        <v>25</v>
      </c>
      <c r="G1493" t="s">
        <v>2037</v>
      </c>
      <c r="H1493" s="6" t="e">
        <f>VLOOKUP(E1493,'all origin'!H:K,1,FALSE)</f>
        <v>#N/A</v>
      </c>
    </row>
    <row r="1494" spans="1:8" hidden="1" x14ac:dyDescent="0.2">
      <c r="A1494" t="s">
        <v>120</v>
      </c>
      <c r="B1494" t="s">
        <v>344</v>
      </c>
      <c r="C1494" t="s">
        <v>648</v>
      </c>
      <c r="D1494" t="s">
        <v>2038</v>
      </c>
      <c r="E1494" t="s">
        <v>2037</v>
      </c>
      <c r="F1494" t="s">
        <v>33</v>
      </c>
      <c r="G1494" t="s">
        <v>129</v>
      </c>
      <c r="H1494" s="6" t="e">
        <f>VLOOKUP(E1494,'all origin'!H:K,1,FALSE)</f>
        <v>#N/A</v>
      </c>
    </row>
    <row r="1495" spans="1:8" hidden="1" x14ac:dyDescent="0.2">
      <c r="A1495" t="e">
        <f>VLOOKUP(E1495,[1]Back_Up!D:H,2,FALSE)</f>
        <v>#N/A</v>
      </c>
      <c r="B1495" t="e">
        <f>VLOOKUP(E1495,[1]Back_Up!D:H,3,FALSE)</f>
        <v>#N/A</v>
      </c>
      <c r="C1495" t="e">
        <f>VLOOKUP(E1495,[1]Back_Up!D:H,4,FALSE)</f>
        <v>#N/A</v>
      </c>
      <c r="D1495" t="s">
        <v>2039</v>
      </c>
      <c r="E1495" t="s">
        <v>2037</v>
      </c>
      <c r="F1495" t="s">
        <v>33</v>
      </c>
      <c r="G1495" t="s">
        <v>19</v>
      </c>
      <c r="H1495" s="6" t="e">
        <f>VLOOKUP(E1495,'all origin'!H:K,1,FALSE)</f>
        <v>#N/A</v>
      </c>
    </row>
    <row r="1496" spans="1:8" hidden="1" x14ac:dyDescent="0.2">
      <c r="A1496" s="6" t="s">
        <v>331</v>
      </c>
      <c r="B1496" s="6" t="s">
        <v>648</v>
      </c>
      <c r="C1496" s="6" t="s">
        <v>2040</v>
      </c>
      <c r="D1496" s="6" t="s">
        <v>2041</v>
      </c>
      <c r="E1496" s="6" t="s">
        <v>2042</v>
      </c>
      <c r="F1496" s="6" t="s">
        <v>25</v>
      </c>
      <c r="G1496" s="6" t="s">
        <v>2042</v>
      </c>
      <c r="H1496" s="6" t="e">
        <f>VLOOKUP(E1496,'all origin'!H:K,1,FALSE)</f>
        <v>#N/A</v>
      </c>
    </row>
    <row r="1497" spans="1:8" hidden="1" x14ac:dyDescent="0.2">
      <c r="A1497" t="s">
        <v>331</v>
      </c>
      <c r="B1497" t="s">
        <v>648</v>
      </c>
      <c r="C1497" t="s">
        <v>2040</v>
      </c>
      <c r="D1497" t="s">
        <v>2043</v>
      </c>
      <c r="E1497" t="s">
        <v>2042</v>
      </c>
      <c r="F1497" t="s">
        <v>33</v>
      </c>
      <c r="G1497" t="s">
        <v>332</v>
      </c>
      <c r="H1497" s="6" t="e">
        <f>VLOOKUP(E1497,'all origin'!H:K,1,FALSE)</f>
        <v>#N/A</v>
      </c>
    </row>
    <row r="1498" spans="1:8" hidden="1" x14ac:dyDescent="0.2">
      <c r="A1498" t="e">
        <f>VLOOKUP(E1498,[1]Back_Up!D:H,2,FALSE)</f>
        <v>#N/A</v>
      </c>
      <c r="B1498" t="e">
        <f>VLOOKUP(E1498,[1]Back_Up!D:H,3,FALSE)</f>
        <v>#N/A</v>
      </c>
      <c r="C1498" t="e">
        <f>VLOOKUP(E1498,[1]Back_Up!D:H,4,FALSE)</f>
        <v>#N/A</v>
      </c>
      <c r="D1498" t="s">
        <v>2044</v>
      </c>
      <c r="E1498" t="s">
        <v>2042</v>
      </c>
      <c r="F1498" t="s">
        <v>33</v>
      </c>
      <c r="G1498" t="s">
        <v>19</v>
      </c>
      <c r="H1498" s="6" t="e">
        <f>VLOOKUP(E1498,'all origin'!H:K,1,FALSE)</f>
        <v>#N/A</v>
      </c>
    </row>
    <row r="1499" spans="1:8" hidden="1" x14ac:dyDescent="0.2">
      <c r="A1499" t="s">
        <v>120</v>
      </c>
      <c r="B1499" t="s">
        <v>432</v>
      </c>
      <c r="C1499" t="s">
        <v>953</v>
      </c>
      <c r="D1499" s="6" t="s">
        <v>2045</v>
      </c>
      <c r="E1499" t="s">
        <v>2046</v>
      </c>
      <c r="F1499" t="s">
        <v>25</v>
      </c>
      <c r="G1499" t="s">
        <v>2046</v>
      </c>
      <c r="H1499" s="6" t="e">
        <f>VLOOKUP(E1499,'all origin'!H:K,1,FALSE)</f>
        <v>#N/A</v>
      </c>
    </row>
    <row r="1500" spans="1:8" hidden="1" x14ac:dyDescent="0.2">
      <c r="A1500" t="s">
        <v>120</v>
      </c>
      <c r="B1500" t="s">
        <v>432</v>
      </c>
      <c r="C1500" t="s">
        <v>433</v>
      </c>
      <c r="D1500" t="s">
        <v>2047</v>
      </c>
      <c r="E1500" t="s">
        <v>2046</v>
      </c>
      <c r="F1500" t="s">
        <v>33</v>
      </c>
      <c r="G1500" t="s">
        <v>129</v>
      </c>
      <c r="H1500" s="6" t="e">
        <f>VLOOKUP(E1500,'all origin'!H:K,1,FALSE)</f>
        <v>#N/A</v>
      </c>
    </row>
    <row r="1501" spans="1:8" hidden="1" x14ac:dyDescent="0.2">
      <c r="A1501" t="e">
        <f>VLOOKUP(E1501,[1]Back_Up!D:H,2,FALSE)</f>
        <v>#N/A</v>
      </c>
      <c r="B1501" t="e">
        <f>VLOOKUP(E1501,[1]Back_Up!D:H,3,FALSE)</f>
        <v>#N/A</v>
      </c>
      <c r="C1501" t="e">
        <f>VLOOKUP(E1501,[1]Back_Up!D:H,4,FALSE)</f>
        <v>#N/A</v>
      </c>
      <c r="D1501" t="s">
        <v>2048</v>
      </c>
      <c r="E1501" t="s">
        <v>2046</v>
      </c>
      <c r="F1501" t="s">
        <v>33</v>
      </c>
      <c r="G1501" t="s">
        <v>19</v>
      </c>
      <c r="H1501" s="6" t="e">
        <f>VLOOKUP(E1501,'all origin'!H:K,1,FALSE)</f>
        <v>#N/A</v>
      </c>
    </row>
    <row r="1502" spans="1:8" hidden="1" x14ac:dyDescent="0.2">
      <c r="A1502" t="s">
        <v>120</v>
      </c>
      <c r="B1502" t="s">
        <v>432</v>
      </c>
      <c r="C1502" t="s">
        <v>953</v>
      </c>
      <c r="D1502" s="6" t="s">
        <v>2049</v>
      </c>
      <c r="E1502" t="s">
        <v>2050</v>
      </c>
      <c r="F1502" t="s">
        <v>25</v>
      </c>
      <c r="G1502" t="s">
        <v>2050</v>
      </c>
      <c r="H1502" s="6" t="e">
        <f>VLOOKUP(E1502,'all origin'!H:K,1,FALSE)</f>
        <v>#N/A</v>
      </c>
    </row>
    <row r="1503" spans="1:8" hidden="1" x14ac:dyDescent="0.2">
      <c r="A1503" t="s">
        <v>120</v>
      </c>
      <c r="B1503" t="s">
        <v>432</v>
      </c>
      <c r="C1503" t="s">
        <v>433</v>
      </c>
      <c r="D1503" t="s">
        <v>2051</v>
      </c>
      <c r="E1503" t="s">
        <v>2050</v>
      </c>
      <c r="F1503" t="s">
        <v>33</v>
      </c>
      <c r="G1503" t="s">
        <v>129</v>
      </c>
      <c r="H1503" s="6" t="e">
        <f>VLOOKUP(E1503,'all origin'!H:K,1,FALSE)</f>
        <v>#N/A</v>
      </c>
    </row>
    <row r="1504" spans="1:8" hidden="1" x14ac:dyDescent="0.2">
      <c r="A1504" t="e">
        <f>VLOOKUP(E1504,[1]Back_Up!D:H,2,FALSE)</f>
        <v>#N/A</v>
      </c>
      <c r="B1504" t="e">
        <f>VLOOKUP(E1504,[1]Back_Up!D:H,3,FALSE)</f>
        <v>#N/A</v>
      </c>
      <c r="C1504" t="e">
        <f>VLOOKUP(E1504,[1]Back_Up!D:H,4,FALSE)</f>
        <v>#N/A</v>
      </c>
      <c r="D1504" t="s">
        <v>2052</v>
      </c>
      <c r="E1504" t="s">
        <v>2050</v>
      </c>
      <c r="F1504" t="s">
        <v>33</v>
      </c>
      <c r="G1504" t="s">
        <v>19</v>
      </c>
      <c r="H1504" s="6" t="e">
        <f>VLOOKUP(E1504,'all origin'!H:K,1,FALSE)</f>
        <v>#N/A</v>
      </c>
    </row>
    <row r="1505" spans="1:8" hidden="1" x14ac:dyDescent="0.2">
      <c r="A1505" t="s">
        <v>120</v>
      </c>
      <c r="B1505" t="s">
        <v>432</v>
      </c>
      <c r="C1505" t="s">
        <v>433</v>
      </c>
      <c r="D1505" s="6" t="s">
        <v>2053</v>
      </c>
      <c r="E1505" t="s">
        <v>2054</v>
      </c>
      <c r="F1505" t="s">
        <v>25</v>
      </c>
      <c r="G1505" t="s">
        <v>2054</v>
      </c>
      <c r="H1505" s="6" t="e">
        <f>VLOOKUP(E1505,'all origin'!H:K,1,FALSE)</f>
        <v>#N/A</v>
      </c>
    </row>
    <row r="1506" spans="1:8" hidden="1" x14ac:dyDescent="0.2">
      <c r="A1506" t="s">
        <v>120</v>
      </c>
      <c r="B1506" t="s">
        <v>432</v>
      </c>
      <c r="C1506" t="s">
        <v>433</v>
      </c>
      <c r="D1506" t="s">
        <v>2055</v>
      </c>
      <c r="E1506" t="s">
        <v>2054</v>
      </c>
      <c r="F1506" t="s">
        <v>33</v>
      </c>
      <c r="G1506" t="s">
        <v>129</v>
      </c>
      <c r="H1506" s="6" t="e">
        <f>VLOOKUP(E1506,'all origin'!H:K,1,FALSE)</f>
        <v>#N/A</v>
      </c>
    </row>
    <row r="1507" spans="1:8" hidden="1" x14ac:dyDescent="0.2">
      <c r="A1507" t="e">
        <f>VLOOKUP(E1507,[1]Back_Up!D:H,2,FALSE)</f>
        <v>#N/A</v>
      </c>
      <c r="B1507" t="e">
        <f>VLOOKUP(E1507,[1]Back_Up!D:H,3,FALSE)</f>
        <v>#N/A</v>
      </c>
      <c r="C1507" t="e">
        <f>VLOOKUP(E1507,[1]Back_Up!D:H,4,FALSE)</f>
        <v>#N/A</v>
      </c>
      <c r="D1507" t="s">
        <v>2056</v>
      </c>
      <c r="E1507" t="s">
        <v>2054</v>
      </c>
      <c r="F1507" t="s">
        <v>33</v>
      </c>
      <c r="G1507" t="s">
        <v>19</v>
      </c>
      <c r="H1507" s="6" t="e">
        <f>VLOOKUP(E1507,'all origin'!H:K,1,FALSE)</f>
        <v>#N/A</v>
      </c>
    </row>
    <row r="1508" spans="1:8" hidden="1" x14ac:dyDescent="0.2">
      <c r="A1508" t="s">
        <v>19</v>
      </c>
      <c r="B1508" t="s">
        <v>307</v>
      </c>
      <c r="C1508" t="s">
        <v>308</v>
      </c>
      <c r="D1508" s="6" t="s">
        <v>2057</v>
      </c>
      <c r="E1508" t="s">
        <v>2058</v>
      </c>
      <c r="F1508" t="s">
        <v>25</v>
      </c>
      <c r="G1508" t="s">
        <v>2058</v>
      </c>
      <c r="H1508" s="6" t="e">
        <f>VLOOKUP(E1508,'all origin'!H:K,1,FALSE)</f>
        <v>#N/A</v>
      </c>
    </row>
    <row r="1509" spans="1:8" hidden="1" x14ac:dyDescent="0.2">
      <c r="A1509" t="s">
        <v>19</v>
      </c>
      <c r="B1509" t="s">
        <v>307</v>
      </c>
      <c r="C1509" t="s">
        <v>308</v>
      </c>
      <c r="D1509" s="6" t="s">
        <v>2059</v>
      </c>
      <c r="E1509" t="s">
        <v>2058</v>
      </c>
      <c r="F1509" s="6" t="s">
        <v>33</v>
      </c>
      <c r="G1509" s="6" t="s">
        <v>19</v>
      </c>
      <c r="H1509" s="6" t="e">
        <f>VLOOKUP(E1509,'all origin'!H:K,1,FALSE)</f>
        <v>#N/A</v>
      </c>
    </row>
    <row r="1510" spans="1:8" hidden="1" x14ac:dyDescent="0.2">
      <c r="A1510" s="6" t="s">
        <v>19</v>
      </c>
      <c r="B1510" s="6" t="s">
        <v>307</v>
      </c>
      <c r="C1510" s="6" t="s">
        <v>308</v>
      </c>
      <c r="D1510" s="6" t="s">
        <v>2060</v>
      </c>
      <c r="E1510" s="6" t="s">
        <v>2058</v>
      </c>
      <c r="F1510" s="6" t="s">
        <v>132</v>
      </c>
      <c r="G1510" s="6" t="s">
        <v>19</v>
      </c>
      <c r="H1510" s="6" t="e">
        <f>VLOOKUP(E1510,'all origin'!H:K,1,FALSE)</f>
        <v>#N/A</v>
      </c>
    </row>
    <row r="1511" spans="1:8" hidden="1" x14ac:dyDescent="0.2">
      <c r="A1511" t="s">
        <v>331</v>
      </c>
      <c r="B1511" t="s">
        <v>332</v>
      </c>
      <c r="C1511" s="6" t="s">
        <v>332</v>
      </c>
      <c r="D1511" s="24" t="str">
        <f>CONCATENATE(E1511,"#",F1511,"#",G1511)</f>
        <v>Organic_agri_land#Ha_1000#Organic_agri_land</v>
      </c>
      <c r="E1511" t="s">
        <v>2788</v>
      </c>
      <c r="F1511" t="s">
        <v>2787</v>
      </c>
      <c r="G1511" t="str">
        <f>E1511</f>
        <v>Organic_agri_land</v>
      </c>
      <c r="H1511" s="6" t="e">
        <f>VLOOKUP(E1511,'all origin'!H:K,1,FALSE)</f>
        <v>#N/A</v>
      </c>
    </row>
    <row r="1512" spans="1:8" hidden="1" x14ac:dyDescent="0.2">
      <c r="A1512" s="6" t="s">
        <v>19</v>
      </c>
      <c r="B1512" s="6" t="s">
        <v>307</v>
      </c>
      <c r="C1512" s="6" t="s">
        <v>391</v>
      </c>
      <c r="D1512" s="6" t="s">
        <v>2061</v>
      </c>
      <c r="E1512" s="6" t="s">
        <v>2062</v>
      </c>
      <c r="F1512" s="6" t="s">
        <v>374</v>
      </c>
      <c r="G1512" s="6" t="s">
        <v>391</v>
      </c>
      <c r="H1512" s="6" t="e">
        <f>VLOOKUP(E1512,'all origin'!H:K,1,FALSE)</f>
        <v>#N/A</v>
      </c>
    </row>
    <row r="1513" spans="1:8" hidden="1" x14ac:dyDescent="0.2">
      <c r="A1513" t="s">
        <v>19</v>
      </c>
      <c r="B1513" t="s">
        <v>453</v>
      </c>
      <c r="C1513" s="6" t="s">
        <v>458</v>
      </c>
      <c r="D1513" s="6" t="s">
        <v>2063</v>
      </c>
      <c r="E1513" t="s">
        <v>2064</v>
      </c>
      <c r="F1513" t="s">
        <v>25</v>
      </c>
      <c r="G1513" t="s">
        <v>2064</v>
      </c>
      <c r="H1513" s="6" t="e">
        <f>VLOOKUP(E1513,'all origin'!H:K,1,FALSE)</f>
        <v>#N/A</v>
      </c>
    </row>
    <row r="1514" spans="1:8" hidden="1" x14ac:dyDescent="0.2">
      <c r="A1514" t="s">
        <v>19</v>
      </c>
      <c r="B1514" t="s">
        <v>453</v>
      </c>
      <c r="C1514" s="6" t="s">
        <v>458</v>
      </c>
      <c r="D1514" s="6" t="s">
        <v>2065</v>
      </c>
      <c r="E1514" t="s">
        <v>2064</v>
      </c>
      <c r="F1514" s="6" t="s">
        <v>33</v>
      </c>
      <c r="G1514" s="6" t="s">
        <v>19</v>
      </c>
      <c r="H1514" s="6" t="e">
        <f>VLOOKUP(E1514,'all origin'!H:K,1,FALSE)</f>
        <v>#N/A</v>
      </c>
    </row>
    <row r="1515" spans="1:8" hidden="1" x14ac:dyDescent="0.2">
      <c r="A1515" s="6" t="s">
        <v>19</v>
      </c>
      <c r="B1515" s="6" t="s">
        <v>453</v>
      </c>
      <c r="C1515" s="6" t="s">
        <v>458</v>
      </c>
      <c r="D1515" s="6" t="s">
        <v>2066</v>
      </c>
      <c r="E1515" s="6" t="s">
        <v>2064</v>
      </c>
      <c r="F1515" s="6" t="s">
        <v>132</v>
      </c>
      <c r="G1515" s="6" t="s">
        <v>19</v>
      </c>
      <c r="H1515" s="6" t="e">
        <f>VLOOKUP(E1515,'all origin'!H:K,1,FALSE)</f>
        <v>#N/A</v>
      </c>
    </row>
    <row r="1516" spans="1:8" hidden="1" x14ac:dyDescent="0.2">
      <c r="A1516" t="s">
        <v>120</v>
      </c>
      <c r="B1516" t="s">
        <v>384</v>
      </c>
      <c r="C1516" t="s">
        <v>385</v>
      </c>
      <c r="D1516" t="s">
        <v>2067</v>
      </c>
      <c r="E1516" t="s">
        <v>2068</v>
      </c>
      <c r="F1516" t="s">
        <v>33</v>
      </c>
      <c r="G1516" t="s">
        <v>129</v>
      </c>
      <c r="H1516" s="6" t="e">
        <f>VLOOKUP(E1516,'all origin'!H:K,1,FALSE)</f>
        <v>#N/A</v>
      </c>
    </row>
    <row r="1517" spans="1:8" hidden="1" x14ac:dyDescent="0.2">
      <c r="A1517" t="e">
        <f>VLOOKUP(E1517,[1]Back_Up!D:H,2,FALSE)</f>
        <v>#N/A</v>
      </c>
      <c r="B1517" t="e">
        <f>VLOOKUP(E1517,[1]Back_Up!D:H,3,FALSE)</f>
        <v>#N/A</v>
      </c>
      <c r="C1517" t="e">
        <f>VLOOKUP(E1517,[1]Back_Up!D:H,4,FALSE)</f>
        <v>#N/A</v>
      </c>
      <c r="D1517" t="s">
        <v>2069</v>
      </c>
      <c r="E1517" t="s">
        <v>2068</v>
      </c>
      <c r="F1517" t="s">
        <v>33</v>
      </c>
      <c r="G1517" t="s">
        <v>19</v>
      </c>
      <c r="H1517" s="6" t="e">
        <f>VLOOKUP(E1517,'all origin'!H:K,1,FALSE)</f>
        <v>#N/A</v>
      </c>
    </row>
    <row r="1518" spans="1:8" hidden="1" x14ac:dyDescent="0.2">
      <c r="A1518" s="6" t="s">
        <v>120</v>
      </c>
      <c r="B1518" s="6" t="s">
        <v>384</v>
      </c>
      <c r="C1518" s="6" t="s">
        <v>385</v>
      </c>
      <c r="D1518" s="6" t="s">
        <v>2070</v>
      </c>
      <c r="E1518" s="6" t="s">
        <v>2068</v>
      </c>
      <c r="F1518" s="6" t="s">
        <v>132</v>
      </c>
      <c r="G1518" t="s">
        <v>385</v>
      </c>
      <c r="H1518" s="6" t="e">
        <f>VLOOKUP(E1518,'all origin'!H:K,1,FALSE)</f>
        <v>#N/A</v>
      </c>
    </row>
    <row r="1519" spans="1:8" hidden="1" x14ac:dyDescent="0.2">
      <c r="A1519" t="s">
        <v>120</v>
      </c>
      <c r="B1519" t="s">
        <v>384</v>
      </c>
      <c r="C1519" t="s">
        <v>417</v>
      </c>
      <c r="D1519" s="6" t="s">
        <v>2071</v>
      </c>
      <c r="E1519" t="s">
        <v>2068</v>
      </c>
      <c r="F1519" t="s">
        <v>25</v>
      </c>
      <c r="G1519" t="s">
        <v>2068</v>
      </c>
      <c r="H1519" s="6" t="e">
        <f>VLOOKUP(E1519,'all origin'!H:K,1,FALSE)</f>
        <v>#N/A</v>
      </c>
    </row>
    <row r="1520" spans="1:8" hidden="1" x14ac:dyDescent="0.2">
      <c r="A1520" s="6" t="s">
        <v>19</v>
      </c>
      <c r="B1520" s="6" t="s">
        <v>307</v>
      </c>
      <c r="C1520" s="6" t="s">
        <v>391</v>
      </c>
      <c r="D1520" s="6" t="s">
        <v>2072</v>
      </c>
      <c r="E1520" s="6" t="s">
        <v>2073</v>
      </c>
      <c r="F1520" s="6" t="s">
        <v>374</v>
      </c>
      <c r="G1520" s="6" t="s">
        <v>391</v>
      </c>
      <c r="H1520" s="6" t="e">
        <f>VLOOKUP(E1520,'all origin'!H:K,1,FALSE)</f>
        <v>#N/A</v>
      </c>
    </row>
    <row r="1521" spans="1:8" hidden="1" x14ac:dyDescent="0.2">
      <c r="A1521" s="6" t="s">
        <v>19</v>
      </c>
      <c r="B1521" s="6" t="s">
        <v>307</v>
      </c>
      <c r="C1521" s="6" t="s">
        <v>391</v>
      </c>
      <c r="D1521" s="6" t="s">
        <v>2074</v>
      </c>
      <c r="E1521" s="6" t="s">
        <v>2075</v>
      </c>
      <c r="F1521" s="6" t="s">
        <v>374</v>
      </c>
      <c r="G1521" s="6" t="s">
        <v>391</v>
      </c>
      <c r="H1521" s="6" t="e">
        <f>VLOOKUP(E1521,'all origin'!H:K,1,FALSE)</f>
        <v>#N/A</v>
      </c>
    </row>
    <row r="1522" spans="1:8" hidden="1" x14ac:dyDescent="0.2">
      <c r="A1522" s="6" t="s">
        <v>19</v>
      </c>
      <c r="B1522" s="6" t="s">
        <v>20</v>
      </c>
      <c r="C1522" s="6" t="s">
        <v>292</v>
      </c>
      <c r="D1522" s="6" t="s">
        <v>2076</v>
      </c>
      <c r="E1522" s="6" t="s">
        <v>2077</v>
      </c>
      <c r="F1522" s="6" t="s">
        <v>25</v>
      </c>
      <c r="G1522" s="6" t="s">
        <v>2077</v>
      </c>
      <c r="H1522" s="6" t="e">
        <f>VLOOKUP(E1522,'all origin'!H:K,1,FALSE)</f>
        <v>#N/A</v>
      </c>
    </row>
    <row r="1523" spans="1:8" hidden="1" x14ac:dyDescent="0.2">
      <c r="A1523" t="s">
        <v>19</v>
      </c>
      <c r="B1523" t="s">
        <v>20</v>
      </c>
      <c r="C1523" t="s">
        <v>292</v>
      </c>
      <c r="D1523" s="6" t="s">
        <v>2078</v>
      </c>
      <c r="E1523" t="s">
        <v>2077</v>
      </c>
      <c r="F1523" s="6" t="s">
        <v>33</v>
      </c>
      <c r="G1523" s="6" t="s">
        <v>19</v>
      </c>
      <c r="H1523" s="6" t="e">
        <f>VLOOKUP(E1523,'all origin'!H:K,1,FALSE)</f>
        <v>#N/A</v>
      </c>
    </row>
    <row r="1524" spans="1:8" hidden="1" x14ac:dyDescent="0.2">
      <c r="A1524" s="6" t="s">
        <v>331</v>
      </c>
      <c r="B1524" s="6" t="s">
        <v>345</v>
      </c>
      <c r="C1524" s="6" t="s">
        <v>571</v>
      </c>
      <c r="D1524" s="6" t="s">
        <v>2079</v>
      </c>
      <c r="E1524" s="6" t="s">
        <v>2080</v>
      </c>
      <c r="F1524" s="6" t="s">
        <v>25</v>
      </c>
      <c r="G1524" s="6" t="s">
        <v>2080</v>
      </c>
      <c r="H1524" s="6" t="e">
        <f>VLOOKUP(E1524,'all origin'!H:K,1,FALSE)</f>
        <v>#N/A</v>
      </c>
    </row>
    <row r="1525" spans="1:8" hidden="1" x14ac:dyDescent="0.2">
      <c r="A1525" t="s">
        <v>331</v>
      </c>
      <c r="B1525" t="s">
        <v>345</v>
      </c>
      <c r="C1525" t="s">
        <v>571</v>
      </c>
      <c r="D1525" t="s">
        <v>2081</v>
      </c>
      <c r="E1525" t="s">
        <v>2080</v>
      </c>
      <c r="F1525" t="s">
        <v>33</v>
      </c>
      <c r="G1525" t="s">
        <v>332</v>
      </c>
      <c r="H1525" s="6" t="e">
        <f>VLOOKUP(E1525,'all origin'!H:K,1,FALSE)</f>
        <v>#N/A</v>
      </c>
    </row>
    <row r="1526" spans="1:8" hidden="1" x14ac:dyDescent="0.2">
      <c r="A1526" t="e">
        <f>VLOOKUP(E1526,[1]Back_Up!D:H,2,FALSE)</f>
        <v>#N/A</v>
      </c>
      <c r="B1526" t="e">
        <f>VLOOKUP(E1526,[1]Back_Up!D:H,3,FALSE)</f>
        <v>#N/A</v>
      </c>
      <c r="C1526" t="e">
        <f>VLOOKUP(E1526,[1]Back_Up!D:H,4,FALSE)</f>
        <v>#N/A</v>
      </c>
      <c r="D1526" t="s">
        <v>2082</v>
      </c>
      <c r="E1526" t="s">
        <v>2080</v>
      </c>
      <c r="F1526" t="s">
        <v>33</v>
      </c>
      <c r="G1526" t="s">
        <v>19</v>
      </c>
      <c r="H1526" s="6" t="e">
        <f>VLOOKUP(E1526,'all origin'!H:K,1,FALSE)</f>
        <v>#N/A</v>
      </c>
    </row>
    <row r="1527" spans="1:8" hidden="1" x14ac:dyDescent="0.2">
      <c r="A1527" s="6" t="s">
        <v>331</v>
      </c>
      <c r="B1527" s="6" t="s">
        <v>345</v>
      </c>
      <c r="C1527" s="6" t="s">
        <v>571</v>
      </c>
      <c r="D1527" s="6" t="s">
        <v>2083</v>
      </c>
      <c r="E1527" s="6" t="s">
        <v>2084</v>
      </c>
      <c r="F1527" s="6" t="s">
        <v>25</v>
      </c>
      <c r="G1527" s="6" t="s">
        <v>2084</v>
      </c>
      <c r="H1527" s="6" t="e">
        <f>VLOOKUP(E1527,'all origin'!H:K,1,FALSE)</f>
        <v>#N/A</v>
      </c>
    </row>
    <row r="1528" spans="1:8" hidden="1" x14ac:dyDescent="0.2">
      <c r="A1528" t="s">
        <v>331</v>
      </c>
      <c r="B1528" t="s">
        <v>345</v>
      </c>
      <c r="C1528" t="s">
        <v>571</v>
      </c>
      <c r="D1528" t="s">
        <v>2085</v>
      </c>
      <c r="E1528" t="s">
        <v>2084</v>
      </c>
      <c r="F1528" t="s">
        <v>33</v>
      </c>
      <c r="G1528" t="s">
        <v>332</v>
      </c>
      <c r="H1528" s="6" t="e">
        <f>VLOOKUP(E1528,'all origin'!H:K,1,FALSE)</f>
        <v>#N/A</v>
      </c>
    </row>
    <row r="1529" spans="1:8" hidden="1" x14ac:dyDescent="0.2">
      <c r="A1529" t="e">
        <f>VLOOKUP(E1529,[1]Back_Up!D:H,2,FALSE)</f>
        <v>#N/A</v>
      </c>
      <c r="B1529" t="e">
        <f>VLOOKUP(E1529,[1]Back_Up!D:H,3,FALSE)</f>
        <v>#N/A</v>
      </c>
      <c r="C1529" t="e">
        <f>VLOOKUP(E1529,[1]Back_Up!D:H,4,FALSE)</f>
        <v>#N/A</v>
      </c>
      <c r="D1529" t="s">
        <v>2086</v>
      </c>
      <c r="E1529" t="s">
        <v>2084</v>
      </c>
      <c r="F1529" t="s">
        <v>33</v>
      </c>
      <c r="G1529" t="s">
        <v>19</v>
      </c>
      <c r="H1529" s="6" t="e">
        <f>VLOOKUP(E1529,'all origin'!H:K,1,FALSE)</f>
        <v>#N/A</v>
      </c>
    </row>
    <row r="1530" spans="1:8" hidden="1" x14ac:dyDescent="0.2">
      <c r="A1530" s="6" t="s">
        <v>331</v>
      </c>
      <c r="B1530" s="6" t="s">
        <v>345</v>
      </c>
      <c r="C1530" s="6" t="s">
        <v>571</v>
      </c>
      <c r="D1530" s="6" t="s">
        <v>2087</v>
      </c>
      <c r="E1530" s="6" t="s">
        <v>2088</v>
      </c>
      <c r="F1530" s="6" t="s">
        <v>25</v>
      </c>
      <c r="G1530" s="6" t="s">
        <v>2088</v>
      </c>
      <c r="H1530" s="6" t="e">
        <f>VLOOKUP(E1530,'all origin'!H:K,1,FALSE)</f>
        <v>#N/A</v>
      </c>
    </row>
    <row r="1531" spans="1:8" hidden="1" x14ac:dyDescent="0.2">
      <c r="A1531" t="s">
        <v>331</v>
      </c>
      <c r="B1531" t="s">
        <v>345</v>
      </c>
      <c r="C1531" t="s">
        <v>571</v>
      </c>
      <c r="D1531" t="s">
        <v>2089</v>
      </c>
      <c r="E1531" t="s">
        <v>2088</v>
      </c>
      <c r="F1531" t="s">
        <v>33</v>
      </c>
      <c r="G1531" t="s">
        <v>332</v>
      </c>
      <c r="H1531" s="6" t="e">
        <f>VLOOKUP(E1531,'all origin'!H:K,1,FALSE)</f>
        <v>#N/A</v>
      </c>
    </row>
    <row r="1532" spans="1:8" hidden="1" x14ac:dyDescent="0.2">
      <c r="A1532" t="e">
        <f>VLOOKUP(E1532,[1]Back_Up!D:H,2,FALSE)</f>
        <v>#N/A</v>
      </c>
      <c r="B1532" t="e">
        <f>VLOOKUP(E1532,[1]Back_Up!D:H,3,FALSE)</f>
        <v>#N/A</v>
      </c>
      <c r="C1532" t="e">
        <f>VLOOKUP(E1532,[1]Back_Up!D:H,4,FALSE)</f>
        <v>#N/A</v>
      </c>
      <c r="D1532" t="s">
        <v>2090</v>
      </c>
      <c r="E1532" t="s">
        <v>2088</v>
      </c>
      <c r="F1532" t="s">
        <v>33</v>
      </c>
      <c r="G1532" t="s">
        <v>19</v>
      </c>
      <c r="H1532" s="6" t="e">
        <f>VLOOKUP(E1532,'all origin'!H:K,1,FALSE)</f>
        <v>#N/A</v>
      </c>
    </row>
    <row r="1533" spans="1:8" hidden="1" x14ac:dyDescent="0.2">
      <c r="A1533" s="6" t="s">
        <v>331</v>
      </c>
      <c r="B1533" s="6" t="s">
        <v>345</v>
      </c>
      <c r="C1533" s="6" t="s">
        <v>571</v>
      </c>
      <c r="D1533" s="6" t="s">
        <v>2091</v>
      </c>
      <c r="E1533" s="6" t="s">
        <v>2092</v>
      </c>
      <c r="F1533" s="6" t="s">
        <v>25</v>
      </c>
      <c r="G1533" s="6" t="s">
        <v>2092</v>
      </c>
      <c r="H1533" s="6" t="e">
        <f>VLOOKUP(E1533,'all origin'!H:K,1,FALSE)</f>
        <v>#N/A</v>
      </c>
    </row>
    <row r="1534" spans="1:8" hidden="1" x14ac:dyDescent="0.2">
      <c r="A1534" t="s">
        <v>331</v>
      </c>
      <c r="B1534" t="s">
        <v>345</v>
      </c>
      <c r="C1534" t="s">
        <v>571</v>
      </c>
      <c r="D1534" t="s">
        <v>2093</v>
      </c>
      <c r="E1534" t="s">
        <v>2092</v>
      </c>
      <c r="F1534" t="s">
        <v>33</v>
      </c>
      <c r="G1534" t="s">
        <v>332</v>
      </c>
      <c r="H1534" s="6" t="e">
        <f>VLOOKUP(E1534,'all origin'!H:K,1,FALSE)</f>
        <v>#N/A</v>
      </c>
    </row>
    <row r="1535" spans="1:8" hidden="1" x14ac:dyDescent="0.2">
      <c r="A1535" t="s">
        <v>331</v>
      </c>
      <c r="B1535" t="s">
        <v>345</v>
      </c>
      <c r="C1535" t="s">
        <v>571</v>
      </c>
      <c r="D1535" t="s">
        <v>2094</v>
      </c>
      <c r="E1535" t="s">
        <v>2092</v>
      </c>
      <c r="F1535" t="s">
        <v>33</v>
      </c>
      <c r="G1535" t="s">
        <v>19</v>
      </c>
      <c r="H1535" s="6" t="e">
        <f>VLOOKUP(E1535,'all origin'!H:K,1,FALSE)</f>
        <v>#N/A</v>
      </c>
    </row>
    <row r="1536" spans="1:8" hidden="1" x14ac:dyDescent="0.2">
      <c r="A1536" s="6" t="s">
        <v>331</v>
      </c>
      <c r="B1536" s="6" t="s">
        <v>345</v>
      </c>
      <c r="C1536" s="6" t="s">
        <v>571</v>
      </c>
      <c r="D1536" s="6" t="s">
        <v>2095</v>
      </c>
      <c r="E1536" s="6" t="s">
        <v>2096</v>
      </c>
      <c r="F1536" s="6" t="s">
        <v>25</v>
      </c>
      <c r="G1536" s="6" t="s">
        <v>2096</v>
      </c>
      <c r="H1536" s="6" t="e">
        <f>VLOOKUP(E1536,'all origin'!H:K,1,FALSE)</f>
        <v>#N/A</v>
      </c>
    </row>
    <row r="1537" spans="1:8" hidden="1" x14ac:dyDescent="0.2">
      <c r="A1537" t="s">
        <v>331</v>
      </c>
      <c r="B1537" t="s">
        <v>345</v>
      </c>
      <c r="C1537" t="s">
        <v>571</v>
      </c>
      <c r="D1537" t="s">
        <v>2097</v>
      </c>
      <c r="E1537" t="s">
        <v>2096</v>
      </c>
      <c r="F1537" t="s">
        <v>33</v>
      </c>
      <c r="G1537" t="s">
        <v>332</v>
      </c>
      <c r="H1537" s="6" t="e">
        <f>VLOOKUP(E1537,'all origin'!H:K,1,FALSE)</f>
        <v>#N/A</v>
      </c>
    </row>
    <row r="1538" spans="1:8" hidden="1" x14ac:dyDescent="0.2">
      <c r="A1538" t="e">
        <f>VLOOKUP(E1538,[1]Back_Up!D:H,2,FALSE)</f>
        <v>#N/A</v>
      </c>
      <c r="B1538" t="e">
        <f>VLOOKUP(E1538,[1]Back_Up!D:H,3,FALSE)</f>
        <v>#N/A</v>
      </c>
      <c r="C1538" t="e">
        <f>VLOOKUP(E1538,[1]Back_Up!D:H,4,FALSE)</f>
        <v>#N/A</v>
      </c>
      <c r="D1538" t="s">
        <v>2098</v>
      </c>
      <c r="E1538" t="s">
        <v>2096</v>
      </c>
      <c r="F1538" t="s">
        <v>33</v>
      </c>
      <c r="G1538" t="s">
        <v>19</v>
      </c>
      <c r="H1538" s="6" t="e">
        <f>VLOOKUP(E1538,'all origin'!H:K,1,FALSE)</f>
        <v>#N/A</v>
      </c>
    </row>
    <row r="1539" spans="1:8" hidden="1" x14ac:dyDescent="0.2">
      <c r="A1539" s="6" t="s">
        <v>331</v>
      </c>
      <c r="B1539" s="6" t="s">
        <v>345</v>
      </c>
      <c r="C1539" s="6" t="s">
        <v>571</v>
      </c>
      <c r="D1539" s="6" t="s">
        <v>2099</v>
      </c>
      <c r="E1539" s="6" t="s">
        <v>2100</v>
      </c>
      <c r="F1539" s="6" t="s">
        <v>25</v>
      </c>
      <c r="G1539" s="6" t="s">
        <v>2100</v>
      </c>
      <c r="H1539" s="6" t="e">
        <f>VLOOKUP(E1539,'all origin'!H:K,1,FALSE)</f>
        <v>#N/A</v>
      </c>
    </row>
    <row r="1540" spans="1:8" hidden="1" x14ac:dyDescent="0.2">
      <c r="A1540" t="s">
        <v>331</v>
      </c>
      <c r="B1540" t="s">
        <v>345</v>
      </c>
      <c r="C1540" t="s">
        <v>571</v>
      </c>
      <c r="D1540" t="s">
        <v>2101</v>
      </c>
      <c r="E1540" t="s">
        <v>2100</v>
      </c>
      <c r="F1540" t="s">
        <v>33</v>
      </c>
      <c r="G1540" t="s">
        <v>332</v>
      </c>
      <c r="H1540" s="6" t="e">
        <f>VLOOKUP(E1540,'all origin'!H:K,1,FALSE)</f>
        <v>#N/A</v>
      </c>
    </row>
    <row r="1541" spans="1:8" hidden="1" x14ac:dyDescent="0.2">
      <c r="A1541" t="e">
        <f>VLOOKUP(E1541,[1]Back_Up!D:H,2,FALSE)</f>
        <v>#N/A</v>
      </c>
      <c r="B1541" t="e">
        <f>VLOOKUP(E1541,[1]Back_Up!D:H,3,FALSE)</f>
        <v>#N/A</v>
      </c>
      <c r="C1541" t="e">
        <f>VLOOKUP(E1541,[1]Back_Up!D:H,4,FALSE)</f>
        <v>#N/A</v>
      </c>
      <c r="D1541" t="s">
        <v>2102</v>
      </c>
      <c r="E1541" t="s">
        <v>2100</v>
      </c>
      <c r="F1541" t="s">
        <v>33</v>
      </c>
      <c r="G1541" t="s">
        <v>19</v>
      </c>
      <c r="H1541" s="6" t="e">
        <f>VLOOKUP(E1541,'all origin'!H:K,1,FALSE)</f>
        <v>#N/A</v>
      </c>
    </row>
    <row r="1542" spans="1:8" hidden="1" x14ac:dyDescent="0.2">
      <c r="A1542" s="6" t="s">
        <v>331</v>
      </c>
      <c r="B1542" s="6" t="s">
        <v>345</v>
      </c>
      <c r="C1542" s="6" t="s">
        <v>571</v>
      </c>
      <c r="D1542" s="6" t="s">
        <v>2103</v>
      </c>
      <c r="E1542" s="6" t="s">
        <v>2104</v>
      </c>
      <c r="F1542" s="6" t="s">
        <v>25</v>
      </c>
      <c r="G1542" s="6" t="s">
        <v>2104</v>
      </c>
      <c r="H1542" s="6" t="e">
        <f>VLOOKUP(E1542,'all origin'!H:K,1,FALSE)</f>
        <v>#N/A</v>
      </c>
    </row>
    <row r="1543" spans="1:8" hidden="1" x14ac:dyDescent="0.2">
      <c r="A1543" t="s">
        <v>331</v>
      </c>
      <c r="B1543" t="s">
        <v>345</v>
      </c>
      <c r="C1543" t="s">
        <v>571</v>
      </c>
      <c r="D1543" t="s">
        <v>2105</v>
      </c>
      <c r="E1543" t="s">
        <v>2104</v>
      </c>
      <c r="F1543" t="s">
        <v>33</v>
      </c>
      <c r="G1543" t="s">
        <v>332</v>
      </c>
      <c r="H1543" s="6" t="e">
        <f>VLOOKUP(E1543,'all origin'!H:K,1,FALSE)</f>
        <v>#N/A</v>
      </c>
    </row>
    <row r="1544" spans="1:8" hidden="1" x14ac:dyDescent="0.2">
      <c r="A1544" t="s">
        <v>331</v>
      </c>
      <c r="B1544" t="s">
        <v>345</v>
      </c>
      <c r="C1544" t="s">
        <v>571</v>
      </c>
      <c r="D1544" t="s">
        <v>2106</v>
      </c>
      <c r="E1544" t="s">
        <v>2104</v>
      </c>
      <c r="F1544" t="s">
        <v>33</v>
      </c>
      <c r="G1544" t="s">
        <v>19</v>
      </c>
      <c r="H1544" s="6" t="e">
        <f>VLOOKUP(E1544,'all origin'!H:K,1,FALSE)</f>
        <v>#N/A</v>
      </c>
    </row>
    <row r="1545" spans="1:8" hidden="1" x14ac:dyDescent="0.2">
      <c r="A1545" s="6" t="s">
        <v>331</v>
      </c>
      <c r="B1545" s="6" t="s">
        <v>345</v>
      </c>
      <c r="C1545" s="6" t="s">
        <v>571</v>
      </c>
      <c r="D1545" s="6" t="s">
        <v>2107</v>
      </c>
      <c r="E1545" s="6" t="s">
        <v>2108</v>
      </c>
      <c r="F1545" s="6" t="s">
        <v>25</v>
      </c>
      <c r="G1545" s="6" t="s">
        <v>2108</v>
      </c>
      <c r="H1545" s="6" t="e">
        <f>VLOOKUP(E1545,'all origin'!H:K,1,FALSE)</f>
        <v>#N/A</v>
      </c>
    </row>
    <row r="1546" spans="1:8" hidden="1" x14ac:dyDescent="0.2">
      <c r="A1546" t="s">
        <v>331</v>
      </c>
      <c r="B1546" t="s">
        <v>345</v>
      </c>
      <c r="C1546" t="s">
        <v>571</v>
      </c>
      <c r="D1546" t="s">
        <v>2109</v>
      </c>
      <c r="E1546" t="s">
        <v>2108</v>
      </c>
      <c r="F1546" t="s">
        <v>33</v>
      </c>
      <c r="G1546" t="s">
        <v>332</v>
      </c>
      <c r="H1546" s="6" t="e">
        <f>VLOOKUP(E1546,'all origin'!H:K,1,FALSE)</f>
        <v>#N/A</v>
      </c>
    </row>
    <row r="1547" spans="1:8" hidden="1" x14ac:dyDescent="0.2">
      <c r="A1547" t="e">
        <f>VLOOKUP(E1547,[1]Back_Up!D:H,2,FALSE)</f>
        <v>#N/A</v>
      </c>
      <c r="B1547" t="e">
        <f>VLOOKUP(E1547,[1]Back_Up!D:H,3,FALSE)</f>
        <v>#N/A</v>
      </c>
      <c r="C1547" t="e">
        <f>VLOOKUP(E1547,[1]Back_Up!D:H,4,FALSE)</f>
        <v>#N/A</v>
      </c>
      <c r="D1547" t="s">
        <v>2110</v>
      </c>
      <c r="E1547" t="s">
        <v>2108</v>
      </c>
      <c r="F1547" t="s">
        <v>33</v>
      </c>
      <c r="G1547" t="s">
        <v>19</v>
      </c>
      <c r="H1547" s="6" t="e">
        <f>VLOOKUP(E1547,'all origin'!H:K,1,FALSE)</f>
        <v>#N/A</v>
      </c>
    </row>
    <row r="1548" spans="1:8" hidden="1" x14ac:dyDescent="0.2">
      <c r="A1548" s="6" t="s">
        <v>331</v>
      </c>
      <c r="B1548" s="6" t="s">
        <v>345</v>
      </c>
      <c r="C1548" s="6" t="s">
        <v>571</v>
      </c>
      <c r="D1548" s="6" t="s">
        <v>2111</v>
      </c>
      <c r="E1548" s="6" t="s">
        <v>2112</v>
      </c>
      <c r="F1548" s="6" t="s">
        <v>25</v>
      </c>
      <c r="G1548" s="6" t="s">
        <v>2112</v>
      </c>
      <c r="H1548" s="6" t="e">
        <f>VLOOKUP(E1548,'all origin'!H:K,1,FALSE)</f>
        <v>#N/A</v>
      </c>
    </row>
    <row r="1549" spans="1:8" hidden="1" x14ac:dyDescent="0.2">
      <c r="A1549" t="s">
        <v>331</v>
      </c>
      <c r="B1549" t="s">
        <v>345</v>
      </c>
      <c r="C1549" t="s">
        <v>571</v>
      </c>
      <c r="D1549" t="s">
        <v>2113</v>
      </c>
      <c r="E1549" t="s">
        <v>2112</v>
      </c>
      <c r="F1549" t="s">
        <v>33</v>
      </c>
      <c r="G1549" t="s">
        <v>332</v>
      </c>
      <c r="H1549" s="6" t="e">
        <f>VLOOKUP(E1549,'all origin'!H:K,1,FALSE)</f>
        <v>#N/A</v>
      </c>
    </row>
    <row r="1550" spans="1:8" hidden="1" x14ac:dyDescent="0.2">
      <c r="A1550" t="s">
        <v>331</v>
      </c>
      <c r="B1550" t="s">
        <v>345</v>
      </c>
      <c r="C1550" t="s">
        <v>571</v>
      </c>
      <c r="D1550" t="s">
        <v>2114</v>
      </c>
      <c r="E1550" t="s">
        <v>2112</v>
      </c>
      <c r="F1550" t="s">
        <v>33</v>
      </c>
      <c r="G1550" t="s">
        <v>19</v>
      </c>
      <c r="H1550" s="6" t="e">
        <f>VLOOKUP(E1550,'all origin'!H:K,1,FALSE)</f>
        <v>#N/A</v>
      </c>
    </row>
    <row r="1551" spans="1:8" hidden="1" x14ac:dyDescent="0.2">
      <c r="A1551" s="6" t="s">
        <v>19</v>
      </c>
      <c r="B1551" s="6" t="s">
        <v>307</v>
      </c>
      <c r="C1551" s="6" t="s">
        <v>391</v>
      </c>
      <c r="D1551" s="6" t="s">
        <v>2115</v>
      </c>
      <c r="E1551" s="6" t="s">
        <v>2116</v>
      </c>
      <c r="F1551" s="6" t="s">
        <v>374</v>
      </c>
      <c r="G1551" s="6" t="s">
        <v>391</v>
      </c>
      <c r="H1551" s="6" t="e">
        <f>VLOOKUP(E1551,'all origin'!H:K,1,FALSE)</f>
        <v>#N/A</v>
      </c>
    </row>
    <row r="1552" spans="1:8" hidden="1" x14ac:dyDescent="0.2">
      <c r="A1552" s="6" t="s">
        <v>19</v>
      </c>
      <c r="B1552" s="6" t="s">
        <v>307</v>
      </c>
      <c r="C1552" s="6" t="s">
        <v>1219</v>
      </c>
      <c r="D1552" s="6" t="s">
        <v>2117</v>
      </c>
      <c r="E1552" s="6" t="s">
        <v>2118</v>
      </c>
      <c r="F1552" s="6" t="s">
        <v>25</v>
      </c>
      <c r="G1552" s="6" t="s">
        <v>2118</v>
      </c>
      <c r="H1552" s="6" t="e">
        <f>VLOOKUP(E1552,'all origin'!H:K,1,FALSE)</f>
        <v>#N/A</v>
      </c>
    </row>
    <row r="1553" spans="1:8" hidden="1" x14ac:dyDescent="0.2">
      <c r="A1553" t="s">
        <v>19</v>
      </c>
      <c r="B1553" t="s">
        <v>307</v>
      </c>
      <c r="C1553" t="s">
        <v>1219</v>
      </c>
      <c r="D1553" s="6" t="s">
        <v>2120</v>
      </c>
      <c r="E1553" t="s">
        <v>2118</v>
      </c>
      <c r="F1553" s="6" t="s">
        <v>33</v>
      </c>
      <c r="G1553" s="6" t="s">
        <v>19</v>
      </c>
      <c r="H1553" s="6" t="e">
        <f>VLOOKUP(E1553,'all origin'!H:K,1,FALSE)</f>
        <v>#N/A</v>
      </c>
    </row>
    <row r="1554" spans="1:8" hidden="1" x14ac:dyDescent="0.2">
      <c r="A1554" t="s">
        <v>19</v>
      </c>
      <c r="B1554" t="s">
        <v>307</v>
      </c>
      <c r="C1554" t="s">
        <v>1219</v>
      </c>
      <c r="D1554" s="6" t="s">
        <v>2122</v>
      </c>
      <c r="E1554" t="s">
        <v>2121</v>
      </c>
      <c r="F1554" t="s">
        <v>25</v>
      </c>
      <c r="G1554" t="s">
        <v>2121</v>
      </c>
      <c r="H1554" s="6" t="e">
        <f>VLOOKUP(E1554,'all origin'!H:K,1,FALSE)</f>
        <v>#N/A</v>
      </c>
    </row>
    <row r="1555" spans="1:8" hidden="1" x14ac:dyDescent="0.2">
      <c r="A1555" t="s">
        <v>19</v>
      </c>
      <c r="B1555" t="s">
        <v>307</v>
      </c>
      <c r="C1555" t="s">
        <v>1219</v>
      </c>
      <c r="D1555" s="6" t="s">
        <v>2123</v>
      </c>
      <c r="E1555" t="s">
        <v>2121</v>
      </c>
      <c r="F1555" s="6" t="s">
        <v>33</v>
      </c>
      <c r="G1555" s="6" t="s">
        <v>19</v>
      </c>
      <c r="H1555" s="6" t="e">
        <f>VLOOKUP(E1555,'all origin'!H:K,1,FALSE)</f>
        <v>#N/A</v>
      </c>
    </row>
    <row r="1556" spans="1:8" hidden="1" x14ac:dyDescent="0.2">
      <c r="A1556" t="s">
        <v>120</v>
      </c>
      <c r="B1556" t="s">
        <v>129</v>
      </c>
      <c r="C1556" t="s">
        <v>768</v>
      </c>
      <c r="D1556" s="24" t="str">
        <f>CONCATENATE(E1556,"#",F1556,"#",G1556)</f>
        <v>Pensions#AbsM#Pensions</v>
      </c>
      <c r="E1556" t="s">
        <v>2121</v>
      </c>
      <c r="F1556" s="6" t="s">
        <v>1321</v>
      </c>
      <c r="G1556" t="str">
        <f>E1556</f>
        <v>Pensions</v>
      </c>
      <c r="H1556" s="6" t="e">
        <f>VLOOKUP(E1556,'all origin'!H:K,1,FALSE)</f>
        <v>#N/A</v>
      </c>
    </row>
    <row r="1557" spans="1:8" hidden="1" x14ac:dyDescent="0.2">
      <c r="A1557" s="6" t="s">
        <v>19</v>
      </c>
      <c r="B1557" s="6" t="s">
        <v>307</v>
      </c>
      <c r="C1557" s="6" t="s">
        <v>391</v>
      </c>
      <c r="D1557" s="6" t="s">
        <v>2134</v>
      </c>
      <c r="E1557" s="6" t="s">
        <v>2135</v>
      </c>
      <c r="F1557" s="6" t="s">
        <v>374</v>
      </c>
      <c r="G1557" s="6" t="s">
        <v>391</v>
      </c>
      <c r="H1557" s="6" t="e">
        <f>VLOOKUP(E1557,'all origin'!H:K,1,FALSE)</f>
        <v>#N/A</v>
      </c>
    </row>
    <row r="1558" spans="1:8" hidden="1" x14ac:dyDescent="0.2">
      <c r="A1558" s="6" t="s">
        <v>19</v>
      </c>
      <c r="B1558" s="6" t="s">
        <v>307</v>
      </c>
      <c r="C1558" s="6" t="s">
        <v>391</v>
      </c>
      <c r="D1558" s="6" t="s">
        <v>2136</v>
      </c>
      <c r="E1558" s="6" t="s">
        <v>2137</v>
      </c>
      <c r="F1558" s="6" t="s">
        <v>374</v>
      </c>
      <c r="G1558" s="6" t="s">
        <v>391</v>
      </c>
      <c r="H1558" s="6" t="e">
        <f>VLOOKUP(E1558,'all origin'!H:K,1,FALSE)</f>
        <v>#N/A</v>
      </c>
    </row>
    <row r="1559" spans="1:8" hidden="1" x14ac:dyDescent="0.2">
      <c r="A1559" s="6" t="s">
        <v>19</v>
      </c>
      <c r="B1559" s="6" t="s">
        <v>307</v>
      </c>
      <c r="C1559" s="6" t="s">
        <v>391</v>
      </c>
      <c r="D1559" s="6" t="s">
        <v>2138</v>
      </c>
      <c r="E1559" s="6" t="s">
        <v>2139</v>
      </c>
      <c r="F1559" s="6" t="s">
        <v>374</v>
      </c>
      <c r="G1559" s="6" t="s">
        <v>391</v>
      </c>
      <c r="H1559" s="6" t="e">
        <f>VLOOKUP(E1559,'all origin'!H:K,1,FALSE)</f>
        <v>#N/A</v>
      </c>
    </row>
    <row r="1560" spans="1:8" hidden="1" x14ac:dyDescent="0.2">
      <c r="A1560" s="6" t="s">
        <v>19</v>
      </c>
      <c r="B1560" s="6" t="s">
        <v>307</v>
      </c>
      <c r="C1560" s="6" t="s">
        <v>391</v>
      </c>
      <c r="D1560" s="6" t="s">
        <v>2140</v>
      </c>
      <c r="E1560" s="6" t="s">
        <v>2141</v>
      </c>
      <c r="F1560" s="6" t="s">
        <v>374</v>
      </c>
      <c r="G1560" s="6" t="s">
        <v>391</v>
      </c>
      <c r="H1560" s="6" t="e">
        <f>VLOOKUP(E1560,'all origin'!H:K,1,FALSE)</f>
        <v>#N/A</v>
      </c>
    </row>
    <row r="1561" spans="1:8" hidden="1" x14ac:dyDescent="0.2">
      <c r="A1561" s="6" t="s">
        <v>19</v>
      </c>
      <c r="B1561" s="6" t="s">
        <v>307</v>
      </c>
      <c r="C1561" s="6" t="s">
        <v>391</v>
      </c>
      <c r="D1561" s="6" t="s">
        <v>2142</v>
      </c>
      <c r="E1561" s="6" t="s">
        <v>2143</v>
      </c>
      <c r="F1561" s="6" t="s">
        <v>374</v>
      </c>
      <c r="G1561" s="6" t="s">
        <v>391</v>
      </c>
      <c r="H1561" s="6" t="e">
        <f>VLOOKUP(E1561,'all origin'!H:K,1,FALSE)</f>
        <v>#N/A</v>
      </c>
    </row>
    <row r="1562" spans="1:8" hidden="1" x14ac:dyDescent="0.2">
      <c r="A1562" t="e">
        <f>VLOOKUP(E1562,[1]Back_Up!D:H,2,FALSE)</f>
        <v>#N/A</v>
      </c>
      <c r="B1562" t="e">
        <f>VLOOKUP(E1562,[1]Back_Up!D:H,3,FALSE)</f>
        <v>#N/A</v>
      </c>
      <c r="C1562" t="e">
        <f>VLOOKUP(E1562,[1]Back_Up!D:H,4,FALSE)</f>
        <v>#N/A</v>
      </c>
      <c r="D1562" t="s">
        <v>2144</v>
      </c>
      <c r="E1562" t="s">
        <v>2145</v>
      </c>
      <c r="F1562" t="s">
        <v>33</v>
      </c>
      <c r="G1562" t="s">
        <v>332</v>
      </c>
      <c r="H1562" s="6" t="e">
        <f>VLOOKUP(E1562,'all origin'!H:K,1,FALSE)</f>
        <v>#N/A</v>
      </c>
    </row>
    <row r="1563" spans="1:8" hidden="1" x14ac:dyDescent="0.2">
      <c r="A1563" s="6" t="s">
        <v>331</v>
      </c>
      <c r="B1563" t="s">
        <v>332</v>
      </c>
      <c r="C1563" s="6" t="s">
        <v>753</v>
      </c>
      <c r="D1563" s="6" t="s">
        <v>2146</v>
      </c>
      <c r="E1563" s="6" t="s">
        <v>2145</v>
      </c>
      <c r="F1563" s="6" t="s">
        <v>25</v>
      </c>
      <c r="G1563" s="6" t="s">
        <v>2145</v>
      </c>
      <c r="H1563" s="6" t="e">
        <f>VLOOKUP(E1563,'all origin'!H:K,1,FALSE)</f>
        <v>#N/A</v>
      </c>
    </row>
    <row r="1564" spans="1:8" hidden="1" x14ac:dyDescent="0.2">
      <c r="A1564" s="6" t="s">
        <v>331</v>
      </c>
      <c r="B1564" t="s">
        <v>332</v>
      </c>
      <c r="C1564" t="e">
        <f>VLOOKUP(E1564,[1]Back_Up!D:H,4,FALSE)</f>
        <v>#N/A</v>
      </c>
      <c r="D1564" t="s">
        <v>2147</v>
      </c>
      <c r="E1564" t="s">
        <v>2145</v>
      </c>
      <c r="F1564" t="s">
        <v>33</v>
      </c>
      <c r="G1564" t="s">
        <v>19</v>
      </c>
      <c r="H1564" s="6" t="e">
        <f>VLOOKUP(E1564,'all origin'!H:K,1,FALSE)</f>
        <v>#N/A</v>
      </c>
    </row>
    <row r="1565" spans="1:8" hidden="1" x14ac:dyDescent="0.2">
      <c r="A1565" t="s">
        <v>120</v>
      </c>
      <c r="B1565" t="s">
        <v>344</v>
      </c>
      <c r="C1565" t="s">
        <v>2148</v>
      </c>
      <c r="D1565" s="6" t="s">
        <v>2149</v>
      </c>
      <c r="E1565" t="s">
        <v>2150</v>
      </c>
      <c r="F1565" t="s">
        <v>25</v>
      </c>
      <c r="G1565" t="s">
        <v>2150</v>
      </c>
      <c r="H1565" s="6" t="e">
        <f>VLOOKUP(E1565,'all origin'!H:K,1,FALSE)</f>
        <v>#N/A</v>
      </c>
    </row>
    <row r="1566" spans="1:8" hidden="1" x14ac:dyDescent="0.2">
      <c r="A1566" t="s">
        <v>120</v>
      </c>
      <c r="B1566" t="s">
        <v>344</v>
      </c>
      <c r="C1566" t="s">
        <v>2148</v>
      </c>
      <c r="D1566" t="s">
        <v>2151</v>
      </c>
      <c r="E1566" t="s">
        <v>2150</v>
      </c>
      <c r="F1566" t="s">
        <v>33</v>
      </c>
      <c r="G1566" t="s">
        <v>129</v>
      </c>
      <c r="H1566" s="6" t="e">
        <f>VLOOKUP(E1566,'all origin'!H:K,1,FALSE)</f>
        <v>#N/A</v>
      </c>
    </row>
    <row r="1567" spans="1:8" hidden="1" x14ac:dyDescent="0.2">
      <c r="A1567" t="e">
        <f>VLOOKUP(E1567,[1]Back_Up!D:H,2,FALSE)</f>
        <v>#N/A</v>
      </c>
      <c r="B1567" t="e">
        <f>VLOOKUP(E1567,[1]Back_Up!D:H,3,FALSE)</f>
        <v>#N/A</v>
      </c>
      <c r="C1567" t="e">
        <f>VLOOKUP(E1567,[1]Back_Up!D:H,4,FALSE)</f>
        <v>#N/A</v>
      </c>
      <c r="D1567" t="s">
        <v>2152</v>
      </c>
      <c r="E1567" t="s">
        <v>2150</v>
      </c>
      <c r="F1567" t="s">
        <v>33</v>
      </c>
      <c r="G1567" t="s">
        <v>19</v>
      </c>
      <c r="H1567" s="6" t="e">
        <f>VLOOKUP(E1567,'all origin'!H:K,1,FALSE)</f>
        <v>#N/A</v>
      </c>
    </row>
    <row r="1568" spans="1:8" hidden="1" x14ac:dyDescent="0.2">
      <c r="A1568" t="s">
        <v>120</v>
      </c>
      <c r="B1568" t="s">
        <v>129</v>
      </c>
      <c r="C1568" t="s">
        <v>768</v>
      </c>
      <c r="D1568" s="24" t="str">
        <f>CONCATENATE(E1568,"#",F1568,"#",G1568)</f>
        <v>Pipeline_freight#Abs1000#Pipeline_freight</v>
      </c>
      <c r="E1568" t="s">
        <v>2150</v>
      </c>
      <c r="F1568" t="s">
        <v>2791</v>
      </c>
      <c r="G1568" t="str">
        <f>E1568</f>
        <v>Pipeline_freight</v>
      </c>
      <c r="H1568" s="6" t="e">
        <f>VLOOKUP(E1568,'all origin'!H:K,1,FALSE)</f>
        <v>#N/A</v>
      </c>
    </row>
    <row r="1569" spans="1:9" hidden="1" x14ac:dyDescent="0.2">
      <c r="A1569" s="6" t="s">
        <v>19</v>
      </c>
      <c r="B1569" s="6" t="s">
        <v>307</v>
      </c>
      <c r="C1569" s="6" t="s">
        <v>655</v>
      </c>
      <c r="D1569" s="6" t="s">
        <v>2153</v>
      </c>
      <c r="E1569" s="6" t="s">
        <v>1909</v>
      </c>
      <c r="F1569" s="6" t="s">
        <v>374</v>
      </c>
      <c r="G1569" s="6" t="s">
        <v>1229</v>
      </c>
      <c r="H1569" s="6" t="str">
        <f>VLOOKUP(E1569,'all origin'!H:K,1,FALSE)</f>
        <v>Pisa</v>
      </c>
    </row>
    <row r="1570" spans="1:9" hidden="1" x14ac:dyDescent="0.2">
      <c r="A1570" s="6" t="s">
        <v>19</v>
      </c>
      <c r="B1570" s="6" t="s">
        <v>307</v>
      </c>
      <c r="C1570" s="6" t="s">
        <v>655</v>
      </c>
      <c r="D1570" s="6" t="s">
        <v>2154</v>
      </c>
      <c r="E1570" s="6" t="s">
        <v>1909</v>
      </c>
      <c r="F1570" s="6" t="s">
        <v>374</v>
      </c>
      <c r="G1570" s="6" t="s">
        <v>2155</v>
      </c>
      <c r="H1570" s="6" t="str">
        <f>VLOOKUP(E1570,'all origin'!H:K,1,FALSE)</f>
        <v>Pisa</v>
      </c>
    </row>
    <row r="1571" spans="1:9" x14ac:dyDescent="0.2">
      <c r="A1571" s="6" t="s">
        <v>19</v>
      </c>
      <c r="B1571" s="6" t="s">
        <v>307</v>
      </c>
      <c r="C1571" s="6" t="s">
        <v>655</v>
      </c>
      <c r="D1571" s="6" t="s">
        <v>2156</v>
      </c>
      <c r="E1571" s="6" t="s">
        <v>1909</v>
      </c>
      <c r="F1571" s="6" t="s">
        <v>374</v>
      </c>
      <c r="G1571" s="6" t="s">
        <v>660</v>
      </c>
      <c r="H1571" s="6" t="str">
        <f>VLOOKUP(E1571,'all origin'!H:K,1,FALSE)</f>
        <v>Pisa</v>
      </c>
      <c r="I1571" s="6" t="s">
        <v>2971</v>
      </c>
    </row>
    <row r="1572" spans="1:9" hidden="1" x14ac:dyDescent="0.2">
      <c r="A1572" t="s">
        <v>331</v>
      </c>
      <c r="B1572" t="s">
        <v>332</v>
      </c>
      <c r="C1572" t="s">
        <v>1258</v>
      </c>
      <c r="D1572" s="24" t="str">
        <f>CONCATENATE(E1572,"#",F1572,"#",G1572)</f>
        <v>Planted_forest#Ha_1000#Planted_forest</v>
      </c>
      <c r="E1572" t="s">
        <v>2849</v>
      </c>
      <c r="F1572" t="s">
        <v>2787</v>
      </c>
      <c r="G1572" t="str">
        <f>E1572</f>
        <v>Planted_forest</v>
      </c>
      <c r="H1572" s="6" t="e">
        <f>VLOOKUP(E1572,'all origin'!H:K,1,FALSE)</f>
        <v>#N/A</v>
      </c>
    </row>
    <row r="1573" spans="1:9" hidden="1" x14ac:dyDescent="0.2">
      <c r="A1573" s="6" t="s">
        <v>331</v>
      </c>
      <c r="B1573" t="s">
        <v>332</v>
      </c>
      <c r="C1573" t="s">
        <v>442</v>
      </c>
      <c r="D1573" s="6" t="s">
        <v>2158</v>
      </c>
      <c r="E1573" t="s">
        <v>2157</v>
      </c>
      <c r="F1573" t="s">
        <v>25</v>
      </c>
      <c r="G1573" t="s">
        <v>2157</v>
      </c>
      <c r="H1573" s="6" t="e">
        <f>VLOOKUP(E1573,'all origin'!H:K,1,FALSE)</f>
        <v>#N/A</v>
      </c>
    </row>
    <row r="1574" spans="1:9" hidden="1" x14ac:dyDescent="0.2">
      <c r="A1574" s="6" t="s">
        <v>19</v>
      </c>
      <c r="B1574" s="6" t="s">
        <v>20</v>
      </c>
      <c r="C1574" s="6" t="s">
        <v>292</v>
      </c>
      <c r="D1574" s="6" t="s">
        <v>2160</v>
      </c>
      <c r="E1574" s="6" t="s">
        <v>2159</v>
      </c>
      <c r="F1574" s="6" t="s">
        <v>25</v>
      </c>
      <c r="G1574" s="6" t="s">
        <v>2159</v>
      </c>
      <c r="H1574" s="6" t="e">
        <f>VLOOKUP(E1574,'all origin'!H:K,1,FALSE)</f>
        <v>#N/A</v>
      </c>
    </row>
    <row r="1575" spans="1:9" hidden="1" x14ac:dyDescent="0.2">
      <c r="A1575" t="s">
        <v>19</v>
      </c>
      <c r="B1575" t="s">
        <v>20</v>
      </c>
      <c r="C1575" t="s">
        <v>292</v>
      </c>
      <c r="D1575" s="6" t="s">
        <v>2161</v>
      </c>
      <c r="E1575" t="s">
        <v>2159</v>
      </c>
      <c r="F1575" s="6" t="s">
        <v>33</v>
      </c>
      <c r="G1575" s="6" t="s">
        <v>19</v>
      </c>
      <c r="H1575" s="6" t="e">
        <f>VLOOKUP(E1575,'all origin'!H:K,1,FALSE)</f>
        <v>#N/A</v>
      </c>
    </row>
    <row r="1576" spans="1:9" hidden="1" x14ac:dyDescent="0.2">
      <c r="A1576" s="6" t="s">
        <v>19</v>
      </c>
      <c r="B1576" s="6" t="s">
        <v>453</v>
      </c>
      <c r="C1576" s="6" t="s">
        <v>463</v>
      </c>
      <c r="D1576" s="6" t="s">
        <v>2162</v>
      </c>
      <c r="E1576" s="6" t="s">
        <v>2163</v>
      </c>
      <c r="F1576" s="6" t="s">
        <v>25</v>
      </c>
      <c r="G1576" s="6" t="s">
        <v>2163</v>
      </c>
      <c r="H1576" s="6" t="e">
        <f>VLOOKUP(E1576,'all origin'!H:K,1,FALSE)</f>
        <v>#N/A</v>
      </c>
    </row>
    <row r="1577" spans="1:9" hidden="1" x14ac:dyDescent="0.2">
      <c r="A1577" t="s">
        <v>19</v>
      </c>
      <c r="B1577" t="s">
        <v>453</v>
      </c>
      <c r="C1577" t="s">
        <v>463</v>
      </c>
      <c r="D1577" s="6" t="s">
        <v>2164</v>
      </c>
      <c r="E1577" t="s">
        <v>2163</v>
      </c>
      <c r="F1577" s="6" t="s">
        <v>33</v>
      </c>
      <c r="G1577" s="6" t="s">
        <v>19</v>
      </c>
      <c r="H1577" s="6" t="e">
        <f>VLOOKUP(E1577,'all origin'!H:K,1,FALSE)</f>
        <v>#N/A</v>
      </c>
    </row>
    <row r="1578" spans="1:9" hidden="1" x14ac:dyDescent="0.2">
      <c r="A1578" s="6" t="s">
        <v>19</v>
      </c>
      <c r="B1578" s="6" t="s">
        <v>453</v>
      </c>
      <c r="C1578" s="6" t="s">
        <v>463</v>
      </c>
      <c r="D1578" s="6" t="s">
        <v>2167</v>
      </c>
      <c r="E1578" s="6" t="s">
        <v>2168</v>
      </c>
      <c r="F1578" s="6" t="s">
        <v>25</v>
      </c>
      <c r="G1578" s="6" t="s">
        <v>2168</v>
      </c>
      <c r="H1578" s="6" t="str">
        <f>VLOOKUP(E1578,'all origin'!H:K,1,FALSE)</f>
        <v>Police_officers</v>
      </c>
    </row>
    <row r="1579" spans="1:9" x14ac:dyDescent="0.2">
      <c r="A1579" t="s">
        <v>19</v>
      </c>
      <c r="B1579" t="s">
        <v>453</v>
      </c>
      <c r="C1579" t="s">
        <v>463</v>
      </c>
      <c r="D1579" s="6" t="s">
        <v>2170</v>
      </c>
      <c r="E1579" t="s">
        <v>2168</v>
      </c>
      <c r="F1579" s="6" t="s">
        <v>33</v>
      </c>
      <c r="G1579" s="6" t="s">
        <v>19</v>
      </c>
      <c r="H1579" s="6" t="str">
        <f>VLOOKUP(E1579,'all origin'!H:K,1,FALSE)</f>
        <v>Police_officers</v>
      </c>
      <c r="I1579" s="6" t="s">
        <v>2971</v>
      </c>
    </row>
    <row r="1580" spans="1:9" hidden="1" x14ac:dyDescent="0.2">
      <c r="A1580" t="s">
        <v>331</v>
      </c>
      <c r="B1580" t="s">
        <v>984</v>
      </c>
      <c r="C1580" t="s">
        <v>985</v>
      </c>
      <c r="D1580" s="24" t="str">
        <f>CONCATENATE(E1580,"#",F1580,"#",G1580)</f>
        <v>Pollution_taxes#AbsM#Pollution_taxes</v>
      </c>
      <c r="E1580" t="s">
        <v>2850</v>
      </c>
      <c r="F1580" s="6" t="s">
        <v>1321</v>
      </c>
      <c r="G1580" t="str">
        <f>E1580</f>
        <v>Pollution_taxes</v>
      </c>
      <c r="H1580" s="6" t="e">
        <f>VLOOKUP(E1580,'all origin'!H:K,1,FALSE)</f>
        <v>#N/A</v>
      </c>
    </row>
    <row r="1581" spans="1:9" hidden="1" x14ac:dyDescent="0.2">
      <c r="A1581" t="s">
        <v>120</v>
      </c>
      <c r="B1581" t="str">
        <f>VLOOKUP(E1581,[1]Back_Up!B:E,3,1)</f>
        <v>Real_Estate</v>
      </c>
      <c r="C1581" t="str">
        <f>VLOOKUP(E1581,[1]Back_Up!B:E,4,1)</f>
        <v>europe_house</v>
      </c>
      <c r="D1581" t="s">
        <v>2933</v>
      </c>
      <c r="E1581" t="s">
        <v>2850</v>
      </c>
      <c r="F1581" t="s">
        <v>25</v>
      </c>
      <c r="G1581" t="s">
        <v>2850</v>
      </c>
      <c r="H1581" s="6" t="e">
        <f>VLOOKUP(E1581,'all origin'!H:K,1,FALSE)</f>
        <v>#N/A</v>
      </c>
    </row>
    <row r="1582" spans="1:9" hidden="1" x14ac:dyDescent="0.2">
      <c r="A1582" t="s">
        <v>19</v>
      </c>
      <c r="B1582" t="s">
        <v>307</v>
      </c>
      <c r="C1582" t="s">
        <v>279</v>
      </c>
      <c r="D1582" s="6" t="s">
        <v>2171</v>
      </c>
      <c r="E1582" t="s">
        <v>19</v>
      </c>
      <c r="F1582" s="6" t="s">
        <v>33</v>
      </c>
      <c r="G1582" s="6" t="s">
        <v>19</v>
      </c>
      <c r="H1582" s="6" t="str">
        <f>VLOOKUP(E1582,'all origin'!H:K,1,FALSE)</f>
        <v>Population</v>
      </c>
    </row>
    <row r="1583" spans="1:9" x14ac:dyDescent="0.2">
      <c r="A1583" s="6" t="s">
        <v>19</v>
      </c>
      <c r="B1583" s="6" t="s">
        <v>20</v>
      </c>
      <c r="C1583" s="6" t="s">
        <v>21</v>
      </c>
      <c r="D1583" s="6" t="s">
        <v>2173</v>
      </c>
      <c r="E1583" s="6" t="s">
        <v>19</v>
      </c>
      <c r="F1583" s="6" t="s">
        <v>25</v>
      </c>
      <c r="G1583" s="6" t="s">
        <v>19</v>
      </c>
      <c r="H1583" s="6" t="str">
        <f>VLOOKUP(E1583,'all origin'!H:K,1,FALSE)</f>
        <v>Population</v>
      </c>
      <c r="I1583" s="6" t="s">
        <v>2971</v>
      </c>
    </row>
    <row r="1584" spans="1:9" hidden="1" x14ac:dyDescent="0.2">
      <c r="A1584" t="s">
        <v>19</v>
      </c>
      <c r="B1584" t="s">
        <v>20</v>
      </c>
      <c r="C1584" t="s">
        <v>21</v>
      </c>
      <c r="D1584" s="24" t="str">
        <f>CONCATENATE(E1584,"#",F1584,"#",G1584)</f>
        <v>Population#Abs#Population</v>
      </c>
      <c r="E1584" s="6" t="s">
        <v>19</v>
      </c>
      <c r="F1584" s="6" t="s">
        <v>25</v>
      </c>
      <c r="G1584" s="6" t="s">
        <v>19</v>
      </c>
      <c r="H1584" s="6" t="str">
        <f>VLOOKUP(E1584,'all origin'!H:K,1,FALSE)</f>
        <v>Population</v>
      </c>
    </row>
    <row r="1585" spans="1:8" hidden="1" x14ac:dyDescent="0.2">
      <c r="A1585" s="6" t="s">
        <v>19</v>
      </c>
      <c r="B1585" s="6" t="s">
        <v>20</v>
      </c>
      <c r="C1585" s="6" t="s">
        <v>292</v>
      </c>
      <c r="D1585" s="6" t="s">
        <v>2174</v>
      </c>
      <c r="E1585" s="6" t="s">
        <v>2175</v>
      </c>
      <c r="F1585" s="6" t="s">
        <v>25</v>
      </c>
      <c r="G1585" s="6" t="s">
        <v>2175</v>
      </c>
      <c r="H1585" s="6" t="e">
        <f>VLOOKUP(E1585,'all origin'!H:K,1,FALSE)</f>
        <v>#N/A</v>
      </c>
    </row>
    <row r="1586" spans="1:8" hidden="1" x14ac:dyDescent="0.2">
      <c r="A1586" t="s">
        <v>19</v>
      </c>
      <c r="B1586" t="s">
        <v>20</v>
      </c>
      <c r="C1586" t="s">
        <v>292</v>
      </c>
      <c r="D1586" s="6" t="s">
        <v>2176</v>
      </c>
      <c r="E1586" t="s">
        <v>2175</v>
      </c>
      <c r="F1586" s="6" t="s">
        <v>33</v>
      </c>
      <c r="G1586" s="6" t="s">
        <v>19</v>
      </c>
      <c r="H1586" s="6" t="e">
        <f>VLOOKUP(E1586,'all origin'!H:K,1,FALSE)</f>
        <v>#N/A</v>
      </c>
    </row>
    <row r="1587" spans="1:8" hidden="1" x14ac:dyDescent="0.2">
      <c r="A1587" s="6" t="s">
        <v>331</v>
      </c>
      <c r="B1587" t="s">
        <v>332</v>
      </c>
      <c r="C1587" s="6" t="s">
        <v>332</v>
      </c>
      <c r="D1587" s="6" t="s">
        <v>2177</v>
      </c>
      <c r="E1587" s="6" t="s">
        <v>2178</v>
      </c>
      <c r="F1587" s="6" t="s">
        <v>374</v>
      </c>
      <c r="G1587" s="6" t="s">
        <v>332</v>
      </c>
      <c r="H1587" s="6" t="str">
        <f>VLOOKUP(E1587,'all origin'!H:K,1,FALSE)</f>
        <v>Population_density</v>
      </c>
    </row>
    <row r="1588" spans="1:8" hidden="1" x14ac:dyDescent="0.2">
      <c r="A1588" t="s">
        <v>120</v>
      </c>
      <c r="B1588" t="s">
        <v>129</v>
      </c>
      <c r="C1588" t="s">
        <v>768</v>
      </c>
      <c r="D1588" s="24" t="str">
        <f>CONCATENATE(E1588,"#",F1588,"#",G1588)</f>
        <v>Port_freight#Abs1000#Port_freight</v>
      </c>
      <c r="E1588" t="s">
        <v>2870</v>
      </c>
      <c r="F1588" t="s">
        <v>2791</v>
      </c>
      <c r="G1588" t="str">
        <f>E1588</f>
        <v>Port_freight</v>
      </c>
      <c r="H1588" s="6" t="e">
        <f>VLOOKUP(E1588,'all origin'!H:K,1,FALSE)</f>
        <v>#N/A</v>
      </c>
    </row>
    <row r="1589" spans="1:8" hidden="1" x14ac:dyDescent="0.2">
      <c r="A1589" t="s">
        <v>120</v>
      </c>
      <c r="B1589" t="str">
        <f>VLOOKUP(E1589,[1]Back_Up!B:E,3,1)</f>
        <v>Pollution</v>
      </c>
      <c r="C1589" t="str">
        <f>VLOOKUP(E1589,[1]Back_Up!A:D,4,FALSE)</f>
        <v>Expenditure</v>
      </c>
      <c r="D1589" t="s">
        <v>2895</v>
      </c>
      <c r="E1589" t="s">
        <v>2870</v>
      </c>
      <c r="F1589" t="s">
        <v>25</v>
      </c>
      <c r="G1589" t="s">
        <v>2870</v>
      </c>
      <c r="H1589" s="6" t="e">
        <f>VLOOKUP(E1589,'all origin'!H:K,1,FALSE)</f>
        <v>#N/A</v>
      </c>
    </row>
    <row r="1590" spans="1:8" hidden="1" x14ac:dyDescent="0.2">
      <c r="A1590" t="s">
        <v>120</v>
      </c>
      <c r="B1590" t="s">
        <v>524</v>
      </c>
      <c r="C1590" t="s">
        <v>525</v>
      </c>
      <c r="D1590" s="6" t="s">
        <v>2179</v>
      </c>
      <c r="E1590" t="s">
        <v>2180</v>
      </c>
      <c r="F1590" t="s">
        <v>25</v>
      </c>
      <c r="G1590" t="s">
        <v>2180</v>
      </c>
      <c r="H1590" s="6" t="e">
        <f>VLOOKUP(E1590,'all origin'!H:K,1,FALSE)</f>
        <v>#N/A</v>
      </c>
    </row>
    <row r="1591" spans="1:8" hidden="1" x14ac:dyDescent="0.2">
      <c r="A1591" t="s">
        <v>120</v>
      </c>
      <c r="B1591" t="s">
        <v>524</v>
      </c>
      <c r="C1591" t="s">
        <v>525</v>
      </c>
      <c r="D1591" t="s">
        <v>2181</v>
      </c>
      <c r="E1591" t="s">
        <v>2180</v>
      </c>
      <c r="F1591" t="s">
        <v>33</v>
      </c>
      <c r="G1591" t="s">
        <v>129</v>
      </c>
      <c r="H1591" s="6" t="e">
        <f>VLOOKUP(E1591,'all origin'!H:K,1,FALSE)</f>
        <v>#N/A</v>
      </c>
    </row>
    <row r="1592" spans="1:8" hidden="1" x14ac:dyDescent="0.2">
      <c r="A1592" t="e">
        <f>VLOOKUP(E1592,[1]Back_Up!D:H,2,FALSE)</f>
        <v>#N/A</v>
      </c>
      <c r="B1592" t="e">
        <f>VLOOKUP(E1592,[1]Back_Up!D:H,3,FALSE)</f>
        <v>#N/A</v>
      </c>
      <c r="C1592" t="e">
        <f>VLOOKUP(E1592,[1]Back_Up!D:H,4,FALSE)</f>
        <v>#N/A</v>
      </c>
      <c r="D1592" t="s">
        <v>2182</v>
      </c>
      <c r="E1592" t="s">
        <v>2180</v>
      </c>
      <c r="F1592" t="s">
        <v>33</v>
      </c>
      <c r="G1592" t="s">
        <v>19</v>
      </c>
      <c r="H1592" s="6" t="e">
        <f>VLOOKUP(E1592,'all origin'!H:K,1,FALSE)</f>
        <v>#N/A</v>
      </c>
    </row>
    <row r="1593" spans="1:8" hidden="1" x14ac:dyDescent="0.2">
      <c r="A1593" t="s">
        <v>331</v>
      </c>
      <c r="B1593" t="s">
        <v>332</v>
      </c>
      <c r="C1593" t="s">
        <v>524</v>
      </c>
      <c r="D1593" s="24" t="str">
        <f>CONCATENATE(E1593,"#",F1593,"#",G1593)</f>
        <v>Potatoes_revenue#AbsM#Potatoes_revenue</v>
      </c>
      <c r="E1593" t="s">
        <v>2180</v>
      </c>
      <c r="F1593" s="6" t="s">
        <v>1321</v>
      </c>
      <c r="G1593" t="str">
        <f>E1593</f>
        <v>Potatoes_revenue</v>
      </c>
      <c r="H1593" s="6" t="e">
        <f>VLOOKUP(E1593,'all origin'!H:K,1,FALSE)</f>
        <v>#N/A</v>
      </c>
    </row>
    <row r="1594" spans="1:8" hidden="1" x14ac:dyDescent="0.2">
      <c r="A1594" t="e">
        <f>VLOOKUP(E1594,[1]Back_Up!D:H,2,FALSE)</f>
        <v>#N/A</v>
      </c>
      <c r="B1594" t="e">
        <f>VLOOKUP(E1594,[1]Back_Up!D:H,3,FALSE)</f>
        <v>#N/A</v>
      </c>
      <c r="C1594" t="e">
        <f>VLOOKUP(E1594,[1]Back_Up!D:H,4,FALSE)</f>
        <v>#N/A</v>
      </c>
      <c r="D1594" t="s">
        <v>2183</v>
      </c>
      <c r="E1594" t="s">
        <v>2184</v>
      </c>
      <c r="F1594" t="s">
        <v>33</v>
      </c>
      <c r="G1594" t="s">
        <v>332</v>
      </c>
      <c r="H1594" s="6" t="e">
        <f>VLOOKUP(E1594,'all origin'!H:K,1,FALSE)</f>
        <v>#N/A</v>
      </c>
    </row>
    <row r="1595" spans="1:8" hidden="1" x14ac:dyDescent="0.2">
      <c r="A1595" s="6" t="s">
        <v>331</v>
      </c>
      <c r="B1595" t="s">
        <v>332</v>
      </c>
      <c r="C1595" s="6" t="s">
        <v>753</v>
      </c>
      <c r="D1595" s="6" t="s">
        <v>2185</v>
      </c>
      <c r="E1595" s="6" t="s">
        <v>2184</v>
      </c>
      <c r="F1595" s="6" t="s">
        <v>25</v>
      </c>
      <c r="G1595" s="6" t="s">
        <v>2184</v>
      </c>
      <c r="H1595" s="6" t="e">
        <f>VLOOKUP(E1595,'all origin'!H:K,1,FALSE)</f>
        <v>#N/A</v>
      </c>
    </row>
    <row r="1596" spans="1:8" hidden="1" x14ac:dyDescent="0.2">
      <c r="A1596" s="6" t="s">
        <v>331</v>
      </c>
      <c r="B1596" t="s">
        <v>332</v>
      </c>
      <c r="C1596" t="e">
        <f>VLOOKUP(E1596,[1]Back_Up!D:H,4,FALSE)</f>
        <v>#N/A</v>
      </c>
      <c r="D1596" t="s">
        <v>2186</v>
      </c>
      <c r="E1596" t="s">
        <v>2184</v>
      </c>
      <c r="F1596" t="s">
        <v>33</v>
      </c>
      <c r="G1596" t="s">
        <v>19</v>
      </c>
      <c r="H1596" s="6" t="e">
        <f>VLOOKUP(E1596,'all origin'!H:K,1,FALSE)</f>
        <v>#N/A</v>
      </c>
    </row>
    <row r="1597" spans="1:8" hidden="1" x14ac:dyDescent="0.2">
      <c r="A1597" t="s">
        <v>120</v>
      </c>
      <c r="B1597" t="s">
        <v>121</v>
      </c>
      <c r="C1597" t="s">
        <v>1335</v>
      </c>
      <c r="D1597" s="6" t="s">
        <v>2187</v>
      </c>
      <c r="E1597" t="s">
        <v>2188</v>
      </c>
      <c r="F1597" t="s">
        <v>25</v>
      </c>
      <c r="G1597" t="s">
        <v>2188</v>
      </c>
      <c r="H1597" s="6" t="e">
        <f>VLOOKUP(E1597,'all origin'!H:K,1,FALSE)</f>
        <v>#N/A</v>
      </c>
    </row>
    <row r="1598" spans="1:8" hidden="1" x14ac:dyDescent="0.2">
      <c r="A1598" t="s">
        <v>120</v>
      </c>
      <c r="B1598" t="s">
        <v>121</v>
      </c>
      <c r="C1598" t="s">
        <v>1335</v>
      </c>
      <c r="D1598" t="s">
        <v>2189</v>
      </c>
      <c r="E1598" t="s">
        <v>2188</v>
      </c>
      <c r="F1598" t="s">
        <v>33</v>
      </c>
      <c r="G1598" t="s">
        <v>129</v>
      </c>
      <c r="H1598" s="6" t="e">
        <f>VLOOKUP(E1598,'all origin'!H:K,1,FALSE)</f>
        <v>#N/A</v>
      </c>
    </row>
    <row r="1599" spans="1:8" hidden="1" x14ac:dyDescent="0.2">
      <c r="A1599" t="e">
        <f>VLOOKUP(E1599,[1]Back_Up!D:H,2,FALSE)</f>
        <v>#N/A</v>
      </c>
      <c r="B1599" t="e">
        <f>VLOOKUP(E1599,[1]Back_Up!D:H,3,FALSE)</f>
        <v>#N/A</v>
      </c>
      <c r="C1599" t="e">
        <f>VLOOKUP(E1599,[1]Back_Up!D:H,4,FALSE)</f>
        <v>#N/A</v>
      </c>
      <c r="D1599" t="s">
        <v>2190</v>
      </c>
      <c r="E1599" t="s">
        <v>2188</v>
      </c>
      <c r="F1599" t="s">
        <v>33</v>
      </c>
      <c r="G1599" t="s">
        <v>19</v>
      </c>
      <c r="H1599" s="6" t="e">
        <f>VLOOKUP(E1599,'all origin'!H:K,1,FALSE)</f>
        <v>#N/A</v>
      </c>
    </row>
    <row r="1600" spans="1:8" hidden="1" x14ac:dyDescent="0.2">
      <c r="A1600" t="s">
        <v>120</v>
      </c>
      <c r="B1600" t="s">
        <v>121</v>
      </c>
      <c r="C1600" t="s">
        <v>1335</v>
      </c>
      <c r="D1600" s="6" t="s">
        <v>2191</v>
      </c>
      <c r="E1600" t="s">
        <v>2192</v>
      </c>
      <c r="F1600" t="s">
        <v>25</v>
      </c>
      <c r="G1600" t="s">
        <v>2192</v>
      </c>
      <c r="H1600" s="6" t="e">
        <f>VLOOKUP(E1600,'all origin'!H:K,1,FALSE)</f>
        <v>#N/A</v>
      </c>
    </row>
    <row r="1601" spans="1:9" hidden="1" x14ac:dyDescent="0.2">
      <c r="A1601" t="s">
        <v>120</v>
      </c>
      <c r="B1601" t="s">
        <v>121</v>
      </c>
      <c r="C1601" t="s">
        <v>1335</v>
      </c>
      <c r="D1601" t="s">
        <v>2193</v>
      </c>
      <c r="E1601" t="s">
        <v>2192</v>
      </c>
      <c r="F1601" t="s">
        <v>33</v>
      </c>
      <c r="G1601" t="s">
        <v>129</v>
      </c>
      <c r="H1601" s="6" t="e">
        <f>VLOOKUP(E1601,'all origin'!H:K,1,FALSE)</f>
        <v>#N/A</v>
      </c>
    </row>
    <row r="1602" spans="1:9" hidden="1" x14ac:dyDescent="0.2">
      <c r="A1602" t="e">
        <f>VLOOKUP(E1602,[1]Back_Up!D:H,2,FALSE)</f>
        <v>#N/A</v>
      </c>
      <c r="B1602" t="e">
        <f>VLOOKUP(E1602,[1]Back_Up!D:H,3,FALSE)</f>
        <v>#N/A</v>
      </c>
      <c r="C1602" t="e">
        <f>VLOOKUP(E1602,[1]Back_Up!D:H,4,FALSE)</f>
        <v>#N/A</v>
      </c>
      <c r="D1602" t="s">
        <v>2194</v>
      </c>
      <c r="E1602" t="s">
        <v>2192</v>
      </c>
      <c r="F1602" t="s">
        <v>33</v>
      </c>
      <c r="G1602" t="s">
        <v>19</v>
      </c>
      <c r="H1602" s="6" t="e">
        <f>VLOOKUP(E1602,'all origin'!H:K,1,FALSE)</f>
        <v>#N/A</v>
      </c>
    </row>
    <row r="1603" spans="1:9" hidden="1" x14ac:dyDescent="0.2">
      <c r="A1603" s="6" t="s">
        <v>120</v>
      </c>
      <c r="B1603" s="6" t="s">
        <v>121</v>
      </c>
      <c r="C1603" s="6" t="s">
        <v>1335</v>
      </c>
      <c r="D1603" s="6" t="s">
        <v>2195</v>
      </c>
      <c r="E1603" s="6" t="s">
        <v>2192</v>
      </c>
      <c r="F1603" s="6" t="s">
        <v>132</v>
      </c>
      <c r="G1603" s="6" t="s">
        <v>1719</v>
      </c>
      <c r="H1603" s="6" t="e">
        <f>VLOOKUP(E1603,'all origin'!H:K,1,FALSE)</f>
        <v>#N/A</v>
      </c>
    </row>
    <row r="1604" spans="1:9" hidden="1" x14ac:dyDescent="0.2">
      <c r="A1604" t="s">
        <v>120</v>
      </c>
      <c r="B1604" t="s">
        <v>121</v>
      </c>
      <c r="C1604" t="s">
        <v>1335</v>
      </c>
      <c r="D1604" s="6" t="s">
        <v>2196</v>
      </c>
      <c r="E1604" t="s">
        <v>2197</v>
      </c>
      <c r="F1604" t="s">
        <v>25</v>
      </c>
      <c r="G1604" t="s">
        <v>2197</v>
      </c>
      <c r="H1604" s="6" t="e">
        <f>VLOOKUP(E1604,'all origin'!H:K,1,FALSE)</f>
        <v>#N/A</v>
      </c>
    </row>
    <row r="1605" spans="1:9" hidden="1" x14ac:dyDescent="0.2">
      <c r="A1605" t="s">
        <v>120</v>
      </c>
      <c r="B1605" t="s">
        <v>121</v>
      </c>
      <c r="C1605" t="s">
        <v>1335</v>
      </c>
      <c r="D1605" t="s">
        <v>2198</v>
      </c>
      <c r="E1605" t="s">
        <v>2197</v>
      </c>
      <c r="F1605" t="s">
        <v>33</v>
      </c>
      <c r="G1605" t="s">
        <v>129</v>
      </c>
      <c r="H1605" s="6" t="e">
        <f>VLOOKUP(E1605,'all origin'!H:K,1,FALSE)</f>
        <v>#N/A</v>
      </c>
    </row>
    <row r="1606" spans="1:9" hidden="1" x14ac:dyDescent="0.2">
      <c r="A1606" t="e">
        <f>VLOOKUP(E1606,[1]Back_Up!D:H,2,FALSE)</f>
        <v>#N/A</v>
      </c>
      <c r="B1606" t="e">
        <f>VLOOKUP(E1606,[1]Back_Up!D:H,3,FALSE)</f>
        <v>#N/A</v>
      </c>
      <c r="C1606" t="e">
        <f>VLOOKUP(E1606,[1]Back_Up!D:H,4,FALSE)</f>
        <v>#N/A</v>
      </c>
      <c r="D1606" t="s">
        <v>2199</v>
      </c>
      <c r="E1606" t="s">
        <v>2197</v>
      </c>
      <c r="F1606" t="s">
        <v>33</v>
      </c>
      <c r="G1606" t="s">
        <v>19</v>
      </c>
      <c r="H1606" s="6" t="e">
        <f>VLOOKUP(E1606,'all origin'!H:K,1,FALSE)</f>
        <v>#N/A</v>
      </c>
    </row>
    <row r="1607" spans="1:9" hidden="1" x14ac:dyDescent="0.2">
      <c r="A1607" s="6" t="s">
        <v>120</v>
      </c>
      <c r="B1607" s="6" t="s">
        <v>121</v>
      </c>
      <c r="C1607" s="6" t="s">
        <v>1335</v>
      </c>
      <c r="D1607" s="6" t="s">
        <v>2200</v>
      </c>
      <c r="E1607" s="6" t="s">
        <v>2197</v>
      </c>
      <c r="F1607" s="6" t="s">
        <v>132</v>
      </c>
      <c r="G1607" s="6" t="s">
        <v>2119</v>
      </c>
      <c r="H1607" s="6" t="e">
        <f>VLOOKUP(E1607,'all origin'!H:K,1,FALSE)</f>
        <v>#N/A</v>
      </c>
    </row>
    <row r="1608" spans="1:9" x14ac:dyDescent="0.2">
      <c r="A1608" t="s">
        <v>120</v>
      </c>
      <c r="B1608" t="s">
        <v>121</v>
      </c>
      <c r="C1608" t="s">
        <v>1335</v>
      </c>
      <c r="D1608" s="6" t="s">
        <v>2202</v>
      </c>
      <c r="E1608" t="s">
        <v>2203</v>
      </c>
      <c r="F1608" t="s">
        <v>25</v>
      </c>
      <c r="G1608" t="s">
        <v>2203</v>
      </c>
      <c r="H1608" s="6" t="str">
        <f>VLOOKUP(E1608,'all origin'!H:K,1,FALSE)</f>
        <v>Poverty_risk</v>
      </c>
      <c r="I1608" s="6" t="s">
        <v>2971</v>
      </c>
    </row>
    <row r="1609" spans="1:9" hidden="1" x14ac:dyDescent="0.2">
      <c r="A1609" t="s">
        <v>120</v>
      </c>
      <c r="B1609" t="s">
        <v>121</v>
      </c>
      <c r="C1609" t="s">
        <v>1335</v>
      </c>
      <c r="D1609" t="s">
        <v>2205</v>
      </c>
      <c r="E1609" t="s">
        <v>2203</v>
      </c>
      <c r="F1609" t="s">
        <v>33</v>
      </c>
      <c r="G1609" t="s">
        <v>129</v>
      </c>
      <c r="H1609" s="6" t="str">
        <f>VLOOKUP(E1609,'all origin'!H:K,1,FALSE)</f>
        <v>Poverty_risk</v>
      </c>
    </row>
    <row r="1610" spans="1:9" hidden="1" x14ac:dyDescent="0.2">
      <c r="A1610" t="e">
        <f>VLOOKUP(E1610,[1]Back_Up!D:H,2,FALSE)</f>
        <v>#N/A</v>
      </c>
      <c r="B1610" t="e">
        <f>VLOOKUP(E1610,[1]Back_Up!D:H,3,FALSE)</f>
        <v>#N/A</v>
      </c>
      <c r="C1610" t="e">
        <f>VLOOKUP(E1610,[1]Back_Up!D:H,4,FALSE)</f>
        <v>#N/A</v>
      </c>
      <c r="D1610" t="s">
        <v>2206</v>
      </c>
      <c r="E1610" t="s">
        <v>2203</v>
      </c>
      <c r="F1610" t="s">
        <v>33</v>
      </c>
      <c r="G1610" t="s">
        <v>19</v>
      </c>
      <c r="H1610" s="6" t="str">
        <f>VLOOKUP(E1610,'all origin'!H:K,1,FALSE)</f>
        <v>Poverty_risk</v>
      </c>
    </row>
    <row r="1611" spans="1:9" hidden="1" x14ac:dyDescent="0.2">
      <c r="A1611" s="6" t="s">
        <v>120</v>
      </c>
      <c r="B1611" s="6" t="s">
        <v>121</v>
      </c>
      <c r="C1611" s="6" t="s">
        <v>1335</v>
      </c>
      <c r="D1611" s="6" t="s">
        <v>2208</v>
      </c>
      <c r="E1611" s="6" t="s">
        <v>2203</v>
      </c>
      <c r="F1611" s="6" t="s">
        <v>132</v>
      </c>
      <c r="G1611" s="6" t="s">
        <v>19</v>
      </c>
      <c r="H1611" s="6" t="str">
        <f>VLOOKUP(E1611,'all origin'!H:K,1,FALSE)</f>
        <v>Poverty_risk</v>
      </c>
    </row>
    <row r="1612" spans="1:9" hidden="1" x14ac:dyDescent="0.2">
      <c r="A1612" t="s">
        <v>120</v>
      </c>
      <c r="B1612" t="s">
        <v>129</v>
      </c>
      <c r="C1612" t="s">
        <v>768</v>
      </c>
      <c r="D1612" s="24" t="str">
        <f>CONCATENATE(E1612,"#",F1612,"#",G1612)</f>
        <v>PPS#AbsM#PPS</v>
      </c>
      <c r="E1612" t="s">
        <v>457</v>
      </c>
      <c r="F1612" s="6" t="s">
        <v>1321</v>
      </c>
      <c r="G1612" t="str">
        <f>E1612</f>
        <v>PPS</v>
      </c>
      <c r="H1612" s="6" t="e">
        <f>VLOOKUP(E1612,'all origin'!H:K,1,FALSE)</f>
        <v>#N/A</v>
      </c>
    </row>
    <row r="1613" spans="1:9" hidden="1" x14ac:dyDescent="0.2">
      <c r="A1613" t="s">
        <v>120</v>
      </c>
      <c r="B1613" t="str">
        <f>VLOOKUP(E1613,[1]Back_Up!B:E,3,1)</f>
        <v>Pollution</v>
      </c>
      <c r="C1613" t="s">
        <v>1554</v>
      </c>
      <c r="D1613" t="s">
        <v>2932</v>
      </c>
      <c r="E1613" t="s">
        <v>457</v>
      </c>
      <c r="F1613" t="s">
        <v>25</v>
      </c>
      <c r="G1613" t="s">
        <v>457</v>
      </c>
      <c r="H1613" s="6" t="e">
        <f>VLOOKUP(E1613,'all origin'!H:K,1,FALSE)</f>
        <v>#N/A</v>
      </c>
    </row>
    <row r="1614" spans="1:9" hidden="1" x14ac:dyDescent="0.2">
      <c r="A1614" s="6" t="s">
        <v>19</v>
      </c>
      <c r="B1614" s="6" t="s">
        <v>307</v>
      </c>
      <c r="C1614" s="6" t="s">
        <v>655</v>
      </c>
      <c r="D1614" s="6" t="s">
        <v>2210</v>
      </c>
      <c r="E1614" s="6" t="s">
        <v>2211</v>
      </c>
      <c r="F1614" s="6" t="s">
        <v>25</v>
      </c>
      <c r="G1614" s="6" t="s">
        <v>2211</v>
      </c>
      <c r="H1614" s="6" t="e">
        <f>VLOOKUP(E1614,'all origin'!H:K,1,FALSE)</f>
        <v>#N/A</v>
      </c>
    </row>
    <row r="1615" spans="1:9" hidden="1" x14ac:dyDescent="0.2">
      <c r="A1615" t="s">
        <v>19</v>
      </c>
      <c r="B1615" t="s">
        <v>307</v>
      </c>
      <c r="C1615" t="s">
        <v>655</v>
      </c>
      <c r="D1615" s="6" t="s">
        <v>2213</v>
      </c>
      <c r="E1615" t="s">
        <v>2211</v>
      </c>
      <c r="F1615" s="6" t="s">
        <v>33</v>
      </c>
      <c r="G1615" s="6" t="s">
        <v>19</v>
      </c>
      <c r="H1615" s="6" t="e">
        <f>VLOOKUP(E1615,'all origin'!H:K,1,FALSE)</f>
        <v>#N/A</v>
      </c>
    </row>
    <row r="1616" spans="1:9" hidden="1" x14ac:dyDescent="0.2">
      <c r="A1616" s="6" t="s">
        <v>120</v>
      </c>
      <c r="B1616" s="6" t="s">
        <v>121</v>
      </c>
      <c r="C1616" s="6" t="s">
        <v>369</v>
      </c>
      <c r="D1616" s="6" t="s">
        <v>2214</v>
      </c>
      <c r="E1616" s="6" t="s">
        <v>2215</v>
      </c>
      <c r="F1616" s="6" t="s">
        <v>374</v>
      </c>
      <c r="G1616" s="6" t="s">
        <v>369</v>
      </c>
      <c r="H1616" s="6" t="e">
        <f>VLOOKUP(E1616,'all origin'!H:K,1,FALSE)</f>
        <v>#N/A</v>
      </c>
    </row>
    <row r="1617" spans="1:9" hidden="1" x14ac:dyDescent="0.2">
      <c r="A1617" t="s">
        <v>331</v>
      </c>
      <c r="B1617" t="s">
        <v>332</v>
      </c>
      <c r="C1617" t="s">
        <v>1258</v>
      </c>
      <c r="D1617" s="24" t="str">
        <f>CONCATENATE(E1617,"#",F1617,"#",G1617)</f>
        <v>Primary_forest#Ha_1000#Primary_forest</v>
      </c>
      <c r="E1617" t="s">
        <v>2851</v>
      </c>
      <c r="F1617" s="6" t="s">
        <v>2787</v>
      </c>
      <c r="G1617" t="str">
        <f>E1617</f>
        <v>Primary_forest</v>
      </c>
      <c r="H1617" s="6" t="e">
        <f>VLOOKUP(E1617,'all origin'!H:K,1,FALSE)</f>
        <v>#N/A</v>
      </c>
    </row>
    <row r="1618" spans="1:9" hidden="1" x14ac:dyDescent="0.2">
      <c r="A1618" s="6" t="s">
        <v>19</v>
      </c>
      <c r="B1618" s="6" t="s">
        <v>453</v>
      </c>
      <c r="C1618" s="6" t="s">
        <v>463</v>
      </c>
      <c r="D1618" s="6" t="s">
        <v>2216</v>
      </c>
      <c r="E1618" s="6" t="s">
        <v>2217</v>
      </c>
      <c r="F1618" s="6" t="s">
        <v>25</v>
      </c>
      <c r="G1618" s="6" t="s">
        <v>2217</v>
      </c>
      <c r="H1618" s="6" t="e">
        <f>VLOOKUP(E1618,'all origin'!H:K,1,FALSE)</f>
        <v>#N/A</v>
      </c>
    </row>
    <row r="1619" spans="1:9" hidden="1" x14ac:dyDescent="0.2">
      <c r="A1619" t="s">
        <v>19</v>
      </c>
      <c r="B1619" t="s">
        <v>453</v>
      </c>
      <c r="C1619" t="s">
        <v>463</v>
      </c>
      <c r="D1619" s="6" t="s">
        <v>2218</v>
      </c>
      <c r="E1619" t="s">
        <v>2217</v>
      </c>
      <c r="F1619" s="6" t="s">
        <v>33</v>
      </c>
      <c r="G1619" s="6" t="s">
        <v>19</v>
      </c>
      <c r="H1619" s="6" t="e">
        <f>VLOOKUP(E1619,'all origin'!H:K,1,FALSE)</f>
        <v>#N/A</v>
      </c>
    </row>
    <row r="1620" spans="1:9" hidden="1" x14ac:dyDescent="0.2">
      <c r="A1620" s="6" t="s">
        <v>19</v>
      </c>
      <c r="B1620" s="6" t="s">
        <v>453</v>
      </c>
      <c r="C1620" s="6" t="s">
        <v>463</v>
      </c>
      <c r="D1620" s="6" t="s">
        <v>2221</v>
      </c>
      <c r="E1620" s="6" t="s">
        <v>2222</v>
      </c>
      <c r="F1620" s="6" t="s">
        <v>25</v>
      </c>
      <c r="G1620" s="6" t="s">
        <v>2222</v>
      </c>
      <c r="H1620" s="6" t="str">
        <f>VLOOKUP(E1620,'all origin'!H:K,1,FALSE)</f>
        <v>Prisoners</v>
      </c>
    </row>
    <row r="1621" spans="1:9" x14ac:dyDescent="0.2">
      <c r="A1621" t="s">
        <v>19</v>
      </c>
      <c r="B1621" t="s">
        <v>453</v>
      </c>
      <c r="C1621" t="s">
        <v>463</v>
      </c>
      <c r="D1621" s="6" t="s">
        <v>2224</v>
      </c>
      <c r="E1621" t="s">
        <v>2222</v>
      </c>
      <c r="F1621" s="6" t="s">
        <v>33</v>
      </c>
      <c r="G1621" s="6" t="s">
        <v>19</v>
      </c>
      <c r="H1621" s="6" t="str">
        <f>VLOOKUP(E1621,'all origin'!H:K,1,FALSE)</f>
        <v>Prisoners</v>
      </c>
      <c r="I1621" s="6" t="s">
        <v>2971</v>
      </c>
    </row>
    <row r="1622" spans="1:9" hidden="1" x14ac:dyDescent="0.2">
      <c r="A1622" s="6" t="s">
        <v>19</v>
      </c>
      <c r="B1622" s="6" t="s">
        <v>453</v>
      </c>
      <c r="C1622" s="6" t="s">
        <v>463</v>
      </c>
      <c r="D1622" s="6" t="s">
        <v>2226</v>
      </c>
      <c r="E1622" s="6" t="s">
        <v>2225</v>
      </c>
      <c r="F1622" s="6" t="s">
        <v>25</v>
      </c>
      <c r="G1622" s="6" t="s">
        <v>2225</v>
      </c>
      <c r="H1622" s="6" t="e">
        <f>VLOOKUP(E1622,'all origin'!H:K,1,FALSE)</f>
        <v>#N/A</v>
      </c>
    </row>
    <row r="1623" spans="1:9" hidden="1" x14ac:dyDescent="0.2">
      <c r="A1623" t="s">
        <v>19</v>
      </c>
      <c r="B1623" t="s">
        <v>453</v>
      </c>
      <c r="C1623" t="s">
        <v>463</v>
      </c>
      <c r="D1623" s="6" t="s">
        <v>2227</v>
      </c>
      <c r="E1623" t="s">
        <v>2225</v>
      </c>
      <c r="F1623" s="6" t="s">
        <v>33</v>
      </c>
      <c r="G1623" s="6" t="s">
        <v>19</v>
      </c>
      <c r="H1623" s="6" t="e">
        <f>VLOOKUP(E1623,'all origin'!H:K,1,FALSE)</f>
        <v>#N/A</v>
      </c>
    </row>
    <row r="1624" spans="1:9" hidden="1" x14ac:dyDescent="0.2">
      <c r="A1624" s="6" t="s">
        <v>19</v>
      </c>
      <c r="B1624" s="6" t="s">
        <v>453</v>
      </c>
      <c r="C1624" s="6" t="s">
        <v>463</v>
      </c>
      <c r="D1624" s="6" t="s">
        <v>2229</v>
      </c>
      <c r="E1624" s="6" t="s">
        <v>2228</v>
      </c>
      <c r="F1624" s="6" t="s">
        <v>25</v>
      </c>
      <c r="G1624" s="6" t="s">
        <v>2228</v>
      </c>
      <c r="H1624" s="6" t="e">
        <f>VLOOKUP(E1624,'all origin'!H:K,1,FALSE)</f>
        <v>#N/A</v>
      </c>
    </row>
    <row r="1625" spans="1:9" hidden="1" x14ac:dyDescent="0.2">
      <c r="A1625" t="s">
        <v>19</v>
      </c>
      <c r="B1625" t="s">
        <v>453</v>
      </c>
      <c r="C1625" t="s">
        <v>463</v>
      </c>
      <c r="D1625" s="6" t="s">
        <v>2230</v>
      </c>
      <c r="E1625" t="s">
        <v>2228</v>
      </c>
      <c r="F1625" s="6" t="s">
        <v>33</v>
      </c>
      <c r="G1625" s="6" t="s">
        <v>19</v>
      </c>
      <c r="H1625" s="6" t="e">
        <f>VLOOKUP(E1625,'all origin'!H:K,1,FALSE)</f>
        <v>#N/A</v>
      </c>
    </row>
    <row r="1626" spans="1:9" hidden="1" x14ac:dyDescent="0.2">
      <c r="A1626" s="6" t="s">
        <v>19</v>
      </c>
      <c r="B1626" s="6" t="s">
        <v>453</v>
      </c>
      <c r="C1626" s="6" t="s">
        <v>463</v>
      </c>
      <c r="D1626" s="6" t="s">
        <v>2232</v>
      </c>
      <c r="E1626" s="6" t="s">
        <v>2231</v>
      </c>
      <c r="F1626" s="6" t="s">
        <v>25</v>
      </c>
      <c r="G1626" s="6" t="s">
        <v>2231</v>
      </c>
      <c r="H1626" s="6" t="e">
        <f>VLOOKUP(E1626,'all origin'!H:K,1,FALSE)</f>
        <v>#N/A</v>
      </c>
    </row>
    <row r="1627" spans="1:9" hidden="1" x14ac:dyDescent="0.2">
      <c r="A1627" t="s">
        <v>19</v>
      </c>
      <c r="B1627" t="s">
        <v>453</v>
      </c>
      <c r="C1627" t="s">
        <v>463</v>
      </c>
      <c r="D1627" s="6" t="s">
        <v>2233</v>
      </c>
      <c r="E1627" t="s">
        <v>2231</v>
      </c>
      <c r="F1627" s="6" t="s">
        <v>33</v>
      </c>
      <c r="G1627" s="6" t="s">
        <v>19</v>
      </c>
      <c r="H1627" s="6" t="e">
        <f>VLOOKUP(E1627,'all origin'!H:K,1,FALSE)</f>
        <v>#N/A</v>
      </c>
    </row>
    <row r="1628" spans="1:9" hidden="1" x14ac:dyDescent="0.2">
      <c r="A1628" s="6" t="s">
        <v>19</v>
      </c>
      <c r="B1628" s="6" t="s">
        <v>166</v>
      </c>
      <c r="C1628" s="6" t="s">
        <v>361</v>
      </c>
      <c r="D1628" s="6" t="s">
        <v>2234</v>
      </c>
      <c r="E1628" s="6" t="s">
        <v>2235</v>
      </c>
      <c r="F1628" s="6" t="s">
        <v>374</v>
      </c>
      <c r="G1628" s="6" t="s">
        <v>750</v>
      </c>
      <c r="H1628" s="6" t="e">
        <f>VLOOKUP(E1628,'all origin'!H:K,1,FALSE)</f>
        <v>#N/A</v>
      </c>
    </row>
    <row r="1629" spans="1:9" hidden="1" x14ac:dyDescent="0.2">
      <c r="A1629" t="s">
        <v>120</v>
      </c>
      <c r="B1629" t="s">
        <v>129</v>
      </c>
      <c r="C1629" t="s">
        <v>768</v>
      </c>
      <c r="D1629" s="6" t="s">
        <v>2236</v>
      </c>
      <c r="E1629" t="s">
        <v>2237</v>
      </c>
      <c r="F1629" t="s">
        <v>25</v>
      </c>
      <c r="G1629" t="s">
        <v>2237</v>
      </c>
      <c r="H1629" s="6" t="e">
        <f>VLOOKUP(E1629,'all origin'!H:K,1,FALSE)</f>
        <v>#N/A</v>
      </c>
    </row>
    <row r="1630" spans="1:9" hidden="1" x14ac:dyDescent="0.2">
      <c r="A1630" t="s">
        <v>120</v>
      </c>
      <c r="B1630" t="s">
        <v>129</v>
      </c>
      <c r="C1630" t="s">
        <v>768</v>
      </c>
      <c r="D1630" t="s">
        <v>2238</v>
      </c>
      <c r="E1630" t="s">
        <v>2237</v>
      </c>
      <c r="F1630" t="s">
        <v>33</v>
      </c>
      <c r="G1630" t="s">
        <v>129</v>
      </c>
      <c r="H1630" s="6" t="e">
        <f>VLOOKUP(E1630,'all origin'!H:K,1,FALSE)</f>
        <v>#N/A</v>
      </c>
    </row>
    <row r="1631" spans="1:9" hidden="1" x14ac:dyDescent="0.2">
      <c r="A1631" t="e">
        <f>VLOOKUP(E1631,[1]Back_Up!D:H,2,FALSE)</f>
        <v>#N/A</v>
      </c>
      <c r="B1631" t="e">
        <f>VLOOKUP(E1631,[1]Back_Up!D:H,3,FALSE)</f>
        <v>#N/A</v>
      </c>
      <c r="C1631" t="e">
        <f>VLOOKUP(E1631,[1]Back_Up!D:H,4,FALSE)</f>
        <v>#N/A</v>
      </c>
      <c r="D1631" t="s">
        <v>2239</v>
      </c>
      <c r="E1631" t="s">
        <v>2237</v>
      </c>
      <c r="F1631" t="s">
        <v>33</v>
      </c>
      <c r="G1631" t="s">
        <v>19</v>
      </c>
      <c r="H1631" s="6" t="e">
        <f>VLOOKUP(E1631,'all origin'!H:K,1,FALSE)</f>
        <v>#N/A</v>
      </c>
    </row>
    <row r="1632" spans="1:9" hidden="1" x14ac:dyDescent="0.2">
      <c r="A1632" t="s">
        <v>120</v>
      </c>
      <c r="B1632" t="s">
        <v>129</v>
      </c>
      <c r="C1632" t="s">
        <v>768</v>
      </c>
      <c r="D1632" s="24" t="str">
        <f>CONCATENATE(E1632,"#",F1632,"#",G1632)</f>
        <v>Public_services#AbsM#Public_services</v>
      </c>
      <c r="E1632" t="s">
        <v>2818</v>
      </c>
      <c r="F1632" s="6" t="s">
        <v>1321</v>
      </c>
      <c r="G1632" t="str">
        <f>E1632</f>
        <v>Public_services</v>
      </c>
      <c r="H1632" s="6" t="e">
        <f>VLOOKUP(E1632,'all origin'!H:K,1,FALSE)</f>
        <v>#N/A</v>
      </c>
    </row>
    <row r="1633" spans="1:8" hidden="1" x14ac:dyDescent="0.2">
      <c r="A1633" t="s">
        <v>120</v>
      </c>
      <c r="B1633" t="str">
        <f>VLOOKUP(E1633,[1]Back_Up!B:E,3,1)</f>
        <v>Pollution</v>
      </c>
      <c r="C1633" t="str">
        <f>VLOOKUP(E1633,[1]Back_Up!A:D,4,FALSE)</f>
        <v>Expenditure</v>
      </c>
      <c r="D1633" t="s">
        <v>2934</v>
      </c>
      <c r="E1633" t="s">
        <v>2818</v>
      </c>
      <c r="F1633" t="s">
        <v>25</v>
      </c>
      <c r="G1633" t="s">
        <v>2818</v>
      </c>
      <c r="H1633" s="6" t="e">
        <f>VLOOKUP(E1633,'all origin'!H:K,1,FALSE)</f>
        <v>#N/A</v>
      </c>
    </row>
    <row r="1634" spans="1:8" hidden="1" x14ac:dyDescent="0.2">
      <c r="A1634" t="s">
        <v>120</v>
      </c>
      <c r="B1634" t="s">
        <v>129</v>
      </c>
      <c r="C1634" t="s">
        <v>768</v>
      </c>
      <c r="D1634" s="6" t="s">
        <v>2240</v>
      </c>
      <c r="E1634" t="s">
        <v>2241</v>
      </c>
      <c r="F1634" t="s">
        <v>25</v>
      </c>
      <c r="G1634" t="s">
        <v>2241</v>
      </c>
      <c r="H1634" s="6" t="e">
        <f>VLOOKUP(E1634,'all origin'!H:K,1,FALSE)</f>
        <v>#N/A</v>
      </c>
    </row>
    <row r="1635" spans="1:8" hidden="1" x14ac:dyDescent="0.2">
      <c r="A1635" t="s">
        <v>120</v>
      </c>
      <c r="B1635" t="s">
        <v>129</v>
      </c>
      <c r="C1635" t="s">
        <v>768</v>
      </c>
      <c r="D1635" t="s">
        <v>2242</v>
      </c>
      <c r="E1635" t="s">
        <v>2241</v>
      </c>
      <c r="F1635" t="s">
        <v>33</v>
      </c>
      <c r="G1635" t="s">
        <v>129</v>
      </c>
      <c r="H1635" s="6" t="e">
        <f>VLOOKUP(E1635,'all origin'!H:K,1,FALSE)</f>
        <v>#N/A</v>
      </c>
    </row>
    <row r="1636" spans="1:8" hidden="1" x14ac:dyDescent="0.2">
      <c r="A1636" t="e">
        <f>VLOOKUP(E1636,[1]Back_Up!D:H,2,FALSE)</f>
        <v>#N/A</v>
      </c>
      <c r="B1636" t="e">
        <f>VLOOKUP(E1636,[1]Back_Up!D:H,3,FALSE)</f>
        <v>#N/A</v>
      </c>
      <c r="C1636" t="e">
        <f>VLOOKUP(E1636,[1]Back_Up!D:H,4,FALSE)</f>
        <v>#N/A</v>
      </c>
      <c r="D1636" t="s">
        <v>2243</v>
      </c>
      <c r="E1636" t="s">
        <v>2241</v>
      </c>
      <c r="F1636" t="s">
        <v>33</v>
      </c>
      <c r="G1636" t="s">
        <v>19</v>
      </c>
      <c r="H1636" s="6" t="e">
        <f>VLOOKUP(E1636,'all origin'!H:K,1,FALSE)</f>
        <v>#N/A</v>
      </c>
    </row>
    <row r="1637" spans="1:8" hidden="1" x14ac:dyDescent="0.2">
      <c r="A1637" t="s">
        <v>120</v>
      </c>
      <c r="B1637" t="s">
        <v>129</v>
      </c>
      <c r="C1637" t="s">
        <v>768</v>
      </c>
      <c r="D1637" s="24" t="str">
        <f>CONCATENATE(E1637,"#",F1637,"#",G1637)</f>
        <v>R&amp;D_Agri_Expenditure#AbsM#R&amp;D_Agri_Expenditure</v>
      </c>
      <c r="E1637" t="s">
        <v>2241</v>
      </c>
      <c r="F1637" s="6" t="s">
        <v>1321</v>
      </c>
      <c r="G1637" t="str">
        <f>E1637</f>
        <v>R&amp;D_Agri_Expenditure</v>
      </c>
      <c r="H1637" s="6" t="e">
        <f>VLOOKUP(E1637,'all origin'!H:K,1,FALSE)</f>
        <v>#N/A</v>
      </c>
    </row>
    <row r="1638" spans="1:8" hidden="1" x14ac:dyDescent="0.2">
      <c r="A1638" t="s">
        <v>120</v>
      </c>
      <c r="B1638" t="s">
        <v>129</v>
      </c>
      <c r="C1638" t="s">
        <v>768</v>
      </c>
      <c r="D1638" s="6" t="s">
        <v>2244</v>
      </c>
      <c r="E1638" t="s">
        <v>2245</v>
      </c>
      <c r="F1638" t="s">
        <v>25</v>
      </c>
      <c r="G1638" t="s">
        <v>2245</v>
      </c>
      <c r="H1638" s="6" t="e">
        <f>VLOOKUP(E1638,'all origin'!H:K,1,FALSE)</f>
        <v>#N/A</v>
      </c>
    </row>
    <row r="1639" spans="1:8" hidden="1" x14ac:dyDescent="0.2">
      <c r="A1639" t="s">
        <v>120</v>
      </c>
      <c r="B1639" t="s">
        <v>129</v>
      </c>
      <c r="C1639" t="s">
        <v>768</v>
      </c>
      <c r="D1639" t="s">
        <v>2246</v>
      </c>
      <c r="E1639" t="s">
        <v>2245</v>
      </c>
      <c r="F1639" t="s">
        <v>33</v>
      </c>
      <c r="G1639" t="s">
        <v>129</v>
      </c>
      <c r="H1639" s="6" t="e">
        <f>VLOOKUP(E1639,'all origin'!H:K,1,FALSE)</f>
        <v>#N/A</v>
      </c>
    </row>
    <row r="1640" spans="1:8" hidden="1" x14ac:dyDescent="0.2">
      <c r="A1640" t="e">
        <f>VLOOKUP(E1640,[1]Back_Up!D:H,2,FALSE)</f>
        <v>#N/A</v>
      </c>
      <c r="B1640" t="e">
        <f>VLOOKUP(E1640,[1]Back_Up!D:H,3,FALSE)</f>
        <v>#N/A</v>
      </c>
      <c r="C1640" t="e">
        <f>VLOOKUP(E1640,[1]Back_Up!D:H,4,FALSE)</f>
        <v>#N/A</v>
      </c>
      <c r="D1640" t="s">
        <v>2247</v>
      </c>
      <c r="E1640" t="s">
        <v>2245</v>
      </c>
      <c r="F1640" t="s">
        <v>33</v>
      </c>
      <c r="G1640" t="s">
        <v>19</v>
      </c>
      <c r="H1640" s="6" t="e">
        <f>VLOOKUP(E1640,'all origin'!H:K,1,FALSE)</f>
        <v>#N/A</v>
      </c>
    </row>
    <row r="1641" spans="1:8" hidden="1" x14ac:dyDescent="0.2">
      <c r="A1641" t="s">
        <v>120</v>
      </c>
      <c r="B1641" t="s">
        <v>129</v>
      </c>
      <c r="C1641" t="s">
        <v>768</v>
      </c>
      <c r="D1641" s="24" t="str">
        <f>CONCATENATE(E1641,"#",F1641,"#",G1641)</f>
        <v>R&amp;D_Engineering_Expenditure#AbsM#R&amp;D_Engineering_Expenditure</v>
      </c>
      <c r="E1641" t="s">
        <v>2245</v>
      </c>
      <c r="F1641" s="6" t="s">
        <v>1321</v>
      </c>
      <c r="G1641" t="str">
        <f>E1641</f>
        <v>R&amp;D_Engineering_Expenditure</v>
      </c>
      <c r="H1641" s="6" t="e">
        <f>VLOOKUP(E1641,'all origin'!H:K,1,FALSE)</f>
        <v>#N/A</v>
      </c>
    </row>
    <row r="1642" spans="1:8" hidden="1" x14ac:dyDescent="0.2">
      <c r="A1642" t="s">
        <v>120</v>
      </c>
      <c r="B1642" t="s">
        <v>129</v>
      </c>
      <c r="C1642" t="s">
        <v>768</v>
      </c>
      <c r="D1642" s="6" t="s">
        <v>2248</v>
      </c>
      <c r="E1642" t="s">
        <v>2249</v>
      </c>
      <c r="F1642" t="s">
        <v>25</v>
      </c>
      <c r="G1642" t="s">
        <v>2249</v>
      </c>
      <c r="H1642" s="6" t="e">
        <f>VLOOKUP(E1642,'all origin'!H:K,1,FALSE)</f>
        <v>#N/A</v>
      </c>
    </row>
    <row r="1643" spans="1:8" hidden="1" x14ac:dyDescent="0.2">
      <c r="A1643" t="s">
        <v>120</v>
      </c>
      <c r="B1643" t="s">
        <v>129</v>
      </c>
      <c r="C1643" t="s">
        <v>768</v>
      </c>
      <c r="D1643" t="s">
        <v>2250</v>
      </c>
      <c r="E1643" t="s">
        <v>2249</v>
      </c>
      <c r="F1643" t="s">
        <v>33</v>
      </c>
      <c r="G1643" t="s">
        <v>129</v>
      </c>
      <c r="H1643" s="6" t="e">
        <f>VLOOKUP(E1643,'all origin'!H:K,1,FALSE)</f>
        <v>#N/A</v>
      </c>
    </row>
    <row r="1644" spans="1:8" hidden="1" x14ac:dyDescent="0.2">
      <c r="A1644" t="e">
        <f>VLOOKUP(E1644,[1]Back_Up!D:H,2,FALSE)</f>
        <v>#N/A</v>
      </c>
      <c r="B1644" t="e">
        <f>VLOOKUP(E1644,[1]Back_Up!D:H,3,FALSE)</f>
        <v>#N/A</v>
      </c>
      <c r="C1644" t="e">
        <f>VLOOKUP(E1644,[1]Back_Up!D:H,4,FALSE)</f>
        <v>#N/A</v>
      </c>
      <c r="D1644" t="s">
        <v>2251</v>
      </c>
      <c r="E1644" t="s">
        <v>2249</v>
      </c>
      <c r="F1644" t="s">
        <v>33</v>
      </c>
      <c r="G1644" t="s">
        <v>19</v>
      </c>
      <c r="H1644" s="6" t="e">
        <f>VLOOKUP(E1644,'all origin'!H:K,1,FALSE)</f>
        <v>#N/A</v>
      </c>
    </row>
    <row r="1645" spans="1:8" hidden="1" x14ac:dyDescent="0.2">
      <c r="A1645" t="s">
        <v>120</v>
      </c>
      <c r="B1645" t="s">
        <v>129</v>
      </c>
      <c r="C1645" t="s">
        <v>768</v>
      </c>
      <c r="D1645" s="24" t="str">
        <f>CONCATENATE(E1645,"#",F1645,"#",G1645)</f>
        <v>R&amp;D_Expenditure#AbsM#R&amp;D_Expenditure</v>
      </c>
      <c r="E1645" t="s">
        <v>2249</v>
      </c>
      <c r="F1645" s="6" t="s">
        <v>1321</v>
      </c>
      <c r="G1645" t="str">
        <f>E1645</f>
        <v>R&amp;D_Expenditure</v>
      </c>
      <c r="H1645" s="6" t="e">
        <f>VLOOKUP(E1645,'all origin'!H:K,1,FALSE)</f>
        <v>#N/A</v>
      </c>
    </row>
    <row r="1646" spans="1:8" hidden="1" x14ac:dyDescent="0.2">
      <c r="A1646" t="s">
        <v>120</v>
      </c>
      <c r="B1646" t="s">
        <v>129</v>
      </c>
      <c r="C1646" t="s">
        <v>768</v>
      </c>
      <c r="D1646" s="6" t="s">
        <v>2252</v>
      </c>
      <c r="E1646" t="s">
        <v>2253</v>
      </c>
      <c r="F1646" t="s">
        <v>25</v>
      </c>
      <c r="G1646" t="s">
        <v>2253</v>
      </c>
      <c r="H1646" s="6" t="e">
        <f>VLOOKUP(E1646,'all origin'!H:K,1,FALSE)</f>
        <v>#N/A</v>
      </c>
    </row>
    <row r="1647" spans="1:8" hidden="1" x14ac:dyDescent="0.2">
      <c r="A1647" t="s">
        <v>120</v>
      </c>
      <c r="B1647" t="s">
        <v>129</v>
      </c>
      <c r="C1647" t="s">
        <v>768</v>
      </c>
      <c r="D1647" t="s">
        <v>2254</v>
      </c>
      <c r="E1647" t="s">
        <v>2253</v>
      </c>
      <c r="F1647" t="s">
        <v>33</v>
      </c>
      <c r="G1647" t="s">
        <v>129</v>
      </c>
      <c r="H1647" s="6" t="e">
        <f>VLOOKUP(E1647,'all origin'!H:K,1,FALSE)</f>
        <v>#N/A</v>
      </c>
    </row>
    <row r="1648" spans="1:8" hidden="1" x14ac:dyDescent="0.2">
      <c r="A1648" t="e">
        <f>VLOOKUP(E1648,[1]Back_Up!D:H,2,FALSE)</f>
        <v>#N/A</v>
      </c>
      <c r="B1648" t="e">
        <f>VLOOKUP(E1648,[1]Back_Up!D:H,3,FALSE)</f>
        <v>#N/A</v>
      </c>
      <c r="C1648" t="e">
        <f>VLOOKUP(E1648,[1]Back_Up!D:H,4,FALSE)</f>
        <v>#N/A</v>
      </c>
      <c r="D1648" t="s">
        <v>2255</v>
      </c>
      <c r="E1648" t="s">
        <v>2253</v>
      </c>
      <c r="F1648" t="s">
        <v>33</v>
      </c>
      <c r="G1648" t="s">
        <v>19</v>
      </c>
      <c r="H1648" s="6" t="e">
        <f>VLOOKUP(E1648,'all origin'!H:K,1,FALSE)</f>
        <v>#N/A</v>
      </c>
    </row>
    <row r="1649" spans="1:9" hidden="1" x14ac:dyDescent="0.2">
      <c r="A1649" s="6" t="s">
        <v>19</v>
      </c>
      <c r="B1649" s="6" t="s">
        <v>307</v>
      </c>
      <c r="C1649" s="6" t="s">
        <v>279</v>
      </c>
      <c r="D1649" s="6" t="s">
        <v>2256</v>
      </c>
      <c r="E1649" s="6" t="s">
        <v>2257</v>
      </c>
      <c r="F1649" s="6" t="s">
        <v>25</v>
      </c>
      <c r="G1649" s="6" t="s">
        <v>2257</v>
      </c>
      <c r="H1649" s="6" t="e">
        <f>VLOOKUP(E1649,'all origin'!H:K,1,FALSE)</f>
        <v>#N/A</v>
      </c>
    </row>
    <row r="1650" spans="1:9" hidden="1" x14ac:dyDescent="0.2">
      <c r="A1650" t="s">
        <v>19</v>
      </c>
      <c r="B1650" t="s">
        <v>307</v>
      </c>
      <c r="C1650" t="s">
        <v>279</v>
      </c>
      <c r="D1650" s="6" t="s">
        <v>2258</v>
      </c>
      <c r="E1650" t="s">
        <v>2257</v>
      </c>
      <c r="F1650" s="6" t="s">
        <v>33</v>
      </c>
      <c r="G1650" s="6" t="s">
        <v>19</v>
      </c>
      <c r="H1650" s="6" t="e">
        <f>VLOOKUP(E1650,'all origin'!H:K,1,FALSE)</f>
        <v>#N/A</v>
      </c>
    </row>
    <row r="1651" spans="1:9" hidden="1" x14ac:dyDescent="0.2">
      <c r="A1651" s="6" t="s">
        <v>19</v>
      </c>
      <c r="B1651" s="6" t="s">
        <v>307</v>
      </c>
      <c r="C1651" s="6" t="s">
        <v>279</v>
      </c>
      <c r="D1651" s="6" t="s">
        <v>2259</v>
      </c>
      <c r="E1651" s="6" t="s">
        <v>2260</v>
      </c>
      <c r="F1651" s="6" t="s">
        <v>25</v>
      </c>
      <c r="G1651" s="6" t="s">
        <v>2260</v>
      </c>
      <c r="H1651" s="6" t="e">
        <f>VLOOKUP(E1651,'all origin'!H:K,1,FALSE)</f>
        <v>#N/A</v>
      </c>
    </row>
    <row r="1652" spans="1:9" hidden="1" x14ac:dyDescent="0.2">
      <c r="A1652" t="s">
        <v>19</v>
      </c>
      <c r="B1652" t="s">
        <v>307</v>
      </c>
      <c r="C1652" t="s">
        <v>279</v>
      </c>
      <c r="D1652" s="6" t="s">
        <v>2261</v>
      </c>
      <c r="E1652" t="s">
        <v>2260</v>
      </c>
      <c r="F1652" s="6" t="s">
        <v>33</v>
      </c>
      <c r="G1652" s="6" t="s">
        <v>19</v>
      </c>
      <c r="H1652" s="6" t="e">
        <f>VLOOKUP(E1652,'all origin'!H:K,1,FALSE)</f>
        <v>#N/A</v>
      </c>
    </row>
    <row r="1653" spans="1:9" hidden="1" x14ac:dyDescent="0.2">
      <c r="A1653" s="6" t="s">
        <v>19</v>
      </c>
      <c r="B1653" s="6" t="s">
        <v>307</v>
      </c>
      <c r="C1653" s="6" t="s">
        <v>279</v>
      </c>
      <c r="D1653" s="6" t="s">
        <v>2262</v>
      </c>
      <c r="E1653" s="6" t="s">
        <v>2263</v>
      </c>
      <c r="F1653" s="6" t="s">
        <v>25</v>
      </c>
      <c r="G1653" s="6" t="s">
        <v>2263</v>
      </c>
      <c r="H1653" s="6" t="e">
        <f>VLOOKUP(E1653,'all origin'!H:K,1,FALSE)</f>
        <v>#N/A</v>
      </c>
    </row>
    <row r="1654" spans="1:9" hidden="1" x14ac:dyDescent="0.2">
      <c r="A1654" t="s">
        <v>19</v>
      </c>
      <c r="B1654" t="s">
        <v>307</v>
      </c>
      <c r="C1654" t="s">
        <v>279</v>
      </c>
      <c r="D1654" s="6" t="s">
        <v>2264</v>
      </c>
      <c r="E1654" t="s">
        <v>2263</v>
      </c>
      <c r="F1654" s="6" t="s">
        <v>33</v>
      </c>
      <c r="G1654" s="6" t="s">
        <v>19</v>
      </c>
      <c r="H1654" s="6" t="e">
        <f>VLOOKUP(E1654,'all origin'!H:K,1,FALSE)</f>
        <v>#N/A</v>
      </c>
    </row>
    <row r="1655" spans="1:9" hidden="1" x14ac:dyDescent="0.2">
      <c r="A1655" s="6" t="s">
        <v>19</v>
      </c>
      <c r="B1655" s="6" t="s">
        <v>307</v>
      </c>
      <c r="C1655" s="6" t="s">
        <v>279</v>
      </c>
      <c r="D1655" s="6" t="s">
        <v>2265</v>
      </c>
      <c r="E1655" s="6" t="s">
        <v>2266</v>
      </c>
      <c r="F1655" s="6" t="s">
        <v>25</v>
      </c>
      <c r="G1655" s="6" t="s">
        <v>2266</v>
      </c>
      <c r="H1655" s="6" t="e">
        <f>VLOOKUP(E1655,'all origin'!H:K,1,FALSE)</f>
        <v>#N/A</v>
      </c>
    </row>
    <row r="1656" spans="1:9" hidden="1" x14ac:dyDescent="0.2">
      <c r="A1656" t="s">
        <v>19</v>
      </c>
      <c r="B1656" t="s">
        <v>307</v>
      </c>
      <c r="C1656" t="s">
        <v>279</v>
      </c>
      <c r="D1656" s="6" t="s">
        <v>2267</v>
      </c>
      <c r="E1656" t="s">
        <v>2266</v>
      </c>
      <c r="F1656" s="6" t="s">
        <v>33</v>
      </c>
      <c r="G1656" s="6" t="s">
        <v>19</v>
      </c>
      <c r="H1656" s="6" t="e">
        <f>VLOOKUP(E1656,'all origin'!H:K,1,FALSE)</f>
        <v>#N/A</v>
      </c>
    </row>
    <row r="1657" spans="1:9" hidden="1" x14ac:dyDescent="0.2">
      <c r="A1657" t="s">
        <v>120</v>
      </c>
      <c r="B1657" t="s">
        <v>129</v>
      </c>
      <c r="C1657" t="s">
        <v>768</v>
      </c>
      <c r="D1657" s="24" t="str">
        <f>CONCATENATE(E1657,"#",F1657,"#",G1657)</f>
        <v>R&amp;D_Medical_Expenditure#AbsM#R&amp;D_Medical_Expenditure</v>
      </c>
      <c r="E1657" t="s">
        <v>2853</v>
      </c>
      <c r="F1657" s="6" t="s">
        <v>1321</v>
      </c>
      <c r="G1657" t="str">
        <f>E1657</f>
        <v>R&amp;D_Medical_Expenditure</v>
      </c>
      <c r="H1657" s="6" t="e">
        <f>VLOOKUP(E1657,'all origin'!H:K,1,FALSE)</f>
        <v>#N/A</v>
      </c>
    </row>
    <row r="1658" spans="1:9" hidden="1" x14ac:dyDescent="0.2">
      <c r="A1658" t="s">
        <v>120</v>
      </c>
      <c r="B1658" t="str">
        <f>VLOOKUP(E1658,[1]Back_Up!B:E,3,1)</f>
        <v>Pollution</v>
      </c>
      <c r="C1658" t="str">
        <f>VLOOKUP(E1658,[1]Back_Up!A:D,4,FALSE)</f>
        <v>Expenditure</v>
      </c>
      <c r="D1658" t="s">
        <v>2935</v>
      </c>
      <c r="E1658" t="s">
        <v>2853</v>
      </c>
      <c r="F1658" t="s">
        <v>25</v>
      </c>
      <c r="G1658" t="s">
        <v>2853</v>
      </c>
      <c r="H1658" s="6" t="e">
        <f>VLOOKUP(E1658,'all origin'!H:K,1,FALSE)</f>
        <v>#N/A</v>
      </c>
    </row>
    <row r="1659" spans="1:9" hidden="1" x14ac:dyDescent="0.2">
      <c r="A1659" t="s">
        <v>120</v>
      </c>
      <c r="B1659" t="s">
        <v>129</v>
      </c>
      <c r="C1659" t="s">
        <v>768</v>
      </c>
      <c r="D1659" s="6" t="s">
        <v>2268</v>
      </c>
      <c r="E1659" t="s">
        <v>2269</v>
      </c>
      <c r="F1659" t="s">
        <v>25</v>
      </c>
      <c r="G1659" t="s">
        <v>2269</v>
      </c>
      <c r="H1659" s="6" t="e">
        <f>VLOOKUP(E1659,'all origin'!H:K,1,FALSE)</f>
        <v>#N/A</v>
      </c>
    </row>
    <row r="1660" spans="1:9" hidden="1" x14ac:dyDescent="0.2">
      <c r="A1660" t="s">
        <v>120</v>
      </c>
      <c r="B1660" t="s">
        <v>129</v>
      </c>
      <c r="C1660" t="s">
        <v>768</v>
      </c>
      <c r="D1660" t="s">
        <v>2270</v>
      </c>
      <c r="E1660" t="s">
        <v>2269</v>
      </c>
      <c r="F1660" t="s">
        <v>33</v>
      </c>
      <c r="G1660" t="s">
        <v>129</v>
      </c>
      <c r="H1660" s="6" t="e">
        <f>VLOOKUP(E1660,'all origin'!H:K,1,FALSE)</f>
        <v>#N/A</v>
      </c>
    </row>
    <row r="1661" spans="1:9" hidden="1" x14ac:dyDescent="0.2">
      <c r="A1661" t="e">
        <f>VLOOKUP(E1661,[1]Back_Up!D:H,2,FALSE)</f>
        <v>#N/A</v>
      </c>
      <c r="B1661" t="e">
        <f>VLOOKUP(E1661,[1]Back_Up!D:H,3,FALSE)</f>
        <v>#N/A</v>
      </c>
      <c r="C1661" t="e">
        <f>VLOOKUP(E1661,[1]Back_Up!D:H,4,FALSE)</f>
        <v>#N/A</v>
      </c>
      <c r="D1661" t="s">
        <v>2271</v>
      </c>
      <c r="E1661" t="s">
        <v>2269</v>
      </c>
      <c r="F1661" t="s">
        <v>33</v>
      </c>
      <c r="G1661" t="s">
        <v>19</v>
      </c>
      <c r="H1661" s="6" t="e">
        <f>VLOOKUP(E1661,'all origin'!H:K,1,FALSE)</f>
        <v>#N/A</v>
      </c>
    </row>
    <row r="1662" spans="1:9" hidden="1" x14ac:dyDescent="0.2">
      <c r="A1662" t="s">
        <v>120</v>
      </c>
      <c r="B1662" t="s">
        <v>129</v>
      </c>
      <c r="C1662" t="s">
        <v>768</v>
      </c>
      <c r="D1662" s="24" t="str">
        <f>CONCATENATE(E1662,"#",F1662,"#",G1662)</f>
        <v>R&amp;D_Science_Expenditure#AbsM#R&amp;D_Science_Expenditure</v>
      </c>
      <c r="E1662" t="s">
        <v>2269</v>
      </c>
      <c r="F1662" s="6" t="s">
        <v>1321</v>
      </c>
      <c r="G1662" t="str">
        <f>E1662</f>
        <v>R&amp;D_Science_Expenditure</v>
      </c>
      <c r="H1662" s="6" t="e">
        <f>VLOOKUP(E1662,'all origin'!H:K,1,FALSE)</f>
        <v>#N/A</v>
      </c>
    </row>
    <row r="1663" spans="1:9" hidden="1" x14ac:dyDescent="0.2">
      <c r="A1663" s="6" t="s">
        <v>19</v>
      </c>
      <c r="B1663" s="6" t="s">
        <v>307</v>
      </c>
      <c r="C1663" s="6" t="s">
        <v>391</v>
      </c>
      <c r="D1663" s="6" t="s">
        <v>2272</v>
      </c>
      <c r="E1663" s="6" t="s">
        <v>2273</v>
      </c>
      <c r="F1663" s="6" t="s">
        <v>374</v>
      </c>
      <c r="G1663" s="6" t="s">
        <v>391</v>
      </c>
      <c r="H1663" s="6" t="e">
        <f>VLOOKUP(E1663,'all origin'!H:K,1,FALSE)</f>
        <v>#N/A</v>
      </c>
    </row>
    <row r="1664" spans="1:9" x14ac:dyDescent="0.2">
      <c r="A1664" s="6" t="s">
        <v>120</v>
      </c>
      <c r="B1664" s="6" t="s">
        <v>344</v>
      </c>
      <c r="C1664" s="6" t="s">
        <v>2274</v>
      </c>
      <c r="D1664" s="6" t="s">
        <v>2277</v>
      </c>
      <c r="E1664" s="6" t="s">
        <v>2278</v>
      </c>
      <c r="F1664" s="6" t="s">
        <v>25</v>
      </c>
      <c r="G1664" s="6" t="s">
        <v>2278</v>
      </c>
      <c r="H1664" s="6" t="str">
        <f>VLOOKUP(E1664,'all origin'!H:K,1,FALSE)</f>
        <v>Railway_length</v>
      </c>
      <c r="I1664" s="6" t="s">
        <v>2971</v>
      </c>
    </row>
    <row r="1665" spans="1:9" hidden="1" x14ac:dyDescent="0.2">
      <c r="A1665" t="s">
        <v>120</v>
      </c>
      <c r="B1665" t="s">
        <v>344</v>
      </c>
      <c r="C1665" t="s">
        <v>2274</v>
      </c>
      <c r="D1665" t="s">
        <v>2280</v>
      </c>
      <c r="E1665" t="s">
        <v>2278</v>
      </c>
      <c r="F1665" t="s">
        <v>33</v>
      </c>
      <c r="G1665" t="s">
        <v>129</v>
      </c>
      <c r="H1665" s="6" t="str">
        <f>VLOOKUP(E1665,'all origin'!H:K,1,FALSE)</f>
        <v>Railway_length</v>
      </c>
    </row>
    <row r="1666" spans="1:9" hidden="1" x14ac:dyDescent="0.2">
      <c r="A1666" t="e">
        <f>VLOOKUP(E1666,[1]Back_Up!D:H,2,FALSE)</f>
        <v>#N/A</v>
      </c>
      <c r="B1666" t="e">
        <f>VLOOKUP(E1666,[1]Back_Up!D:H,3,FALSE)</f>
        <v>#N/A</v>
      </c>
      <c r="C1666" t="e">
        <f>VLOOKUP(E1666,[1]Back_Up!D:H,4,FALSE)</f>
        <v>#N/A</v>
      </c>
      <c r="D1666" t="s">
        <v>2281</v>
      </c>
      <c r="E1666" t="s">
        <v>2278</v>
      </c>
      <c r="F1666" t="s">
        <v>33</v>
      </c>
      <c r="G1666" t="s">
        <v>19</v>
      </c>
      <c r="H1666" s="6" t="str">
        <f>VLOOKUP(E1666,'all origin'!H:K,1,FALSE)</f>
        <v>Railway_length</v>
      </c>
    </row>
    <row r="1667" spans="1:9" hidden="1" x14ac:dyDescent="0.2">
      <c r="A1667" s="6" t="s">
        <v>19</v>
      </c>
      <c r="B1667" s="6" t="s">
        <v>307</v>
      </c>
      <c r="C1667" s="6" t="s">
        <v>391</v>
      </c>
      <c r="D1667" s="6" t="s">
        <v>2282</v>
      </c>
      <c r="E1667" s="6" t="s">
        <v>2283</v>
      </c>
      <c r="F1667" s="6" t="s">
        <v>374</v>
      </c>
      <c r="G1667" s="6" t="s">
        <v>391</v>
      </c>
      <c r="H1667" s="6" t="e">
        <f>VLOOKUP(E1667,'all origin'!H:K,1,FALSE)</f>
        <v>#N/A</v>
      </c>
    </row>
    <row r="1668" spans="1:9" hidden="1" x14ac:dyDescent="0.2">
      <c r="A1668" s="6" t="s">
        <v>19</v>
      </c>
      <c r="B1668" s="6" t="s">
        <v>307</v>
      </c>
      <c r="C1668" s="6" t="s">
        <v>655</v>
      </c>
      <c r="D1668" s="6" t="s">
        <v>2284</v>
      </c>
      <c r="E1668" s="6" t="s">
        <v>2285</v>
      </c>
      <c r="F1668" s="6" t="s">
        <v>374</v>
      </c>
      <c r="G1668" s="6" t="s">
        <v>1912</v>
      </c>
      <c r="H1668" s="6" t="str">
        <f>VLOOKUP(E1668,'all origin'!H:K,1,FALSE)</f>
        <v>Reading</v>
      </c>
    </row>
    <row r="1669" spans="1:9" hidden="1" x14ac:dyDescent="0.2">
      <c r="A1669" s="6" t="s">
        <v>19</v>
      </c>
      <c r="B1669" s="6" t="s">
        <v>307</v>
      </c>
      <c r="C1669" s="6" t="s">
        <v>655</v>
      </c>
      <c r="D1669" s="6" t="s">
        <v>2286</v>
      </c>
      <c r="E1669" s="6" t="s">
        <v>2285</v>
      </c>
      <c r="F1669" s="6" t="s">
        <v>374</v>
      </c>
      <c r="G1669" s="6" t="s">
        <v>1885</v>
      </c>
      <c r="H1669" s="6" t="str">
        <f>VLOOKUP(E1669,'all origin'!H:K,1,FALSE)</f>
        <v>Reading</v>
      </c>
    </row>
    <row r="1670" spans="1:9" x14ac:dyDescent="0.2">
      <c r="A1670" s="6" t="s">
        <v>19</v>
      </c>
      <c r="B1670" s="6" t="s">
        <v>307</v>
      </c>
      <c r="C1670" s="6" t="s">
        <v>655</v>
      </c>
      <c r="D1670" s="6" t="s">
        <v>2288</v>
      </c>
      <c r="E1670" s="6" t="s">
        <v>2285</v>
      </c>
      <c r="F1670" s="6" t="s">
        <v>374</v>
      </c>
      <c r="G1670" s="6" t="s">
        <v>660</v>
      </c>
      <c r="H1670" s="6" t="str">
        <f>VLOOKUP(E1670,'all origin'!H:K,1,FALSE)</f>
        <v>Reading</v>
      </c>
      <c r="I1670" s="6" t="s">
        <v>2971</v>
      </c>
    </row>
    <row r="1671" spans="1:9" hidden="1" x14ac:dyDescent="0.2">
      <c r="A1671" s="6" t="s">
        <v>19</v>
      </c>
      <c r="B1671" s="6" t="s">
        <v>307</v>
      </c>
      <c r="C1671" s="6" t="s">
        <v>391</v>
      </c>
      <c r="D1671" s="6" t="s">
        <v>2289</v>
      </c>
      <c r="E1671" s="6" t="s">
        <v>2285</v>
      </c>
      <c r="F1671" s="6" t="s">
        <v>374</v>
      </c>
      <c r="G1671" s="6" t="s">
        <v>391</v>
      </c>
      <c r="H1671" s="6" t="str">
        <f>VLOOKUP(E1671,'all origin'!H:K,1,FALSE)</f>
        <v>Reading</v>
      </c>
    </row>
    <row r="1672" spans="1:9" hidden="1" x14ac:dyDescent="0.2">
      <c r="A1672" s="6" t="s">
        <v>19</v>
      </c>
      <c r="B1672" s="6" t="s">
        <v>307</v>
      </c>
      <c r="C1672" s="6" t="s">
        <v>655</v>
      </c>
      <c r="D1672" s="6" t="s">
        <v>2290</v>
      </c>
      <c r="E1672" s="6" t="s">
        <v>2291</v>
      </c>
      <c r="F1672" s="6" t="s">
        <v>374</v>
      </c>
      <c r="G1672" s="6">
        <v>15</v>
      </c>
      <c r="H1672" s="6" t="e">
        <f>VLOOKUP(E1672,'all origin'!H:K,1,FALSE)</f>
        <v>#N/A</v>
      </c>
    </row>
    <row r="1673" spans="1:9" x14ac:dyDescent="0.2">
      <c r="A1673" s="6" t="s">
        <v>19</v>
      </c>
      <c r="B1673" s="6" t="s">
        <v>307</v>
      </c>
      <c r="C1673" s="6" t="s">
        <v>391</v>
      </c>
      <c r="D1673" s="6" t="s">
        <v>2293</v>
      </c>
      <c r="E1673" s="6" t="s">
        <v>2294</v>
      </c>
      <c r="F1673" s="6" t="s">
        <v>374</v>
      </c>
      <c r="G1673" s="6" t="s">
        <v>391</v>
      </c>
      <c r="H1673" s="6" t="str">
        <f>VLOOKUP(E1673,'all origin'!H:K,1,FALSE)</f>
        <v>Reading_books</v>
      </c>
      <c r="I1673" s="6" t="s">
        <v>2971</v>
      </c>
    </row>
    <row r="1674" spans="1:9" hidden="1" x14ac:dyDescent="0.2">
      <c r="A1674" t="s">
        <v>120</v>
      </c>
      <c r="B1674" t="s">
        <v>129</v>
      </c>
      <c r="C1674" t="s">
        <v>2785</v>
      </c>
      <c r="D1674" s="24" t="str">
        <f>CONCATENATE(E1674,"#",F1674,"#",G1674)</f>
        <v>Real_estate#AbsM#Real_estate</v>
      </c>
      <c r="E1674" t="s">
        <v>2854</v>
      </c>
      <c r="F1674" s="6" t="s">
        <v>1321</v>
      </c>
      <c r="G1674" t="str">
        <f>E1674</f>
        <v>Real_estate</v>
      </c>
      <c r="H1674" s="6" t="e">
        <f>VLOOKUP(E1674,'all origin'!H:K,1,FALSE)</f>
        <v>#N/A</v>
      </c>
    </row>
    <row r="1675" spans="1:9" hidden="1" x14ac:dyDescent="0.2">
      <c r="A1675" t="s">
        <v>120</v>
      </c>
      <c r="B1675" t="str">
        <f>VLOOKUP(E1675,[1]Back_Up!B:E,3,1)</f>
        <v>Pollution</v>
      </c>
      <c r="C1675" t="str">
        <f>VLOOKUP(E1675,[1]Back_Up!A:D,4,FALSE)</f>
        <v>Turnover</v>
      </c>
      <c r="D1675" t="s">
        <v>2936</v>
      </c>
      <c r="E1675" t="s">
        <v>2854</v>
      </c>
      <c r="F1675" t="s">
        <v>25</v>
      </c>
      <c r="G1675" t="s">
        <v>2854</v>
      </c>
      <c r="H1675" s="6" t="e">
        <f>VLOOKUP(E1675,'all origin'!H:K,1,FALSE)</f>
        <v>#N/A</v>
      </c>
    </row>
    <row r="1676" spans="1:9" hidden="1" x14ac:dyDescent="0.2">
      <c r="A1676" s="6" t="s">
        <v>19</v>
      </c>
      <c r="B1676" s="6" t="s">
        <v>307</v>
      </c>
      <c r="C1676" s="6" t="s">
        <v>279</v>
      </c>
      <c r="D1676" s="6" t="s">
        <v>2295</v>
      </c>
      <c r="E1676" s="6" t="s">
        <v>2296</v>
      </c>
      <c r="F1676" s="6" t="s">
        <v>25</v>
      </c>
      <c r="G1676" s="6" t="s">
        <v>2296</v>
      </c>
      <c r="H1676" s="6" t="e">
        <f>VLOOKUP(E1676,'all origin'!H:K,1,FALSE)</f>
        <v>#N/A</v>
      </c>
    </row>
    <row r="1677" spans="1:9" hidden="1" x14ac:dyDescent="0.2">
      <c r="A1677" t="s">
        <v>19</v>
      </c>
      <c r="B1677" t="s">
        <v>307</v>
      </c>
      <c r="C1677" t="s">
        <v>279</v>
      </c>
      <c r="D1677" s="6" t="s">
        <v>2297</v>
      </c>
      <c r="E1677" t="s">
        <v>2296</v>
      </c>
      <c r="F1677" s="6" t="s">
        <v>33</v>
      </c>
      <c r="G1677" s="6" t="s">
        <v>19</v>
      </c>
      <c r="H1677" s="6" t="e">
        <f>VLOOKUP(E1677,'all origin'!H:K,1,FALSE)</f>
        <v>#N/A</v>
      </c>
    </row>
    <row r="1678" spans="1:9" hidden="1" x14ac:dyDescent="0.2">
      <c r="A1678" s="6" t="s">
        <v>120</v>
      </c>
      <c r="B1678" s="6" t="s">
        <v>384</v>
      </c>
      <c r="C1678" s="6" t="s">
        <v>417</v>
      </c>
      <c r="D1678" s="6" t="s">
        <v>2298</v>
      </c>
      <c r="E1678" s="6" t="s">
        <v>2299</v>
      </c>
      <c r="F1678" s="6" t="s">
        <v>25</v>
      </c>
      <c r="G1678" s="6" t="s">
        <v>2299</v>
      </c>
      <c r="H1678" s="6" t="e">
        <f>VLOOKUP(E1678,'all origin'!H:K,1,FALSE)</f>
        <v>#N/A</v>
      </c>
    </row>
    <row r="1679" spans="1:9" hidden="1" x14ac:dyDescent="0.2">
      <c r="A1679" t="s">
        <v>120</v>
      </c>
      <c r="B1679" s="6" t="s">
        <v>384</v>
      </c>
      <c r="C1679" t="s">
        <v>417</v>
      </c>
      <c r="D1679" t="s">
        <v>2300</v>
      </c>
      <c r="E1679" t="s">
        <v>2299</v>
      </c>
      <c r="F1679" t="s">
        <v>33</v>
      </c>
      <c r="G1679" t="s">
        <v>129</v>
      </c>
      <c r="H1679" s="6" t="e">
        <f>VLOOKUP(E1679,'all origin'!H:K,1,FALSE)</f>
        <v>#N/A</v>
      </c>
    </row>
    <row r="1680" spans="1:9" hidden="1" x14ac:dyDescent="0.2">
      <c r="A1680" t="e">
        <f>VLOOKUP(E1680,[1]Back_Up!D:H,2,FALSE)</f>
        <v>#N/A</v>
      </c>
      <c r="B1680" s="6" t="s">
        <v>384</v>
      </c>
      <c r="C1680" t="e">
        <f>VLOOKUP(E1680,[1]Back_Up!D:H,4,FALSE)</f>
        <v>#N/A</v>
      </c>
      <c r="D1680" t="s">
        <v>2301</v>
      </c>
      <c r="E1680" t="s">
        <v>2299</v>
      </c>
      <c r="F1680" t="s">
        <v>33</v>
      </c>
      <c r="G1680" t="s">
        <v>19</v>
      </c>
      <c r="H1680" s="6" t="e">
        <f>VLOOKUP(E1680,'all origin'!H:K,1,FALSE)</f>
        <v>#N/A</v>
      </c>
    </row>
    <row r="1681" spans="1:9" hidden="1" x14ac:dyDescent="0.2">
      <c r="A1681" t="s">
        <v>120</v>
      </c>
      <c r="B1681" s="6" t="s">
        <v>384</v>
      </c>
      <c r="C1681" t="s">
        <v>417</v>
      </c>
      <c r="D1681" s="6" t="s">
        <v>2302</v>
      </c>
      <c r="E1681" t="s">
        <v>2303</v>
      </c>
      <c r="F1681" t="s">
        <v>25</v>
      </c>
      <c r="G1681" t="s">
        <v>2303</v>
      </c>
      <c r="H1681" s="6" t="e">
        <f>VLOOKUP(E1681,'all origin'!H:K,1,FALSE)</f>
        <v>#N/A</v>
      </c>
    </row>
    <row r="1682" spans="1:9" hidden="1" x14ac:dyDescent="0.2">
      <c r="A1682" t="s">
        <v>120</v>
      </c>
      <c r="B1682" s="6" t="s">
        <v>384</v>
      </c>
      <c r="C1682" t="s">
        <v>417</v>
      </c>
      <c r="D1682" t="s">
        <v>2304</v>
      </c>
      <c r="E1682" t="s">
        <v>2303</v>
      </c>
      <c r="F1682" t="s">
        <v>33</v>
      </c>
      <c r="G1682" t="s">
        <v>129</v>
      </c>
      <c r="H1682" s="6" t="e">
        <f>VLOOKUP(E1682,'all origin'!H:K,1,FALSE)</f>
        <v>#N/A</v>
      </c>
    </row>
    <row r="1683" spans="1:9" hidden="1" x14ac:dyDescent="0.2">
      <c r="A1683" t="e">
        <f>VLOOKUP(E1683,[1]Back_Up!D:H,2,FALSE)</f>
        <v>#N/A</v>
      </c>
      <c r="B1683" s="6" t="s">
        <v>384</v>
      </c>
      <c r="C1683" t="e">
        <f>VLOOKUP(E1683,[1]Back_Up!D:H,4,FALSE)</f>
        <v>#N/A</v>
      </c>
      <c r="D1683" t="s">
        <v>2305</v>
      </c>
      <c r="E1683" t="s">
        <v>2303</v>
      </c>
      <c r="F1683" t="s">
        <v>33</v>
      </c>
      <c r="G1683" t="s">
        <v>19</v>
      </c>
      <c r="H1683" s="6" t="e">
        <f>VLOOKUP(E1683,'all origin'!H:K,1,FALSE)</f>
        <v>#N/A</v>
      </c>
    </row>
    <row r="1684" spans="1:9" hidden="1" x14ac:dyDescent="0.2">
      <c r="A1684" t="s">
        <v>331</v>
      </c>
      <c r="B1684" t="s">
        <v>2306</v>
      </c>
      <c r="C1684" t="s">
        <v>2307</v>
      </c>
      <c r="D1684" s="6" t="s">
        <v>2309</v>
      </c>
      <c r="E1684" t="s">
        <v>2310</v>
      </c>
      <c r="F1684" t="s">
        <v>25</v>
      </c>
      <c r="G1684" t="s">
        <v>2310</v>
      </c>
      <c r="H1684" s="6" t="str">
        <f>VLOOKUP(E1684,'all origin'!H:K,1,FALSE)</f>
        <v>Recycling</v>
      </c>
    </row>
    <row r="1685" spans="1:9" hidden="1" x14ac:dyDescent="0.2">
      <c r="A1685" t="s">
        <v>331</v>
      </c>
      <c r="B1685" t="s">
        <v>2306</v>
      </c>
      <c r="C1685" t="s">
        <v>2307</v>
      </c>
      <c r="D1685" t="s">
        <v>2311</v>
      </c>
      <c r="E1685" t="s">
        <v>2310</v>
      </c>
      <c r="F1685" t="s">
        <v>33</v>
      </c>
      <c r="G1685" t="s">
        <v>332</v>
      </c>
      <c r="H1685" s="6" t="str">
        <f>VLOOKUP(E1685,'all origin'!H:K,1,FALSE)</f>
        <v>Recycling</v>
      </c>
    </row>
    <row r="1686" spans="1:9" hidden="1" x14ac:dyDescent="0.2">
      <c r="A1686" t="e">
        <f>VLOOKUP(E1686,[1]Back_Up!D:H,2,FALSE)</f>
        <v>#N/A</v>
      </c>
      <c r="B1686" t="e">
        <f>VLOOKUP(E1686,[1]Back_Up!D:H,3,FALSE)</f>
        <v>#N/A</v>
      </c>
      <c r="C1686" t="e">
        <f>VLOOKUP(E1686,[1]Back_Up!D:H,4,FALSE)</f>
        <v>#N/A</v>
      </c>
      <c r="D1686" t="s">
        <v>2312</v>
      </c>
      <c r="E1686" t="s">
        <v>2310</v>
      </c>
      <c r="F1686" t="s">
        <v>33</v>
      </c>
      <c r="G1686" t="s">
        <v>19</v>
      </c>
      <c r="H1686" s="6" t="str">
        <f>VLOOKUP(E1686,'all origin'!H:K,1,FALSE)</f>
        <v>Recycling</v>
      </c>
    </row>
    <row r="1687" spans="1:9" x14ac:dyDescent="0.2">
      <c r="A1687" s="6" t="s">
        <v>331</v>
      </c>
      <c r="B1687" s="6" t="s">
        <v>2306</v>
      </c>
      <c r="C1687" s="6" t="s">
        <v>2307</v>
      </c>
      <c r="D1687" s="6" t="s">
        <v>2314</v>
      </c>
      <c r="E1687" s="6" t="s">
        <v>2310</v>
      </c>
      <c r="F1687" s="6" t="s">
        <v>132</v>
      </c>
      <c r="G1687" s="6" t="s">
        <v>2306</v>
      </c>
      <c r="H1687" s="6" t="str">
        <f>VLOOKUP(E1687,'all origin'!H:K,1,FALSE)</f>
        <v>Recycling</v>
      </c>
      <c r="I1687" s="6" t="s">
        <v>2971</v>
      </c>
    </row>
    <row r="1688" spans="1:9" hidden="1" x14ac:dyDescent="0.2">
      <c r="A1688" s="6" t="s">
        <v>19</v>
      </c>
      <c r="B1688" s="6" t="s">
        <v>20</v>
      </c>
      <c r="C1688" s="6" t="s">
        <v>292</v>
      </c>
      <c r="D1688" s="6" t="s">
        <v>2316</v>
      </c>
      <c r="E1688" s="6" t="s">
        <v>2317</v>
      </c>
      <c r="F1688" s="6" t="s">
        <v>25</v>
      </c>
      <c r="G1688" s="6" t="s">
        <v>2317</v>
      </c>
      <c r="H1688" s="6" t="e">
        <f>VLOOKUP(E1688,'all origin'!H:K,1,FALSE)</f>
        <v>#N/A</v>
      </c>
    </row>
    <row r="1689" spans="1:9" hidden="1" x14ac:dyDescent="0.2">
      <c r="A1689" t="s">
        <v>19</v>
      </c>
      <c r="B1689" t="s">
        <v>20</v>
      </c>
      <c r="C1689" t="s">
        <v>292</v>
      </c>
      <c r="D1689" s="6" t="s">
        <v>2318</v>
      </c>
      <c r="E1689" t="s">
        <v>2317</v>
      </c>
      <c r="F1689" s="6" t="s">
        <v>33</v>
      </c>
      <c r="G1689" s="6" t="s">
        <v>19</v>
      </c>
      <c r="H1689" s="6" t="e">
        <f>VLOOKUP(E1689,'all origin'!H:K,1,FALSE)</f>
        <v>#N/A</v>
      </c>
    </row>
    <row r="1690" spans="1:9" x14ac:dyDescent="0.2">
      <c r="A1690" s="6" t="s">
        <v>19</v>
      </c>
      <c r="B1690" s="6" t="s">
        <v>307</v>
      </c>
      <c r="C1690" s="6" t="s">
        <v>391</v>
      </c>
      <c r="D1690" s="6" t="s">
        <v>2320</v>
      </c>
      <c r="E1690" s="6" t="s">
        <v>2321</v>
      </c>
      <c r="F1690" s="6" t="s">
        <v>374</v>
      </c>
      <c r="G1690" s="6" t="s">
        <v>391</v>
      </c>
      <c r="H1690" s="6" t="str">
        <f>VLOOKUP(E1690,'all origin'!H:K,1,FALSE)</f>
        <v>Resting</v>
      </c>
      <c r="I1690" s="6" t="s">
        <v>2971</v>
      </c>
    </row>
    <row r="1691" spans="1:9" hidden="1" x14ac:dyDescent="0.2">
      <c r="A1691" t="s">
        <v>120</v>
      </c>
      <c r="B1691" t="s">
        <v>129</v>
      </c>
      <c r="C1691" t="s">
        <v>2785</v>
      </c>
      <c r="D1691" s="24" t="str">
        <f>CONCATENATE(E1691,"#",F1691,"#",G1691)</f>
        <v>Retail#AbsM#Retail</v>
      </c>
      <c r="E1691" t="s">
        <v>864</v>
      </c>
      <c r="F1691" s="6" t="s">
        <v>1321</v>
      </c>
      <c r="G1691" t="str">
        <f>E1691</f>
        <v>Retail</v>
      </c>
      <c r="H1691" s="6" t="e">
        <f>VLOOKUP(E1691,'all origin'!H:K,1,FALSE)</f>
        <v>#N/A</v>
      </c>
    </row>
    <row r="1692" spans="1:9" hidden="1" x14ac:dyDescent="0.2">
      <c r="A1692" t="s">
        <v>120</v>
      </c>
      <c r="B1692" t="str">
        <f>VLOOKUP(E1692,[1]Back_Up!B:E,3,1)</f>
        <v>Pollution</v>
      </c>
      <c r="C1692" t="str">
        <f>VLOOKUP(E1692,[1]Back_Up!A:D,4,FALSE)</f>
        <v>Turnover</v>
      </c>
      <c r="D1692" t="s">
        <v>2937</v>
      </c>
      <c r="E1692" t="s">
        <v>864</v>
      </c>
      <c r="F1692" t="s">
        <v>25</v>
      </c>
      <c r="G1692" t="s">
        <v>864</v>
      </c>
      <c r="H1692" s="6" t="e">
        <f>VLOOKUP(E1692,'all origin'!H:K,1,FALSE)</f>
        <v>#N/A</v>
      </c>
    </row>
    <row r="1693" spans="1:9" hidden="1" x14ac:dyDescent="0.2">
      <c r="A1693" s="6" t="s">
        <v>19</v>
      </c>
      <c r="B1693" s="6" t="s">
        <v>307</v>
      </c>
      <c r="C1693" s="6" t="s">
        <v>279</v>
      </c>
      <c r="D1693" s="6" t="s">
        <v>2322</v>
      </c>
      <c r="E1693" s="6" t="s">
        <v>2323</v>
      </c>
      <c r="F1693" s="6" t="s">
        <v>25</v>
      </c>
      <c r="G1693" s="6" t="s">
        <v>2323</v>
      </c>
      <c r="H1693" s="6" t="e">
        <f>VLOOKUP(E1693,'all origin'!H:K,1,FALSE)</f>
        <v>#N/A</v>
      </c>
    </row>
    <row r="1694" spans="1:9" hidden="1" x14ac:dyDescent="0.2">
      <c r="A1694" t="s">
        <v>19</v>
      </c>
      <c r="B1694" t="s">
        <v>307</v>
      </c>
      <c r="C1694" t="s">
        <v>279</v>
      </c>
      <c r="D1694" s="6" t="s">
        <v>2324</v>
      </c>
      <c r="E1694" t="s">
        <v>2323</v>
      </c>
      <c r="F1694" s="6" t="s">
        <v>33</v>
      </c>
      <c r="G1694" s="6" t="s">
        <v>19</v>
      </c>
      <c r="H1694" s="6" t="e">
        <f>VLOOKUP(E1694,'all origin'!H:K,1,FALSE)</f>
        <v>#N/A</v>
      </c>
    </row>
    <row r="1695" spans="1:9" hidden="1" x14ac:dyDescent="0.2">
      <c r="A1695" s="6" t="s">
        <v>120</v>
      </c>
      <c r="B1695" s="6" t="s">
        <v>696</v>
      </c>
      <c r="C1695" s="6" t="s">
        <v>864</v>
      </c>
      <c r="D1695" s="6" t="s">
        <v>2326</v>
      </c>
      <c r="E1695" s="6" t="s">
        <v>2327</v>
      </c>
      <c r="F1695" s="6" t="s">
        <v>25</v>
      </c>
      <c r="G1695" s="6" t="s">
        <v>2327</v>
      </c>
      <c r="H1695" s="6" t="str">
        <f>VLOOKUP(E1695,'all origin'!H:K,1,FALSE)</f>
        <v>Retail_number</v>
      </c>
    </row>
    <row r="1696" spans="1:9" hidden="1" x14ac:dyDescent="0.2">
      <c r="A1696" t="s">
        <v>120</v>
      </c>
      <c r="B1696" t="s">
        <v>696</v>
      </c>
      <c r="C1696" t="s">
        <v>864</v>
      </c>
      <c r="D1696" t="s">
        <v>2328</v>
      </c>
      <c r="E1696" t="s">
        <v>2327</v>
      </c>
      <c r="F1696" t="s">
        <v>33</v>
      </c>
      <c r="G1696" t="s">
        <v>129</v>
      </c>
      <c r="H1696" s="6" t="str">
        <f>VLOOKUP(E1696,'all origin'!H:K,1,FALSE)</f>
        <v>Retail_number</v>
      </c>
    </row>
    <row r="1697" spans="1:9" x14ac:dyDescent="0.2">
      <c r="A1697" t="e">
        <f>VLOOKUP(E1697,[1]Back_Up!D:H,2,FALSE)</f>
        <v>#N/A</v>
      </c>
      <c r="B1697" t="e">
        <f>VLOOKUP(E1697,[1]Back_Up!D:H,3,FALSE)</f>
        <v>#N/A</v>
      </c>
      <c r="C1697" t="e">
        <f>VLOOKUP(E1697,[1]Back_Up!D:H,4,FALSE)</f>
        <v>#N/A</v>
      </c>
      <c r="D1697" t="s">
        <v>2329</v>
      </c>
      <c r="E1697" t="s">
        <v>2327</v>
      </c>
      <c r="F1697" t="s">
        <v>33</v>
      </c>
      <c r="G1697" t="s">
        <v>19</v>
      </c>
      <c r="H1697" s="6" t="str">
        <f>VLOOKUP(E1697,'all origin'!H:K,1,FALSE)</f>
        <v>Retail_number</v>
      </c>
      <c r="I1697" s="6" t="s">
        <v>2971</v>
      </c>
    </row>
    <row r="1698" spans="1:9" hidden="1" x14ac:dyDescent="0.2">
      <c r="A1698" t="s">
        <v>120</v>
      </c>
      <c r="B1698" t="s">
        <v>696</v>
      </c>
      <c r="C1698" t="s">
        <v>864</v>
      </c>
      <c r="D1698" s="6" t="s">
        <v>2330</v>
      </c>
      <c r="E1698" t="s">
        <v>870</v>
      </c>
      <c r="F1698" t="s">
        <v>25</v>
      </c>
      <c r="G1698" t="s">
        <v>870</v>
      </c>
      <c r="H1698" s="6" t="e">
        <f>VLOOKUP(E1698,'all origin'!H:K,1,FALSE)</f>
        <v>#N/A</v>
      </c>
    </row>
    <row r="1699" spans="1:9" hidden="1" x14ac:dyDescent="0.2">
      <c r="A1699" t="s">
        <v>120</v>
      </c>
      <c r="B1699" t="s">
        <v>696</v>
      </c>
      <c r="C1699" t="s">
        <v>864</v>
      </c>
      <c r="D1699" t="s">
        <v>2331</v>
      </c>
      <c r="E1699" t="s">
        <v>870</v>
      </c>
      <c r="F1699" t="s">
        <v>33</v>
      </c>
      <c r="G1699" t="s">
        <v>129</v>
      </c>
      <c r="H1699" s="6" t="e">
        <f>VLOOKUP(E1699,'all origin'!H:K,1,FALSE)</f>
        <v>#N/A</v>
      </c>
    </row>
    <row r="1700" spans="1:9" hidden="1" x14ac:dyDescent="0.2">
      <c r="A1700" t="e">
        <f>VLOOKUP(E1700,[1]Back_Up!D:H,2,FALSE)</f>
        <v>#N/A</v>
      </c>
      <c r="B1700" t="e">
        <f>VLOOKUP(E1700,[1]Back_Up!D:H,3,FALSE)</f>
        <v>#N/A</v>
      </c>
      <c r="C1700" t="e">
        <f>VLOOKUP(E1700,[1]Back_Up!D:H,4,FALSE)</f>
        <v>#N/A</v>
      </c>
      <c r="D1700" t="s">
        <v>2332</v>
      </c>
      <c r="E1700" t="s">
        <v>870</v>
      </c>
      <c r="F1700" t="s">
        <v>33</v>
      </c>
      <c r="G1700" t="s">
        <v>19</v>
      </c>
      <c r="H1700" s="6" t="e">
        <f>VLOOKUP(E1700,'all origin'!H:K,1,FALSE)</f>
        <v>#N/A</v>
      </c>
    </row>
    <row r="1701" spans="1:9" hidden="1" x14ac:dyDescent="0.2">
      <c r="A1701" s="6" t="s">
        <v>19</v>
      </c>
      <c r="B1701" s="6" t="s">
        <v>20</v>
      </c>
      <c r="C1701" s="6" t="s">
        <v>21</v>
      </c>
      <c r="D1701" s="6" t="s">
        <v>2333</v>
      </c>
      <c r="E1701" s="6" t="s">
        <v>2119</v>
      </c>
      <c r="F1701" s="6" t="s">
        <v>25</v>
      </c>
      <c r="G1701" s="6" t="s">
        <v>2119</v>
      </c>
      <c r="H1701" s="6" t="str">
        <f>VLOOKUP(E1701,'all origin'!H:K,1,FALSE)</f>
        <v>Retired</v>
      </c>
    </row>
    <row r="1702" spans="1:9" x14ac:dyDescent="0.2">
      <c r="A1702" t="s">
        <v>19</v>
      </c>
      <c r="B1702" t="s">
        <v>20</v>
      </c>
      <c r="C1702" t="s">
        <v>21</v>
      </c>
      <c r="D1702" s="6" t="s">
        <v>2334</v>
      </c>
      <c r="E1702" t="s">
        <v>2119</v>
      </c>
      <c r="F1702" s="6" t="s">
        <v>33</v>
      </c>
      <c r="G1702" s="6" t="s">
        <v>19</v>
      </c>
      <c r="H1702" s="6" t="str">
        <f>VLOOKUP(E1702,'all origin'!H:K,1,FALSE)</f>
        <v>Retired</v>
      </c>
      <c r="I1702" s="6" t="s">
        <v>2971</v>
      </c>
    </row>
    <row r="1703" spans="1:9" hidden="1" x14ac:dyDescent="0.2">
      <c r="A1703" s="6" t="s">
        <v>19</v>
      </c>
      <c r="B1703" s="6" t="s">
        <v>20</v>
      </c>
      <c r="C1703" s="6" t="s">
        <v>21</v>
      </c>
      <c r="D1703" s="6" t="s">
        <v>2335</v>
      </c>
      <c r="E1703" t="s">
        <v>2119</v>
      </c>
      <c r="F1703" t="s">
        <v>132</v>
      </c>
      <c r="G1703" t="s">
        <v>19</v>
      </c>
      <c r="H1703" s="6" t="str">
        <f>VLOOKUP(E1703,'all origin'!H:K,1,FALSE)</f>
        <v>Retired</v>
      </c>
    </row>
    <row r="1704" spans="1:9" hidden="1" x14ac:dyDescent="0.2">
      <c r="A1704" s="6" t="s">
        <v>19</v>
      </c>
      <c r="B1704" s="6" t="s">
        <v>20</v>
      </c>
      <c r="C1704" s="6" t="s">
        <v>38</v>
      </c>
      <c r="D1704" s="6" t="s">
        <v>2336</v>
      </c>
      <c r="E1704" s="6" t="s">
        <v>2337</v>
      </c>
      <c r="F1704" s="6" t="s">
        <v>25</v>
      </c>
      <c r="G1704" s="6" t="s">
        <v>2337</v>
      </c>
      <c r="H1704" s="6" t="e">
        <f>VLOOKUP(E1704,'all origin'!H:K,1,FALSE)</f>
        <v>#N/A</v>
      </c>
    </row>
    <row r="1705" spans="1:9" hidden="1" x14ac:dyDescent="0.2">
      <c r="A1705" t="s">
        <v>19</v>
      </c>
      <c r="B1705" t="s">
        <v>20</v>
      </c>
      <c r="C1705" t="s">
        <v>38</v>
      </c>
      <c r="D1705" s="6" t="s">
        <v>2338</v>
      </c>
      <c r="E1705" t="s">
        <v>2337</v>
      </c>
      <c r="F1705" s="6" t="s">
        <v>33</v>
      </c>
      <c r="G1705" s="6" t="s">
        <v>19</v>
      </c>
      <c r="H1705" s="6" t="e">
        <f>VLOOKUP(E1705,'all origin'!H:K,1,FALSE)</f>
        <v>#N/A</v>
      </c>
    </row>
    <row r="1706" spans="1:9" hidden="1" x14ac:dyDescent="0.2">
      <c r="A1706" s="6" t="s">
        <v>19</v>
      </c>
      <c r="B1706" s="6" t="s">
        <v>20</v>
      </c>
      <c r="C1706" s="6" t="s">
        <v>38</v>
      </c>
      <c r="D1706" s="6" t="s">
        <v>2339</v>
      </c>
      <c r="E1706" s="6" t="s">
        <v>2340</v>
      </c>
      <c r="F1706" s="6" t="s">
        <v>25</v>
      </c>
      <c r="G1706" s="6" t="s">
        <v>2340</v>
      </c>
      <c r="H1706" s="6" t="e">
        <f>VLOOKUP(E1706,'all origin'!H:K,1,FALSE)</f>
        <v>#N/A</v>
      </c>
    </row>
    <row r="1707" spans="1:9" hidden="1" x14ac:dyDescent="0.2">
      <c r="A1707" t="s">
        <v>19</v>
      </c>
      <c r="B1707" t="s">
        <v>20</v>
      </c>
      <c r="C1707" t="s">
        <v>38</v>
      </c>
      <c r="D1707" s="6" t="s">
        <v>2341</v>
      </c>
      <c r="E1707" t="s">
        <v>2340</v>
      </c>
      <c r="F1707" s="6" t="s">
        <v>33</v>
      </c>
      <c r="G1707" s="6" t="s">
        <v>19</v>
      </c>
      <c r="H1707" s="6" t="e">
        <f>VLOOKUP(E1707,'all origin'!H:K,1,FALSE)</f>
        <v>#N/A</v>
      </c>
    </row>
    <row r="1708" spans="1:9" hidden="1" x14ac:dyDescent="0.2">
      <c r="A1708" s="6" t="s">
        <v>19</v>
      </c>
      <c r="B1708" s="6" t="s">
        <v>307</v>
      </c>
      <c r="C1708" s="6" t="s">
        <v>1219</v>
      </c>
      <c r="D1708" s="6" t="s">
        <v>2342</v>
      </c>
      <c r="E1708" s="6" t="s">
        <v>2343</v>
      </c>
      <c r="F1708" s="6" t="s">
        <v>374</v>
      </c>
      <c r="G1708" s="6" t="s">
        <v>1200</v>
      </c>
      <c r="H1708" s="6" t="e">
        <f>VLOOKUP(E1708,'all origin'!H:K,1,FALSE)</f>
        <v>#N/A</v>
      </c>
    </row>
    <row r="1709" spans="1:9" hidden="1" x14ac:dyDescent="0.2">
      <c r="A1709" t="s">
        <v>120</v>
      </c>
      <c r="B1709" t="s">
        <v>129</v>
      </c>
      <c r="C1709" t="s">
        <v>768</v>
      </c>
      <c r="D1709" s="6" t="s">
        <v>2344</v>
      </c>
      <c r="E1709" t="s">
        <v>2345</v>
      </c>
      <c r="F1709" t="s">
        <v>25</v>
      </c>
      <c r="G1709" t="s">
        <v>2345</v>
      </c>
      <c r="H1709" s="6" t="e">
        <f>VLOOKUP(E1709,'all origin'!H:K,1,FALSE)</f>
        <v>#N/A</v>
      </c>
    </row>
    <row r="1710" spans="1:9" hidden="1" x14ac:dyDescent="0.2">
      <c r="A1710" t="s">
        <v>120</v>
      </c>
      <c r="B1710" t="s">
        <v>129</v>
      </c>
      <c r="C1710" t="s">
        <v>768</v>
      </c>
      <c r="D1710" t="s">
        <v>2346</v>
      </c>
      <c r="E1710" t="s">
        <v>2345</v>
      </c>
      <c r="F1710" t="s">
        <v>33</v>
      </c>
      <c r="G1710" t="s">
        <v>129</v>
      </c>
      <c r="H1710" s="6" t="e">
        <f>VLOOKUP(E1710,'all origin'!H:K,1,FALSE)</f>
        <v>#N/A</v>
      </c>
    </row>
    <row r="1711" spans="1:9" hidden="1" x14ac:dyDescent="0.2">
      <c r="A1711" t="e">
        <f>VLOOKUP(E1711,[1]Back_Up!D:H,2,FALSE)</f>
        <v>#N/A</v>
      </c>
      <c r="B1711" t="e">
        <f>VLOOKUP(E1711,[1]Back_Up!D:H,3,FALSE)</f>
        <v>#N/A</v>
      </c>
      <c r="C1711" t="e">
        <f>VLOOKUP(E1711,[1]Back_Up!D:H,4,FALSE)</f>
        <v>#N/A</v>
      </c>
      <c r="D1711" t="s">
        <v>2347</v>
      </c>
      <c r="E1711" t="s">
        <v>2345</v>
      </c>
      <c r="F1711" t="s">
        <v>33</v>
      </c>
      <c r="G1711" t="s">
        <v>19</v>
      </c>
      <c r="H1711" s="6" t="e">
        <f>VLOOKUP(E1711,'all origin'!H:K,1,FALSE)</f>
        <v>#N/A</v>
      </c>
    </row>
    <row r="1712" spans="1:9" hidden="1" x14ac:dyDescent="0.2">
      <c r="A1712" t="s">
        <v>120</v>
      </c>
      <c r="B1712" t="s">
        <v>344</v>
      </c>
      <c r="C1712" t="s">
        <v>2348</v>
      </c>
      <c r="D1712" s="6" t="s">
        <v>2349</v>
      </c>
      <c r="E1712" t="s">
        <v>2350</v>
      </c>
      <c r="F1712" t="s">
        <v>25</v>
      </c>
      <c r="G1712" t="s">
        <v>2350</v>
      </c>
      <c r="H1712" s="6" t="e">
        <f>VLOOKUP(E1712,'all origin'!H:K,1,FALSE)</f>
        <v>#N/A</v>
      </c>
    </row>
    <row r="1713" spans="1:9" hidden="1" x14ac:dyDescent="0.2">
      <c r="A1713" t="s">
        <v>120</v>
      </c>
      <c r="B1713" t="s">
        <v>344</v>
      </c>
      <c r="C1713" t="s">
        <v>2348</v>
      </c>
      <c r="D1713" t="s">
        <v>2351</v>
      </c>
      <c r="E1713" t="s">
        <v>2350</v>
      </c>
      <c r="F1713" t="s">
        <v>33</v>
      </c>
      <c r="G1713" t="s">
        <v>129</v>
      </c>
      <c r="H1713" s="6" t="e">
        <f>VLOOKUP(E1713,'all origin'!H:K,1,FALSE)</f>
        <v>#N/A</v>
      </c>
    </row>
    <row r="1714" spans="1:9" hidden="1" x14ac:dyDescent="0.2">
      <c r="A1714" t="e">
        <f>VLOOKUP(E1714,[1]Back_Up!D:H,2,FALSE)</f>
        <v>#N/A</v>
      </c>
      <c r="B1714" t="e">
        <f>VLOOKUP(E1714,[1]Back_Up!D:H,3,FALSE)</f>
        <v>#N/A</v>
      </c>
      <c r="C1714" t="e">
        <f>VLOOKUP(E1714,[1]Back_Up!D:H,4,FALSE)</f>
        <v>#N/A</v>
      </c>
      <c r="D1714" t="s">
        <v>2352</v>
      </c>
      <c r="E1714" t="s">
        <v>2350</v>
      </c>
      <c r="F1714" t="s">
        <v>33</v>
      </c>
      <c r="G1714" t="s">
        <v>19</v>
      </c>
      <c r="H1714" s="6" t="e">
        <f>VLOOKUP(E1714,'all origin'!H:K,1,FALSE)</f>
        <v>#N/A</v>
      </c>
    </row>
    <row r="1715" spans="1:9" hidden="1" x14ac:dyDescent="0.2">
      <c r="A1715" t="s">
        <v>120</v>
      </c>
      <c r="B1715" t="s">
        <v>129</v>
      </c>
      <c r="C1715" t="s">
        <v>768</v>
      </c>
      <c r="D1715" s="24" t="str">
        <f>CONCATENATE(E1715,"#",F1715,"#",G1715)</f>
        <v>River_freights#AbsM#River_freights</v>
      </c>
      <c r="E1715" t="s">
        <v>2865</v>
      </c>
      <c r="F1715" s="6" t="s">
        <v>1321</v>
      </c>
      <c r="G1715" t="str">
        <f>E1715</f>
        <v>River_freights</v>
      </c>
      <c r="H1715" s="6" t="e">
        <f>VLOOKUP(E1715,'all origin'!H:K,1,FALSE)</f>
        <v>#N/A</v>
      </c>
    </row>
    <row r="1716" spans="1:9" hidden="1" x14ac:dyDescent="0.2">
      <c r="A1716" t="s">
        <v>120</v>
      </c>
      <c r="B1716" t="str">
        <f>VLOOKUP(E1716,[1]Back_Up!B:E,3,1)</f>
        <v>Pollution</v>
      </c>
      <c r="C1716" t="str">
        <f>VLOOKUP(E1716,[1]Back_Up!A:D,4,FALSE)</f>
        <v>Expenditure</v>
      </c>
      <c r="D1716" t="s">
        <v>2938</v>
      </c>
      <c r="E1716" t="s">
        <v>2865</v>
      </c>
      <c r="F1716" t="s">
        <v>25</v>
      </c>
      <c r="G1716" t="s">
        <v>2865</v>
      </c>
      <c r="H1716" s="6" t="e">
        <f>VLOOKUP(E1716,'all origin'!H:K,1,FALSE)</f>
        <v>#N/A</v>
      </c>
    </row>
    <row r="1717" spans="1:9" hidden="1" x14ac:dyDescent="0.2">
      <c r="A1717" s="6" t="s">
        <v>331</v>
      </c>
      <c r="B1717" s="6" t="s">
        <v>2353</v>
      </c>
      <c r="C1717" s="6" t="s">
        <v>2348</v>
      </c>
      <c r="D1717" s="6" t="s">
        <v>2354</v>
      </c>
      <c r="E1717" s="6" t="s">
        <v>2348</v>
      </c>
      <c r="F1717" s="6" t="s">
        <v>337</v>
      </c>
      <c r="G1717" s="6" t="s">
        <v>2348</v>
      </c>
      <c r="H1717" s="6" t="e">
        <f>VLOOKUP(E1717,'all origin'!H:K,1,FALSE)</f>
        <v>#N/A</v>
      </c>
    </row>
    <row r="1718" spans="1:9" hidden="1" x14ac:dyDescent="0.2">
      <c r="A1718" t="s">
        <v>120</v>
      </c>
      <c r="B1718" t="s">
        <v>344</v>
      </c>
      <c r="C1718" t="s">
        <v>2355</v>
      </c>
      <c r="D1718" s="6" t="s">
        <v>2356</v>
      </c>
      <c r="E1718" t="s">
        <v>2357</v>
      </c>
      <c r="F1718" t="s">
        <v>25</v>
      </c>
      <c r="G1718" t="s">
        <v>2357</v>
      </c>
      <c r="H1718" s="6" t="e">
        <f>VLOOKUP(E1718,'all origin'!H:K,1,FALSE)</f>
        <v>#N/A</v>
      </c>
    </row>
    <row r="1719" spans="1:9" hidden="1" x14ac:dyDescent="0.2">
      <c r="A1719" t="s">
        <v>120</v>
      </c>
      <c r="B1719" t="s">
        <v>344</v>
      </c>
      <c r="C1719" t="s">
        <v>2355</v>
      </c>
      <c r="D1719" t="s">
        <v>2358</v>
      </c>
      <c r="E1719" t="s">
        <v>2357</v>
      </c>
      <c r="F1719" t="s">
        <v>33</v>
      </c>
      <c r="G1719" t="s">
        <v>129</v>
      </c>
      <c r="H1719" s="6" t="e">
        <f>VLOOKUP(E1719,'all origin'!H:K,1,FALSE)</f>
        <v>#N/A</v>
      </c>
    </row>
    <row r="1720" spans="1:9" hidden="1" x14ac:dyDescent="0.2">
      <c r="A1720" t="e">
        <f>VLOOKUP(E1720,[1]Back_Up!D:H,2,FALSE)</f>
        <v>#N/A</v>
      </c>
      <c r="B1720" t="e">
        <f>VLOOKUP(E1720,[1]Back_Up!D:H,3,FALSE)</f>
        <v>#N/A</v>
      </c>
      <c r="C1720" t="e">
        <f>VLOOKUP(E1720,[1]Back_Up!D:H,4,FALSE)</f>
        <v>#N/A</v>
      </c>
      <c r="D1720" t="s">
        <v>2359</v>
      </c>
      <c r="E1720" t="s">
        <v>2357</v>
      </c>
      <c r="F1720" t="s">
        <v>33</v>
      </c>
      <c r="G1720" t="s">
        <v>19</v>
      </c>
      <c r="H1720" s="6" t="e">
        <f>VLOOKUP(E1720,'all origin'!H:K,1,FALSE)</f>
        <v>#N/A</v>
      </c>
    </row>
    <row r="1721" spans="1:9" hidden="1" x14ac:dyDescent="0.2">
      <c r="A1721" t="s">
        <v>120</v>
      </c>
      <c r="B1721" t="s">
        <v>344</v>
      </c>
      <c r="C1721" s="6" t="s">
        <v>2355</v>
      </c>
      <c r="D1721" s="24" t="str">
        <f>CONCATENATE(E1721,"#",F1721,"#",G1721)</f>
        <v>Road_freight#TKM#Road_freight</v>
      </c>
      <c r="E1721" t="s">
        <v>2357</v>
      </c>
      <c r="F1721" t="s">
        <v>2855</v>
      </c>
      <c r="G1721" t="str">
        <f>E1721</f>
        <v>Road_freight</v>
      </c>
      <c r="H1721" s="6" t="e">
        <f>VLOOKUP(E1721,'all origin'!H:K,1,FALSE)</f>
        <v>#N/A</v>
      </c>
    </row>
    <row r="1722" spans="1:9" hidden="1" x14ac:dyDescent="0.2">
      <c r="A1722" s="6" t="s">
        <v>19</v>
      </c>
      <c r="B1722" s="6" t="s">
        <v>20</v>
      </c>
      <c r="C1722" s="6" t="s">
        <v>292</v>
      </c>
      <c r="D1722" s="6" t="s">
        <v>2360</v>
      </c>
      <c r="E1722" s="6" t="s">
        <v>2361</v>
      </c>
      <c r="F1722" s="6" t="s">
        <v>25</v>
      </c>
      <c r="G1722" s="6" t="s">
        <v>2361</v>
      </c>
      <c r="H1722" s="6" t="e">
        <f>VLOOKUP(E1722,'all origin'!H:K,1,FALSE)</f>
        <v>#N/A</v>
      </c>
    </row>
    <row r="1723" spans="1:9" hidden="1" x14ac:dyDescent="0.2">
      <c r="A1723" t="s">
        <v>19</v>
      </c>
      <c r="B1723" t="s">
        <v>20</v>
      </c>
      <c r="C1723" t="s">
        <v>292</v>
      </c>
      <c r="D1723" s="6" t="s">
        <v>2362</v>
      </c>
      <c r="E1723" t="s">
        <v>2361</v>
      </c>
      <c r="F1723" s="6" t="s">
        <v>33</v>
      </c>
      <c r="G1723" s="6" t="s">
        <v>19</v>
      </c>
      <c r="H1723" s="6" t="e">
        <f>VLOOKUP(E1723,'all origin'!H:K,1,FALSE)</f>
        <v>#N/A</v>
      </c>
    </row>
    <row r="1724" spans="1:9" x14ac:dyDescent="0.2">
      <c r="A1724" s="6" t="s">
        <v>120</v>
      </c>
      <c r="B1724" s="6" t="s">
        <v>344</v>
      </c>
      <c r="C1724" s="6" t="s">
        <v>2355</v>
      </c>
      <c r="D1724" s="6" t="s">
        <v>2365</v>
      </c>
      <c r="E1724" s="6" t="s">
        <v>2366</v>
      </c>
      <c r="F1724" s="6" t="s">
        <v>25</v>
      </c>
      <c r="G1724" s="6" t="s">
        <v>2366</v>
      </c>
      <c r="H1724" s="6" t="str">
        <f>VLOOKUP(E1724,'all origin'!H:K,1,FALSE)</f>
        <v>Road_lenght</v>
      </c>
      <c r="I1724" s="6" t="s">
        <v>2971</v>
      </c>
    </row>
    <row r="1725" spans="1:9" hidden="1" x14ac:dyDescent="0.2">
      <c r="A1725" t="s">
        <v>120</v>
      </c>
      <c r="B1725" t="s">
        <v>344</v>
      </c>
      <c r="C1725" t="s">
        <v>2355</v>
      </c>
      <c r="D1725" t="s">
        <v>2368</v>
      </c>
      <c r="E1725" t="s">
        <v>2366</v>
      </c>
      <c r="F1725" t="s">
        <v>33</v>
      </c>
      <c r="G1725" t="s">
        <v>129</v>
      </c>
      <c r="H1725" s="6" t="str">
        <f>VLOOKUP(E1725,'all origin'!H:K,1,FALSE)</f>
        <v>Road_lenght</v>
      </c>
    </row>
    <row r="1726" spans="1:9" hidden="1" x14ac:dyDescent="0.2">
      <c r="A1726" t="e">
        <f>VLOOKUP(E1726,[1]Back_Up!D:H,2,FALSE)</f>
        <v>#N/A</v>
      </c>
      <c r="B1726" t="e">
        <f>VLOOKUP(E1726,[1]Back_Up!D:H,3,FALSE)</f>
        <v>#N/A</v>
      </c>
      <c r="C1726" t="e">
        <f>VLOOKUP(E1726,[1]Back_Up!D:H,4,FALSE)</f>
        <v>#N/A</v>
      </c>
      <c r="D1726" t="s">
        <v>2369</v>
      </c>
      <c r="E1726" t="s">
        <v>2366</v>
      </c>
      <c r="F1726" t="s">
        <v>33</v>
      </c>
      <c r="G1726" t="s">
        <v>19</v>
      </c>
      <c r="H1726" s="6" t="str">
        <f>VLOOKUP(E1726,'all origin'!H:K,1,FALSE)</f>
        <v>Road_lenght</v>
      </c>
    </row>
    <row r="1727" spans="1:9" hidden="1" x14ac:dyDescent="0.2">
      <c r="A1727" s="6" t="s">
        <v>120</v>
      </c>
      <c r="B1727" s="6" t="s">
        <v>344</v>
      </c>
      <c r="C1727" s="6" t="s">
        <v>2355</v>
      </c>
      <c r="D1727" s="6" t="s">
        <v>2372</v>
      </c>
      <c r="E1727" s="6" t="s">
        <v>2373</v>
      </c>
      <c r="F1727" s="6" t="s">
        <v>25</v>
      </c>
      <c r="G1727" s="6" t="s">
        <v>2373</v>
      </c>
      <c r="H1727" s="6" t="str">
        <f>VLOOKUP(E1727,'all origin'!H:K,1,FALSE)</f>
        <v>Road_passenger</v>
      </c>
    </row>
    <row r="1728" spans="1:9" hidden="1" x14ac:dyDescent="0.2">
      <c r="A1728" t="s">
        <v>120</v>
      </c>
      <c r="B1728" t="s">
        <v>344</v>
      </c>
      <c r="C1728" t="s">
        <v>2355</v>
      </c>
      <c r="D1728" t="s">
        <v>2375</v>
      </c>
      <c r="E1728" t="s">
        <v>2373</v>
      </c>
      <c r="F1728" t="s">
        <v>33</v>
      </c>
      <c r="G1728" t="s">
        <v>129</v>
      </c>
      <c r="H1728" s="6" t="str">
        <f>VLOOKUP(E1728,'all origin'!H:K,1,FALSE)</f>
        <v>Road_passenger</v>
      </c>
    </row>
    <row r="1729" spans="1:9" x14ac:dyDescent="0.2">
      <c r="A1729" t="e">
        <f>VLOOKUP(E1729,[1]Back_Up!D:H,2,FALSE)</f>
        <v>#N/A</v>
      </c>
      <c r="B1729" t="e">
        <f>VLOOKUP(E1729,[1]Back_Up!D:H,3,FALSE)</f>
        <v>#N/A</v>
      </c>
      <c r="C1729" t="e">
        <f>VLOOKUP(E1729,[1]Back_Up!D:H,4,FALSE)</f>
        <v>#N/A</v>
      </c>
      <c r="D1729" t="s">
        <v>2376</v>
      </c>
      <c r="E1729" t="s">
        <v>2373</v>
      </c>
      <c r="F1729" t="s">
        <v>33</v>
      </c>
      <c r="G1729" t="s">
        <v>19</v>
      </c>
      <c r="H1729" s="6" t="str">
        <f>VLOOKUP(E1729,'all origin'!H:K,1,FALSE)</f>
        <v>Road_passenger</v>
      </c>
      <c r="I1729" s="6" t="s">
        <v>2971</v>
      </c>
    </row>
    <row r="1730" spans="1:9" hidden="1" x14ac:dyDescent="0.2">
      <c r="A1730" t="s">
        <v>120</v>
      </c>
      <c r="B1730" t="s">
        <v>344</v>
      </c>
      <c r="C1730" t="s">
        <v>2355</v>
      </c>
      <c r="D1730" s="6" t="s">
        <v>2377</v>
      </c>
      <c r="E1730" t="s">
        <v>2378</v>
      </c>
      <c r="F1730" t="s">
        <v>25</v>
      </c>
      <c r="G1730" t="s">
        <v>2378</v>
      </c>
      <c r="H1730" s="6" t="e">
        <f>VLOOKUP(E1730,'all origin'!H:K,1,FALSE)</f>
        <v>#N/A</v>
      </c>
    </row>
    <row r="1731" spans="1:9" hidden="1" x14ac:dyDescent="0.2">
      <c r="A1731" t="s">
        <v>120</v>
      </c>
      <c r="B1731" t="s">
        <v>344</v>
      </c>
      <c r="C1731" t="s">
        <v>2355</v>
      </c>
      <c r="D1731" t="s">
        <v>2379</v>
      </c>
      <c r="E1731" t="s">
        <v>2378</v>
      </c>
      <c r="F1731" t="s">
        <v>33</v>
      </c>
      <c r="G1731" t="s">
        <v>129</v>
      </c>
      <c r="H1731" s="6" t="e">
        <f>VLOOKUP(E1731,'all origin'!H:K,1,FALSE)</f>
        <v>#N/A</v>
      </c>
    </row>
    <row r="1732" spans="1:9" hidden="1" x14ac:dyDescent="0.2">
      <c r="A1732" t="e">
        <f>VLOOKUP(E1732,[1]Back_Up!D:H,2,FALSE)</f>
        <v>#N/A</v>
      </c>
      <c r="B1732" t="e">
        <f>VLOOKUP(E1732,[1]Back_Up!D:H,3,FALSE)</f>
        <v>#N/A</v>
      </c>
      <c r="C1732" t="e">
        <f>VLOOKUP(E1732,[1]Back_Up!D:H,4,FALSE)</f>
        <v>#N/A</v>
      </c>
      <c r="D1732" s="22" t="s">
        <v>2380</v>
      </c>
      <c r="E1732" t="s">
        <v>2378</v>
      </c>
      <c r="F1732" t="s">
        <v>33</v>
      </c>
      <c r="G1732" t="s">
        <v>19</v>
      </c>
      <c r="H1732" s="6" t="e">
        <f>VLOOKUP(E1732,'all origin'!H:K,1,FALSE)</f>
        <v>#N/A</v>
      </c>
    </row>
    <row r="1733" spans="1:9" hidden="1" x14ac:dyDescent="0.2">
      <c r="A1733" s="6" t="s">
        <v>19</v>
      </c>
      <c r="B1733" s="6" t="s">
        <v>453</v>
      </c>
      <c r="C1733" s="6" t="s">
        <v>463</v>
      </c>
      <c r="D1733" s="23" t="s">
        <v>2381</v>
      </c>
      <c r="E1733" s="6" t="s">
        <v>2382</v>
      </c>
      <c r="F1733" s="6" t="s">
        <v>25</v>
      </c>
      <c r="G1733" s="6" t="s">
        <v>2382</v>
      </c>
      <c r="H1733" s="6" t="e">
        <f>VLOOKUP(E1733,'all origin'!H:K,1,FALSE)</f>
        <v>#N/A</v>
      </c>
    </row>
    <row r="1734" spans="1:9" hidden="1" x14ac:dyDescent="0.2">
      <c r="A1734" t="s">
        <v>19</v>
      </c>
      <c r="B1734" t="s">
        <v>453</v>
      </c>
      <c r="C1734" t="s">
        <v>463</v>
      </c>
      <c r="D1734" s="23" t="s">
        <v>2383</v>
      </c>
      <c r="E1734" t="s">
        <v>2382</v>
      </c>
      <c r="F1734" s="6" t="s">
        <v>33</v>
      </c>
      <c r="G1734" s="6" t="s">
        <v>19</v>
      </c>
      <c r="H1734" s="6" t="e">
        <f>VLOOKUP(E1734,'all origin'!H:K,1,FALSE)</f>
        <v>#N/A</v>
      </c>
    </row>
    <row r="1735" spans="1:9" hidden="1" x14ac:dyDescent="0.2">
      <c r="A1735" s="6" t="s">
        <v>19</v>
      </c>
      <c r="B1735" s="6" t="s">
        <v>20</v>
      </c>
      <c r="C1735" s="6" t="s">
        <v>38</v>
      </c>
      <c r="D1735" s="23" t="s">
        <v>2384</v>
      </c>
      <c r="E1735" s="6" t="s">
        <v>2385</v>
      </c>
      <c r="F1735" s="6" t="s">
        <v>25</v>
      </c>
      <c r="G1735" s="6" t="s">
        <v>2385</v>
      </c>
      <c r="H1735" s="6" t="e">
        <f>VLOOKUP(E1735,'all origin'!H:K,1,FALSE)</f>
        <v>#N/A</v>
      </c>
    </row>
    <row r="1736" spans="1:9" hidden="1" x14ac:dyDescent="0.2">
      <c r="A1736" t="s">
        <v>19</v>
      </c>
      <c r="B1736" t="s">
        <v>20</v>
      </c>
      <c r="C1736" t="s">
        <v>38</v>
      </c>
      <c r="D1736" s="23" t="s">
        <v>2386</v>
      </c>
      <c r="E1736" t="s">
        <v>2385</v>
      </c>
      <c r="F1736" s="6" t="s">
        <v>33</v>
      </c>
      <c r="G1736" s="6" t="s">
        <v>19</v>
      </c>
      <c r="H1736" s="6" t="e">
        <f>VLOOKUP(E1736,'all origin'!H:K,1,FALSE)</f>
        <v>#N/A</v>
      </c>
    </row>
    <row r="1737" spans="1:9" hidden="1" x14ac:dyDescent="0.2">
      <c r="A1737" s="6" t="s">
        <v>120</v>
      </c>
      <c r="B1737" s="6" t="s">
        <v>121</v>
      </c>
      <c r="C1737" s="6" t="s">
        <v>1554</v>
      </c>
      <c r="D1737" s="23" t="s">
        <v>2388</v>
      </c>
      <c r="E1737" s="6" t="s">
        <v>133</v>
      </c>
      <c r="F1737" s="6" t="s">
        <v>25</v>
      </c>
      <c r="G1737" s="6" t="s">
        <v>133</v>
      </c>
      <c r="H1737" s="6" t="str">
        <f>VLOOKUP(E1737,'all origin'!H:K,1,FALSE)</f>
        <v>Salary</v>
      </c>
    </row>
    <row r="1738" spans="1:9" hidden="1" x14ac:dyDescent="0.2">
      <c r="A1738" t="s">
        <v>120</v>
      </c>
      <c r="B1738" t="s">
        <v>121</v>
      </c>
      <c r="C1738" t="s">
        <v>1554</v>
      </c>
      <c r="D1738" s="22" t="s">
        <v>2389</v>
      </c>
      <c r="E1738" t="s">
        <v>133</v>
      </c>
      <c r="F1738" t="s">
        <v>33</v>
      </c>
      <c r="G1738" t="s">
        <v>129</v>
      </c>
      <c r="H1738" s="6" t="str">
        <f>VLOOKUP(E1738,'all origin'!H:K,1,FALSE)</f>
        <v>Salary</v>
      </c>
    </row>
    <row r="1739" spans="1:9" x14ac:dyDescent="0.2">
      <c r="A1739" t="e">
        <f>VLOOKUP(E1739,[1]Back_Up!D:H,2,FALSE)</f>
        <v>#N/A</v>
      </c>
      <c r="B1739" t="e">
        <f>VLOOKUP(E1739,[1]Back_Up!D:H,3,FALSE)</f>
        <v>#N/A</v>
      </c>
      <c r="C1739" t="e">
        <f>VLOOKUP(E1739,[1]Back_Up!D:H,4,FALSE)</f>
        <v>#N/A</v>
      </c>
      <c r="D1739" s="22" t="s">
        <v>2390</v>
      </c>
      <c r="E1739" t="s">
        <v>133</v>
      </c>
      <c r="F1739" t="s">
        <v>33</v>
      </c>
      <c r="G1739" t="s">
        <v>19</v>
      </c>
      <c r="H1739" s="6" t="str">
        <f>VLOOKUP(E1739,'all origin'!H:K,1,FALSE)</f>
        <v>Salary</v>
      </c>
      <c r="I1739" s="6" t="s">
        <v>2971</v>
      </c>
    </row>
    <row r="1740" spans="1:9" hidden="1" x14ac:dyDescent="0.2">
      <c r="A1740" t="s">
        <v>120</v>
      </c>
      <c r="B1740" t="s">
        <v>129</v>
      </c>
      <c r="C1740" t="s">
        <v>768</v>
      </c>
      <c r="D1740" s="17" t="str">
        <f>CONCATENATE(E1740,"#",F1740,"#",G1740)</f>
        <v>Salary#AbsM#Salary</v>
      </c>
      <c r="E1740" s="6" t="s">
        <v>133</v>
      </c>
      <c r="F1740" s="6" t="s">
        <v>1321</v>
      </c>
      <c r="G1740" t="str">
        <f>E1740</f>
        <v>Salary</v>
      </c>
      <c r="H1740" s="6" t="str">
        <f>VLOOKUP(E1740,'all origin'!H:K,1,FALSE)</f>
        <v>Salary</v>
      </c>
    </row>
    <row r="1741" spans="1:9" hidden="1" x14ac:dyDescent="0.2">
      <c r="A1741" s="6" t="s">
        <v>120</v>
      </c>
      <c r="B1741" s="6" t="s">
        <v>121</v>
      </c>
      <c r="C1741" s="6" t="s">
        <v>1554</v>
      </c>
      <c r="D1741" s="23" t="s">
        <v>2391</v>
      </c>
      <c r="E1741" s="6" t="s">
        <v>2392</v>
      </c>
      <c r="F1741" s="6" t="s">
        <v>25</v>
      </c>
      <c r="G1741" s="6" t="s">
        <v>1662</v>
      </c>
      <c r="H1741" s="6" t="e">
        <f>VLOOKUP(E1741,'all origin'!H:K,1,FALSE)</f>
        <v>#N/A</v>
      </c>
    </row>
    <row r="1742" spans="1:9" hidden="1" x14ac:dyDescent="0.2">
      <c r="A1742" t="s">
        <v>120</v>
      </c>
      <c r="B1742" t="s">
        <v>121</v>
      </c>
      <c r="C1742" t="s">
        <v>1554</v>
      </c>
      <c r="D1742" s="22" t="s">
        <v>2393</v>
      </c>
      <c r="E1742" t="s">
        <v>2392</v>
      </c>
      <c r="F1742" t="s">
        <v>33</v>
      </c>
      <c r="G1742" t="s">
        <v>129</v>
      </c>
      <c r="H1742" s="6" t="e">
        <f>VLOOKUP(E1742,'all origin'!H:K,1,FALSE)</f>
        <v>#N/A</v>
      </c>
    </row>
    <row r="1743" spans="1:9" hidden="1" x14ac:dyDescent="0.2">
      <c r="A1743" t="e">
        <f>VLOOKUP(E1743,[1]Back_Up!D:H,2,FALSE)</f>
        <v>#N/A</v>
      </c>
      <c r="B1743" t="e">
        <f>VLOOKUP(E1743,[1]Back_Up!D:H,3,FALSE)</f>
        <v>#N/A</v>
      </c>
      <c r="C1743" t="e">
        <f>VLOOKUP(E1743,[1]Back_Up!D:H,4,FALSE)</f>
        <v>#N/A</v>
      </c>
      <c r="D1743" s="22" t="s">
        <v>2394</v>
      </c>
      <c r="E1743" t="s">
        <v>2392</v>
      </c>
      <c r="F1743" t="s">
        <v>33</v>
      </c>
      <c r="G1743" t="s">
        <v>19</v>
      </c>
      <c r="H1743" s="6" t="e">
        <f>VLOOKUP(E1743,'all origin'!H:K,1,FALSE)</f>
        <v>#N/A</v>
      </c>
    </row>
    <row r="1744" spans="1:9" x14ac:dyDescent="0.2">
      <c r="A1744" t="s">
        <v>120</v>
      </c>
      <c r="B1744" t="s">
        <v>121</v>
      </c>
      <c r="C1744" t="s">
        <v>1554</v>
      </c>
      <c r="D1744" s="23" t="s">
        <v>2396</v>
      </c>
      <c r="E1744" t="s">
        <v>2397</v>
      </c>
      <c r="F1744" t="s">
        <v>25</v>
      </c>
      <c r="G1744" t="s">
        <v>2397</v>
      </c>
      <c r="H1744" s="6" t="str">
        <f>VLOOKUP(E1744,'all origin'!H:K,1,FALSE)</f>
        <v>Salary_gap_gender</v>
      </c>
      <c r="I1744" s="6" t="s">
        <v>2971</v>
      </c>
    </row>
    <row r="1745" spans="1:9" hidden="1" x14ac:dyDescent="0.2">
      <c r="A1745" t="s">
        <v>120</v>
      </c>
      <c r="B1745" t="s">
        <v>121</v>
      </c>
      <c r="C1745" t="s">
        <v>1554</v>
      </c>
      <c r="D1745" s="22" t="s">
        <v>2399</v>
      </c>
      <c r="E1745" t="s">
        <v>2397</v>
      </c>
      <c r="F1745" t="s">
        <v>33</v>
      </c>
      <c r="G1745" t="s">
        <v>129</v>
      </c>
      <c r="H1745" s="6" t="str">
        <f>VLOOKUP(E1745,'all origin'!H:K,1,FALSE)</f>
        <v>Salary_gap_gender</v>
      </c>
    </row>
    <row r="1746" spans="1:9" hidden="1" x14ac:dyDescent="0.2">
      <c r="A1746" t="e">
        <f>VLOOKUP(E1746,[1]Back_Up!D:H,2,FALSE)</f>
        <v>#N/A</v>
      </c>
      <c r="B1746" t="e">
        <f>VLOOKUP(E1746,[1]Back_Up!D:H,3,FALSE)</f>
        <v>#N/A</v>
      </c>
      <c r="C1746" t="e">
        <f>VLOOKUP(E1746,[1]Back_Up!D:H,4,FALSE)</f>
        <v>#N/A</v>
      </c>
      <c r="D1746" s="22" t="s">
        <v>2400</v>
      </c>
      <c r="E1746" t="s">
        <v>2397</v>
      </c>
      <c r="F1746" t="s">
        <v>33</v>
      </c>
      <c r="G1746" t="s">
        <v>19</v>
      </c>
      <c r="H1746" s="6" t="str">
        <f>VLOOKUP(E1746,'all origin'!H:K,1,FALSE)</f>
        <v>Salary_gap_gender</v>
      </c>
    </row>
    <row r="1747" spans="1:9" hidden="1" x14ac:dyDescent="0.2">
      <c r="A1747" s="6" t="s">
        <v>120</v>
      </c>
      <c r="B1747" s="6" t="s">
        <v>121</v>
      </c>
      <c r="C1747" s="6" t="s">
        <v>1554</v>
      </c>
      <c r="D1747" s="23" t="s">
        <v>2402</v>
      </c>
      <c r="E1747" s="6" t="s">
        <v>2397</v>
      </c>
      <c r="F1747" s="6" t="s">
        <v>132</v>
      </c>
      <c r="G1747" s="6" t="s">
        <v>133</v>
      </c>
      <c r="H1747" s="6" t="str">
        <f>VLOOKUP(E1747,'all origin'!H:K,1,FALSE)</f>
        <v>Salary_gap_gender</v>
      </c>
    </row>
    <row r="1748" spans="1:9" x14ac:dyDescent="0.2">
      <c r="A1748" s="6" t="s">
        <v>120</v>
      </c>
      <c r="B1748" s="6" t="s">
        <v>121</v>
      </c>
      <c r="C1748" s="6" t="s">
        <v>1554</v>
      </c>
      <c r="D1748" s="23" t="s">
        <v>2405</v>
      </c>
      <c r="E1748" s="6" t="s">
        <v>2406</v>
      </c>
      <c r="F1748" s="6" t="s">
        <v>374</v>
      </c>
      <c r="G1748" s="6" t="s">
        <v>1662</v>
      </c>
      <c r="H1748" s="6" t="str">
        <f>VLOOKUP(E1748,'all origin'!H:K,1,FALSE)</f>
        <v>Salary_hour</v>
      </c>
      <c r="I1748" s="6" t="s">
        <v>2971</v>
      </c>
    </row>
    <row r="1749" spans="1:9" hidden="1" x14ac:dyDescent="0.2">
      <c r="A1749" s="6" t="s">
        <v>120</v>
      </c>
      <c r="B1749" s="6" t="s">
        <v>121</v>
      </c>
      <c r="C1749" s="6" t="s">
        <v>1554</v>
      </c>
      <c r="D1749" s="23" t="s">
        <v>2408</v>
      </c>
      <c r="E1749" s="6" t="s">
        <v>2409</v>
      </c>
      <c r="F1749" s="6" t="s">
        <v>25</v>
      </c>
      <c r="G1749" s="6" t="s">
        <v>1662</v>
      </c>
      <c r="H1749" s="6" t="e">
        <f>VLOOKUP(E1749,'all origin'!H:K,1,FALSE)</f>
        <v>#N/A</v>
      </c>
    </row>
    <row r="1750" spans="1:9" hidden="1" x14ac:dyDescent="0.2">
      <c r="A1750" t="s">
        <v>120</v>
      </c>
      <c r="B1750" t="s">
        <v>121</v>
      </c>
      <c r="C1750" t="s">
        <v>1554</v>
      </c>
      <c r="D1750" s="22" t="s">
        <v>2410</v>
      </c>
      <c r="E1750" t="s">
        <v>2409</v>
      </c>
      <c r="F1750" t="s">
        <v>33</v>
      </c>
      <c r="G1750" t="s">
        <v>129</v>
      </c>
      <c r="H1750" s="6" t="e">
        <f>VLOOKUP(E1750,'all origin'!H:K,1,FALSE)</f>
        <v>#N/A</v>
      </c>
    </row>
    <row r="1751" spans="1:9" hidden="1" x14ac:dyDescent="0.2">
      <c r="A1751" t="e">
        <f>VLOOKUP(E1751,[1]Back_Up!D:H,2,FALSE)</f>
        <v>#N/A</v>
      </c>
      <c r="B1751" t="e">
        <f>VLOOKUP(E1751,[1]Back_Up!D:H,3,FALSE)</f>
        <v>#N/A</v>
      </c>
      <c r="C1751" t="e">
        <f>VLOOKUP(E1751,[1]Back_Up!D:H,4,FALSE)</f>
        <v>#N/A</v>
      </c>
      <c r="D1751" s="22" t="s">
        <v>2411</v>
      </c>
      <c r="E1751" t="s">
        <v>2409</v>
      </c>
      <c r="F1751" t="s">
        <v>33</v>
      </c>
      <c r="G1751" t="s">
        <v>19</v>
      </c>
      <c r="H1751" s="6" t="e">
        <f>VLOOKUP(E1751,'all origin'!H:K,1,FALSE)</f>
        <v>#N/A</v>
      </c>
    </row>
    <row r="1752" spans="1:9" hidden="1" x14ac:dyDescent="0.2">
      <c r="A1752" t="s">
        <v>120</v>
      </c>
      <c r="B1752" t="s">
        <v>129</v>
      </c>
      <c r="C1752" t="s">
        <v>768</v>
      </c>
      <c r="D1752" s="17" t="str">
        <f>CONCATENATE(E1752,"#",F1752,"#",G1752)</f>
        <v>Salary_PPP#AbsM#Salary_PPP</v>
      </c>
      <c r="E1752" t="s">
        <v>2796</v>
      </c>
      <c r="F1752" s="6" t="s">
        <v>1321</v>
      </c>
      <c r="G1752" t="str">
        <f>E1752</f>
        <v>Salary_PPP</v>
      </c>
      <c r="H1752" s="6" t="str">
        <f>VLOOKUP(E1752,'all origin'!H:K,1,FALSE)</f>
        <v>Salary_PPP</v>
      </c>
    </row>
    <row r="1753" spans="1:9" hidden="1" x14ac:dyDescent="0.2">
      <c r="A1753" t="s">
        <v>120</v>
      </c>
      <c r="B1753" t="str">
        <f>VLOOKUP(E1753,[1]Back_Up!B:E,3,1)</f>
        <v>Pollution</v>
      </c>
      <c r="C1753" t="s">
        <v>1554</v>
      </c>
      <c r="D1753" s="22" t="s">
        <v>2939</v>
      </c>
      <c r="E1753" t="s">
        <v>2796</v>
      </c>
      <c r="F1753" t="s">
        <v>25</v>
      </c>
      <c r="G1753" t="s">
        <v>2796</v>
      </c>
      <c r="H1753" s="6" t="str">
        <f>VLOOKUP(E1753,'all origin'!H:K,1,FALSE)</f>
        <v>Salary_PPP</v>
      </c>
    </row>
    <row r="1754" spans="1:9" hidden="1" x14ac:dyDescent="0.2">
      <c r="A1754" t="s">
        <v>120</v>
      </c>
      <c r="B1754" t="s">
        <v>129</v>
      </c>
      <c r="C1754" t="s">
        <v>380</v>
      </c>
      <c r="D1754" s="23" t="s">
        <v>2412</v>
      </c>
      <c r="E1754" t="s">
        <v>2413</v>
      </c>
      <c r="F1754" t="s">
        <v>25</v>
      </c>
      <c r="G1754" t="s">
        <v>2413</v>
      </c>
      <c r="H1754" s="6" t="e">
        <f>VLOOKUP(E1754,'all origin'!H:K,1,FALSE)</f>
        <v>#N/A</v>
      </c>
    </row>
    <row r="1755" spans="1:9" hidden="1" x14ac:dyDescent="0.2">
      <c r="A1755" t="s">
        <v>120</v>
      </c>
      <c r="B1755" t="s">
        <v>129</v>
      </c>
      <c r="C1755" t="s">
        <v>380</v>
      </c>
      <c r="D1755" s="22" t="s">
        <v>2414</v>
      </c>
      <c r="E1755" t="s">
        <v>2413</v>
      </c>
      <c r="F1755" t="s">
        <v>33</v>
      </c>
      <c r="G1755" t="s">
        <v>129</v>
      </c>
      <c r="H1755" s="6" t="e">
        <f>VLOOKUP(E1755,'all origin'!H:K,1,FALSE)</f>
        <v>#N/A</v>
      </c>
    </row>
    <row r="1756" spans="1:9" hidden="1" x14ac:dyDescent="0.2">
      <c r="A1756" t="e">
        <f>VLOOKUP(E1756,[1]Back_Up!D:H,2,FALSE)</f>
        <v>#N/A</v>
      </c>
      <c r="B1756" t="e">
        <f>VLOOKUP(E1756,[1]Back_Up!D:H,3,FALSE)</f>
        <v>#N/A</v>
      </c>
      <c r="C1756" t="e">
        <f>VLOOKUP(E1756,[1]Back_Up!D:H,4,FALSE)</f>
        <v>#N/A</v>
      </c>
      <c r="D1756" s="22" t="s">
        <v>2415</v>
      </c>
      <c r="E1756" t="s">
        <v>2413</v>
      </c>
      <c r="F1756" t="s">
        <v>33</v>
      </c>
      <c r="G1756" t="s">
        <v>19</v>
      </c>
      <c r="H1756" s="6" t="e">
        <f>VLOOKUP(E1756,'all origin'!H:K,1,FALSE)</f>
        <v>#N/A</v>
      </c>
    </row>
    <row r="1757" spans="1:9" hidden="1" x14ac:dyDescent="0.2">
      <c r="A1757" t="s">
        <v>120</v>
      </c>
      <c r="B1757" t="s">
        <v>121</v>
      </c>
      <c r="C1757" t="s">
        <v>122</v>
      </c>
      <c r="D1757" s="23" t="s">
        <v>2416</v>
      </c>
      <c r="E1757" t="s">
        <v>122</v>
      </c>
      <c r="F1757" t="s">
        <v>25</v>
      </c>
      <c r="G1757" t="s">
        <v>122</v>
      </c>
      <c r="H1757" s="6" t="str">
        <f>VLOOKUP(E1757,'all origin'!H:K,1,FALSE)</f>
        <v>Savings</v>
      </c>
    </row>
    <row r="1758" spans="1:9" hidden="1" x14ac:dyDescent="0.2">
      <c r="A1758" t="s">
        <v>120</v>
      </c>
      <c r="B1758" t="s">
        <v>121</v>
      </c>
      <c r="C1758" t="s">
        <v>122</v>
      </c>
      <c r="D1758" s="22" t="s">
        <v>2417</v>
      </c>
      <c r="E1758" t="s">
        <v>122</v>
      </c>
      <c r="F1758" t="s">
        <v>33</v>
      </c>
      <c r="G1758" t="s">
        <v>129</v>
      </c>
      <c r="H1758" s="6" t="str">
        <f>VLOOKUP(E1758,'all origin'!H:K,1,FALSE)</f>
        <v>Savings</v>
      </c>
    </row>
    <row r="1759" spans="1:9" hidden="1" x14ac:dyDescent="0.2">
      <c r="A1759" t="s">
        <v>120</v>
      </c>
      <c r="B1759" t="s">
        <v>121</v>
      </c>
      <c r="C1759" t="s">
        <v>122</v>
      </c>
      <c r="D1759" s="22" t="s">
        <v>2418</v>
      </c>
      <c r="E1759" t="s">
        <v>122</v>
      </c>
      <c r="F1759" t="s">
        <v>33</v>
      </c>
      <c r="G1759" t="s">
        <v>19</v>
      </c>
      <c r="H1759" s="6" t="str">
        <f>VLOOKUP(E1759,'all origin'!H:K,1,FALSE)</f>
        <v>Savings</v>
      </c>
    </row>
    <row r="1760" spans="1:9" x14ac:dyDescent="0.2">
      <c r="A1760" s="6" t="s">
        <v>120</v>
      </c>
      <c r="B1760" s="6" t="s">
        <v>121</v>
      </c>
      <c r="C1760" s="6" t="s">
        <v>122</v>
      </c>
      <c r="D1760" s="23" t="s">
        <v>2419</v>
      </c>
      <c r="E1760" s="6" t="s">
        <v>122</v>
      </c>
      <c r="F1760" s="6" t="s">
        <v>132</v>
      </c>
      <c r="G1760" s="6" t="s">
        <v>133</v>
      </c>
      <c r="H1760" s="6" t="str">
        <f>VLOOKUP(E1760,'all origin'!H:K,1,FALSE)</f>
        <v>Savings</v>
      </c>
      <c r="I1760" s="6" t="s">
        <v>2971</v>
      </c>
    </row>
    <row r="1761" spans="1:9" hidden="1" x14ac:dyDescent="0.2">
      <c r="A1761" s="6" t="s">
        <v>19</v>
      </c>
      <c r="B1761" s="6" t="s">
        <v>307</v>
      </c>
      <c r="C1761" s="6" t="s">
        <v>391</v>
      </c>
      <c r="D1761" s="23" t="s">
        <v>2420</v>
      </c>
      <c r="E1761" s="6" t="s">
        <v>2421</v>
      </c>
      <c r="F1761" s="6" t="s">
        <v>374</v>
      </c>
      <c r="G1761" s="6" t="s">
        <v>391</v>
      </c>
      <c r="H1761" s="6" t="e">
        <f>VLOOKUP(E1761,'all origin'!H:K,1,FALSE)</f>
        <v>#N/A</v>
      </c>
    </row>
    <row r="1762" spans="1:9" hidden="1" x14ac:dyDescent="0.2">
      <c r="A1762" s="6" t="s">
        <v>19</v>
      </c>
      <c r="B1762" s="6" t="s">
        <v>307</v>
      </c>
      <c r="C1762" s="6" t="s">
        <v>655</v>
      </c>
      <c r="D1762" s="23" t="s">
        <v>2422</v>
      </c>
      <c r="E1762" s="6" t="s">
        <v>2423</v>
      </c>
      <c r="F1762" s="6" t="s">
        <v>374</v>
      </c>
      <c r="G1762" s="6" t="s">
        <v>1912</v>
      </c>
      <c r="H1762" s="6" t="e">
        <f>VLOOKUP(E1762,'all origin'!H:K,1,FALSE)</f>
        <v>#N/A</v>
      </c>
    </row>
    <row r="1763" spans="1:9" hidden="1" x14ac:dyDescent="0.2">
      <c r="A1763" s="6" t="s">
        <v>19</v>
      </c>
      <c r="B1763" s="6" t="s">
        <v>307</v>
      </c>
      <c r="C1763" s="6" t="s">
        <v>655</v>
      </c>
      <c r="D1763" s="23" t="s">
        <v>2424</v>
      </c>
      <c r="E1763" s="6" t="s">
        <v>2423</v>
      </c>
      <c r="F1763" s="6" t="s">
        <v>374</v>
      </c>
      <c r="G1763" s="6" t="s">
        <v>1885</v>
      </c>
      <c r="H1763" s="6" t="e">
        <f>VLOOKUP(E1763,'all origin'!H:K,1,FALSE)</f>
        <v>#N/A</v>
      </c>
    </row>
    <row r="1764" spans="1:9" hidden="1" x14ac:dyDescent="0.2">
      <c r="A1764" s="6" t="s">
        <v>19</v>
      </c>
      <c r="B1764" s="6" t="s">
        <v>307</v>
      </c>
      <c r="C1764" s="6" t="s">
        <v>655</v>
      </c>
      <c r="D1764" s="23" t="s">
        <v>2425</v>
      </c>
      <c r="E1764" s="6" t="s">
        <v>2423</v>
      </c>
      <c r="F1764" s="6" t="s">
        <v>374</v>
      </c>
      <c r="G1764" s="6" t="s">
        <v>660</v>
      </c>
      <c r="H1764" s="6" t="e">
        <f>VLOOKUP(E1764,'all origin'!H:K,1,FALSE)</f>
        <v>#N/A</v>
      </c>
    </row>
    <row r="1765" spans="1:9" hidden="1" x14ac:dyDescent="0.2">
      <c r="A1765" t="s">
        <v>120</v>
      </c>
      <c r="B1765" t="s">
        <v>129</v>
      </c>
      <c r="C1765" t="s">
        <v>2785</v>
      </c>
      <c r="D1765" s="17" t="str">
        <f>CONCATENATE(E1765,"#",F1765,"#",G1765)</f>
        <v>Science#AbsM#Science</v>
      </c>
      <c r="E1765" t="s">
        <v>2423</v>
      </c>
      <c r="F1765" s="6" t="s">
        <v>1321</v>
      </c>
      <c r="G1765" t="str">
        <f>E1765</f>
        <v>Science</v>
      </c>
      <c r="H1765" s="6" t="e">
        <f>VLOOKUP(E1765,'all origin'!H:K,1,FALSE)</f>
        <v>#N/A</v>
      </c>
    </row>
    <row r="1766" spans="1:9" hidden="1" x14ac:dyDescent="0.2">
      <c r="A1766" t="s">
        <v>120</v>
      </c>
      <c r="B1766" t="str">
        <f>VLOOKUP(E1766,[1]Back_Up!B:E,3,1)</f>
        <v>Pollution</v>
      </c>
      <c r="C1766" t="str">
        <f>VLOOKUP(E1766,[1]Back_Up!A:D,4,FALSE)</f>
        <v>Education</v>
      </c>
      <c r="D1766" s="22" t="s">
        <v>2940</v>
      </c>
      <c r="E1766" t="s">
        <v>2423</v>
      </c>
      <c r="F1766" t="s">
        <v>25</v>
      </c>
      <c r="G1766" t="s">
        <v>2423</v>
      </c>
      <c r="H1766" s="6" t="e">
        <f>VLOOKUP(E1766,'all origin'!H:K,1,FALSE)</f>
        <v>#N/A</v>
      </c>
    </row>
    <row r="1767" spans="1:9" hidden="1" x14ac:dyDescent="0.2">
      <c r="A1767" s="6" t="s">
        <v>19</v>
      </c>
      <c r="B1767" s="6" t="s">
        <v>307</v>
      </c>
      <c r="C1767" s="6" t="s">
        <v>655</v>
      </c>
      <c r="D1767" s="23" t="s">
        <v>2426</v>
      </c>
      <c r="E1767" s="6" t="s">
        <v>2427</v>
      </c>
      <c r="F1767" s="6" t="s">
        <v>374</v>
      </c>
      <c r="G1767" s="6">
        <v>15</v>
      </c>
      <c r="H1767" s="6" t="e">
        <f>VLOOKUP(E1767,'all origin'!H:K,1,FALSE)</f>
        <v>#N/A</v>
      </c>
    </row>
    <row r="1768" spans="1:9" hidden="1" x14ac:dyDescent="0.2">
      <c r="A1768" s="6" t="s">
        <v>19</v>
      </c>
      <c r="B1768" s="6" t="s">
        <v>307</v>
      </c>
      <c r="C1768" s="6" t="s">
        <v>279</v>
      </c>
      <c r="D1768" s="23" t="s">
        <v>2429</v>
      </c>
      <c r="E1768" s="6" t="s">
        <v>2430</v>
      </c>
      <c r="F1768" s="6" t="s">
        <v>25</v>
      </c>
      <c r="G1768" s="6" t="s">
        <v>2430</v>
      </c>
      <c r="H1768" s="6" t="str">
        <f>VLOOKUP(E1768,'all origin'!H:K,1,FALSE)</f>
        <v>Science_job</v>
      </c>
    </row>
    <row r="1769" spans="1:9" x14ac:dyDescent="0.2">
      <c r="A1769" t="s">
        <v>19</v>
      </c>
      <c r="B1769" t="s">
        <v>307</v>
      </c>
      <c r="C1769" t="s">
        <v>279</v>
      </c>
      <c r="D1769" s="23" t="s">
        <v>2431</v>
      </c>
      <c r="E1769" t="s">
        <v>2430</v>
      </c>
      <c r="F1769" s="6" t="s">
        <v>33</v>
      </c>
      <c r="G1769" s="6" t="s">
        <v>19</v>
      </c>
      <c r="H1769" s="6" t="str">
        <f>VLOOKUP(E1769,'all origin'!H:K,1,FALSE)</f>
        <v>Science_job</v>
      </c>
      <c r="I1769" s="6" t="s">
        <v>2971</v>
      </c>
    </row>
    <row r="1770" spans="1:9" hidden="1" x14ac:dyDescent="0.2">
      <c r="A1770" s="6" t="s">
        <v>120</v>
      </c>
      <c r="B1770" s="6" t="s">
        <v>696</v>
      </c>
      <c r="C1770" s="6" t="s">
        <v>697</v>
      </c>
      <c r="D1770" s="23" t="s">
        <v>2433</v>
      </c>
      <c r="E1770" s="6" t="s">
        <v>2434</v>
      </c>
      <c r="F1770" s="6" t="s">
        <v>25</v>
      </c>
      <c r="G1770" s="6" t="s">
        <v>2434</v>
      </c>
      <c r="H1770" s="6" t="str">
        <f>VLOOKUP(E1770,'all origin'!H:K,1,FALSE)</f>
        <v>Science_number</v>
      </c>
    </row>
    <row r="1771" spans="1:9" hidden="1" x14ac:dyDescent="0.2">
      <c r="A1771" t="s">
        <v>120</v>
      </c>
      <c r="B1771" t="s">
        <v>696</v>
      </c>
      <c r="C1771" t="s">
        <v>697</v>
      </c>
      <c r="D1771" s="22" t="s">
        <v>2435</v>
      </c>
      <c r="E1771" t="s">
        <v>2434</v>
      </c>
      <c r="F1771" t="s">
        <v>33</v>
      </c>
      <c r="G1771" t="s">
        <v>129</v>
      </c>
      <c r="H1771" s="6" t="str">
        <f>VLOOKUP(E1771,'all origin'!H:K,1,FALSE)</f>
        <v>Science_number</v>
      </c>
    </row>
    <row r="1772" spans="1:9" hidden="1" x14ac:dyDescent="0.2">
      <c r="A1772" t="e">
        <f>VLOOKUP(E1772,[1]Back_Up!D:H,2,FALSE)</f>
        <v>#N/A</v>
      </c>
      <c r="B1772" t="e">
        <f>VLOOKUP(E1772,[1]Back_Up!D:H,3,FALSE)</f>
        <v>#N/A</v>
      </c>
      <c r="C1772" t="e">
        <f>VLOOKUP(E1772,[1]Back_Up!D:H,4,FALSE)</f>
        <v>#N/A</v>
      </c>
      <c r="D1772" s="22" t="s">
        <v>2436</v>
      </c>
      <c r="E1772" t="s">
        <v>2434</v>
      </c>
      <c r="F1772" t="s">
        <v>33</v>
      </c>
      <c r="G1772" t="s">
        <v>19</v>
      </c>
      <c r="H1772" s="6" t="str">
        <f>VLOOKUP(E1772,'all origin'!H:K,1,FALSE)</f>
        <v>Science_number</v>
      </c>
    </row>
    <row r="1773" spans="1:9" hidden="1" x14ac:dyDescent="0.2">
      <c r="A1773" t="s">
        <v>120</v>
      </c>
      <c r="B1773" t="s">
        <v>696</v>
      </c>
      <c r="C1773" t="s">
        <v>697</v>
      </c>
      <c r="D1773" s="23" t="s">
        <v>2437</v>
      </c>
      <c r="E1773" t="s">
        <v>2438</v>
      </c>
      <c r="F1773" t="s">
        <v>25</v>
      </c>
      <c r="G1773" t="s">
        <v>2438</v>
      </c>
      <c r="H1773" s="6" t="e">
        <f>VLOOKUP(E1773,'all origin'!H:K,1,FALSE)</f>
        <v>#N/A</v>
      </c>
    </row>
    <row r="1774" spans="1:9" hidden="1" x14ac:dyDescent="0.2">
      <c r="A1774" t="s">
        <v>120</v>
      </c>
      <c r="B1774" t="s">
        <v>696</v>
      </c>
      <c r="C1774" t="s">
        <v>697</v>
      </c>
      <c r="D1774" s="22" t="s">
        <v>2439</v>
      </c>
      <c r="E1774" t="s">
        <v>2438</v>
      </c>
      <c r="F1774" t="s">
        <v>33</v>
      </c>
      <c r="G1774" t="s">
        <v>129</v>
      </c>
      <c r="H1774" s="6" t="e">
        <f>VLOOKUP(E1774,'all origin'!H:K,1,FALSE)</f>
        <v>#N/A</v>
      </c>
    </row>
    <row r="1775" spans="1:9" hidden="1" x14ac:dyDescent="0.2">
      <c r="A1775" t="e">
        <f>VLOOKUP(E1775,[1]Back_Up!D:H,2,FALSE)</f>
        <v>#N/A</v>
      </c>
      <c r="B1775" t="e">
        <f>VLOOKUP(E1775,[1]Back_Up!D:H,3,FALSE)</f>
        <v>#N/A</v>
      </c>
      <c r="C1775" t="e">
        <f>VLOOKUP(E1775,[1]Back_Up!D:H,4,FALSE)</f>
        <v>#N/A</v>
      </c>
      <c r="D1775" s="22" t="s">
        <v>2440</v>
      </c>
      <c r="E1775" t="s">
        <v>2438</v>
      </c>
      <c r="F1775" t="s">
        <v>33</v>
      </c>
      <c r="G1775" t="s">
        <v>19</v>
      </c>
      <c r="H1775" s="6" t="e">
        <f>VLOOKUP(E1775,'all origin'!H:K,1,FALSE)</f>
        <v>#N/A</v>
      </c>
    </row>
    <row r="1776" spans="1:9" hidden="1" x14ac:dyDescent="0.2">
      <c r="A1776" s="6" t="s">
        <v>19</v>
      </c>
      <c r="B1776" s="6" t="s">
        <v>307</v>
      </c>
      <c r="C1776" s="6" t="s">
        <v>391</v>
      </c>
      <c r="D1776" s="23" t="s">
        <v>2441</v>
      </c>
      <c r="E1776" s="6" t="s">
        <v>2442</v>
      </c>
      <c r="F1776" s="6" t="s">
        <v>374</v>
      </c>
      <c r="G1776" s="6" t="s">
        <v>391</v>
      </c>
      <c r="H1776" s="6" t="e">
        <f>VLOOKUP(E1776,'all origin'!H:K,1,FALSE)</f>
        <v>#N/A</v>
      </c>
    </row>
    <row r="1777" spans="1:8" hidden="1" x14ac:dyDescent="0.2">
      <c r="A1777" t="s">
        <v>19</v>
      </c>
      <c r="B1777" t="s">
        <v>307</v>
      </c>
      <c r="C1777" t="s">
        <v>655</v>
      </c>
      <c r="D1777" s="23" t="s">
        <v>2443</v>
      </c>
      <c r="E1777" t="s">
        <v>2444</v>
      </c>
      <c r="F1777" t="s">
        <v>25</v>
      </c>
      <c r="G1777" t="s">
        <v>2444</v>
      </c>
      <c r="H1777" s="6" t="e">
        <f>VLOOKUP(E1777,'all origin'!H:K,1,FALSE)</f>
        <v>#N/A</v>
      </c>
    </row>
    <row r="1778" spans="1:8" hidden="1" x14ac:dyDescent="0.2">
      <c r="A1778" t="s">
        <v>19</v>
      </c>
      <c r="B1778" t="s">
        <v>307</v>
      </c>
      <c r="C1778" t="s">
        <v>655</v>
      </c>
      <c r="D1778" s="23" t="s">
        <v>2445</v>
      </c>
      <c r="E1778" t="s">
        <v>2444</v>
      </c>
      <c r="F1778" s="6" t="s">
        <v>33</v>
      </c>
      <c r="G1778" s="6" t="s">
        <v>19</v>
      </c>
      <c r="H1778" s="6" t="e">
        <f>VLOOKUP(E1778,'all origin'!H:K,1,FALSE)</f>
        <v>#N/A</v>
      </c>
    </row>
    <row r="1779" spans="1:8" hidden="1" x14ac:dyDescent="0.2">
      <c r="A1779" s="6" t="s">
        <v>19</v>
      </c>
      <c r="B1779" s="6" t="s">
        <v>307</v>
      </c>
      <c r="C1779" s="6" t="s">
        <v>655</v>
      </c>
      <c r="D1779" s="23" t="s">
        <v>2446</v>
      </c>
      <c r="E1779" s="6" t="s">
        <v>2444</v>
      </c>
      <c r="F1779" s="6" t="s">
        <v>132</v>
      </c>
      <c r="G1779" s="6" t="s">
        <v>290</v>
      </c>
      <c r="H1779" s="6" t="e">
        <f>VLOOKUP(E1779,'all origin'!H:K,1,FALSE)</f>
        <v>#N/A</v>
      </c>
    </row>
    <row r="1780" spans="1:8" hidden="1" x14ac:dyDescent="0.2">
      <c r="A1780" t="s">
        <v>120</v>
      </c>
      <c r="B1780" t="s">
        <v>129</v>
      </c>
      <c r="C1780" t="s">
        <v>768</v>
      </c>
      <c r="D1780" s="17" t="str">
        <f>CONCATENATE(E1780,"#",F1780,"#",G1780)</f>
        <v>Security#AbsM#Security</v>
      </c>
      <c r="E1780" t="s">
        <v>2852</v>
      </c>
      <c r="F1780" s="6" t="s">
        <v>1321</v>
      </c>
      <c r="G1780" t="str">
        <f>E1780</f>
        <v>Security</v>
      </c>
      <c r="H1780" s="6" t="e">
        <f>VLOOKUP(E1780,'all origin'!H:K,1,FALSE)</f>
        <v>#N/A</v>
      </c>
    </row>
    <row r="1781" spans="1:8" hidden="1" x14ac:dyDescent="0.2">
      <c r="A1781" t="s">
        <v>120</v>
      </c>
      <c r="B1781" t="str">
        <f>VLOOKUP(E1781,[1]Back_Up!B:E,3,1)</f>
        <v>Pollution</v>
      </c>
      <c r="C1781" t="str">
        <f>VLOOKUP(E1781,[1]Back_Up!A:D,4,FALSE)</f>
        <v>Expenditure</v>
      </c>
      <c r="D1781" s="22" t="s">
        <v>2941</v>
      </c>
      <c r="E1781" t="s">
        <v>2852</v>
      </c>
      <c r="F1781" t="s">
        <v>25</v>
      </c>
      <c r="G1781" t="s">
        <v>2852</v>
      </c>
      <c r="H1781" s="6" t="e">
        <f>VLOOKUP(E1781,'all origin'!H:K,1,FALSE)</f>
        <v>#N/A</v>
      </c>
    </row>
    <row r="1782" spans="1:8" hidden="1" x14ac:dyDescent="0.2">
      <c r="A1782" t="e">
        <f>VLOOKUP(E1782,[1]Back_Up!D:H,2,FALSE)</f>
        <v>#N/A</v>
      </c>
      <c r="B1782" t="e">
        <f>VLOOKUP(E1782,[1]Back_Up!D:H,3,FALSE)</f>
        <v>#N/A</v>
      </c>
      <c r="C1782" t="e">
        <f>VLOOKUP(E1782,[1]Back_Up!D:H,4,FALSE)</f>
        <v>#N/A</v>
      </c>
      <c r="D1782" s="22" t="s">
        <v>2447</v>
      </c>
      <c r="E1782" t="s">
        <v>2448</v>
      </c>
      <c r="F1782" t="s">
        <v>33</v>
      </c>
      <c r="G1782" t="s">
        <v>332</v>
      </c>
      <c r="H1782" s="6" t="e">
        <f>VLOOKUP(E1782,'all origin'!H:K,1,FALSE)</f>
        <v>#N/A</v>
      </c>
    </row>
    <row r="1783" spans="1:8" hidden="1" x14ac:dyDescent="0.2">
      <c r="A1783" s="6" t="s">
        <v>331</v>
      </c>
      <c r="B1783" t="s">
        <v>332</v>
      </c>
      <c r="C1783" s="6" t="s">
        <v>753</v>
      </c>
      <c r="D1783" s="23" t="s">
        <v>2449</v>
      </c>
      <c r="E1783" s="6" t="s">
        <v>2448</v>
      </c>
      <c r="F1783" s="6" t="s">
        <v>25</v>
      </c>
      <c r="G1783" s="6" t="s">
        <v>2448</v>
      </c>
      <c r="H1783" s="6" t="e">
        <f>VLOOKUP(E1783,'all origin'!H:K,1,FALSE)</f>
        <v>#N/A</v>
      </c>
    </row>
    <row r="1784" spans="1:8" hidden="1" x14ac:dyDescent="0.2">
      <c r="A1784" s="6" t="s">
        <v>331</v>
      </c>
      <c r="B1784" t="s">
        <v>332</v>
      </c>
      <c r="C1784" t="e">
        <f>VLOOKUP(E1784,[1]Back_Up!D:H,4,FALSE)</f>
        <v>#N/A</v>
      </c>
      <c r="D1784" s="22" t="s">
        <v>2450</v>
      </c>
      <c r="E1784" t="s">
        <v>2448</v>
      </c>
      <c r="F1784" t="s">
        <v>33</v>
      </c>
      <c r="G1784" t="s">
        <v>19</v>
      </c>
      <c r="H1784" s="6" t="e">
        <f>VLOOKUP(E1784,'all origin'!H:K,1,FALSE)</f>
        <v>#N/A</v>
      </c>
    </row>
    <row r="1785" spans="1:8" hidden="1" x14ac:dyDescent="0.2">
      <c r="A1785" s="6" t="s">
        <v>19</v>
      </c>
      <c r="B1785" s="6" t="s">
        <v>307</v>
      </c>
      <c r="C1785" s="6" t="s">
        <v>391</v>
      </c>
      <c r="D1785" s="23" t="s">
        <v>2451</v>
      </c>
      <c r="E1785" s="6" t="s">
        <v>2452</v>
      </c>
      <c r="F1785" s="6" t="s">
        <v>374</v>
      </c>
      <c r="G1785" s="6" t="s">
        <v>391</v>
      </c>
      <c r="H1785" s="6" t="e">
        <f>VLOOKUP(E1785,'all origin'!H:K,1,FALSE)</f>
        <v>#N/A</v>
      </c>
    </row>
    <row r="1786" spans="1:8" hidden="1" x14ac:dyDescent="0.2">
      <c r="A1786" s="6" t="s">
        <v>19</v>
      </c>
      <c r="B1786" s="6" t="s">
        <v>307</v>
      </c>
      <c r="C1786" s="6" t="s">
        <v>391</v>
      </c>
      <c r="D1786" s="23" t="s">
        <v>2453</v>
      </c>
      <c r="E1786" s="6" t="s">
        <v>2454</v>
      </c>
      <c r="F1786" s="6" t="s">
        <v>374</v>
      </c>
      <c r="G1786" s="6" t="s">
        <v>391</v>
      </c>
      <c r="H1786" s="6" t="e">
        <f>VLOOKUP(E1786,'all origin'!H:K,1,FALSE)</f>
        <v>#N/A</v>
      </c>
    </row>
    <row r="1787" spans="1:8" hidden="1" x14ac:dyDescent="0.2">
      <c r="A1787" t="s">
        <v>120</v>
      </c>
      <c r="B1787" t="s">
        <v>129</v>
      </c>
      <c r="C1787" t="s">
        <v>768</v>
      </c>
      <c r="D1787" s="17" t="str">
        <f>CONCATENATE(E1787,"#",F1787,"#",G1787)</f>
        <v>Sickness#AbsM#Sickness</v>
      </c>
      <c r="E1787" t="s">
        <v>2856</v>
      </c>
      <c r="F1787" s="6" t="s">
        <v>1321</v>
      </c>
      <c r="G1787" t="str">
        <f>E1787</f>
        <v>Sickness</v>
      </c>
      <c r="H1787" s="6" t="e">
        <f>VLOOKUP(E1787,'all origin'!H:K,1,FALSE)</f>
        <v>#N/A</v>
      </c>
    </row>
    <row r="1788" spans="1:8" hidden="1" x14ac:dyDescent="0.2">
      <c r="A1788" t="s">
        <v>120</v>
      </c>
      <c r="B1788" t="str">
        <f>VLOOKUP(E1788,[1]Back_Up!B:E,3,1)</f>
        <v>Pollution</v>
      </c>
      <c r="C1788" t="str">
        <f>VLOOKUP(E1788,[1]Back_Up!A:D,4,FALSE)</f>
        <v>Expenditure</v>
      </c>
      <c r="D1788" s="22" t="s">
        <v>2942</v>
      </c>
      <c r="E1788" t="s">
        <v>2856</v>
      </c>
      <c r="F1788" t="s">
        <v>25</v>
      </c>
      <c r="G1788" t="s">
        <v>2856</v>
      </c>
      <c r="H1788" s="6" t="e">
        <f>VLOOKUP(E1788,'all origin'!H:K,1,FALSE)</f>
        <v>#N/A</v>
      </c>
    </row>
    <row r="1789" spans="1:8" hidden="1" x14ac:dyDescent="0.2">
      <c r="A1789" s="6" t="s">
        <v>19</v>
      </c>
      <c r="B1789" s="6" t="s">
        <v>20</v>
      </c>
      <c r="C1789" s="6" t="s">
        <v>21</v>
      </c>
      <c r="D1789" s="23" t="s">
        <v>2455</v>
      </c>
      <c r="E1789" s="6" t="s">
        <v>2456</v>
      </c>
      <c r="F1789" s="6" t="s">
        <v>25</v>
      </c>
      <c r="G1789" s="6" t="s">
        <v>2456</v>
      </c>
      <c r="H1789" s="6" t="e">
        <f>VLOOKUP(E1789,'all origin'!H:K,1,FALSE)</f>
        <v>#N/A</v>
      </c>
    </row>
    <row r="1790" spans="1:8" hidden="1" x14ac:dyDescent="0.2">
      <c r="A1790" t="s">
        <v>19</v>
      </c>
      <c r="B1790" t="s">
        <v>20</v>
      </c>
      <c r="C1790" t="s">
        <v>21</v>
      </c>
      <c r="D1790" s="23" t="s">
        <v>2457</v>
      </c>
      <c r="E1790" t="s">
        <v>2456</v>
      </c>
      <c r="F1790" s="6" t="s">
        <v>33</v>
      </c>
      <c r="G1790" s="6" t="s">
        <v>19</v>
      </c>
      <c r="H1790" s="6" t="e">
        <f>VLOOKUP(E1790,'all origin'!H:K,1,FALSE)</f>
        <v>#N/A</v>
      </c>
    </row>
    <row r="1791" spans="1:8" hidden="1" x14ac:dyDescent="0.2">
      <c r="A1791" s="6" t="s">
        <v>19</v>
      </c>
      <c r="B1791" s="6" t="s">
        <v>307</v>
      </c>
      <c r="C1791" s="6" t="s">
        <v>391</v>
      </c>
      <c r="D1791" s="23" t="s">
        <v>2458</v>
      </c>
      <c r="E1791" s="6" t="s">
        <v>2459</v>
      </c>
      <c r="F1791" s="6" t="s">
        <v>374</v>
      </c>
      <c r="G1791" s="6" t="s">
        <v>391</v>
      </c>
      <c r="H1791" s="6" t="e">
        <f>VLOOKUP(E1791,'all origin'!H:K,1,FALSE)</f>
        <v>#N/A</v>
      </c>
    </row>
    <row r="1792" spans="1:8" hidden="1" x14ac:dyDescent="0.2">
      <c r="A1792" t="s">
        <v>120</v>
      </c>
      <c r="B1792" t="s">
        <v>129</v>
      </c>
      <c r="C1792" t="s">
        <v>492</v>
      </c>
      <c r="D1792" s="23" t="s">
        <v>2460</v>
      </c>
      <c r="E1792" t="s">
        <v>2461</v>
      </c>
      <c r="F1792" t="s">
        <v>25</v>
      </c>
      <c r="G1792" t="s">
        <v>2461</v>
      </c>
      <c r="H1792" s="6" t="e">
        <f>VLOOKUP(E1792,'all origin'!H:K,1,FALSE)</f>
        <v>#N/A</v>
      </c>
    </row>
    <row r="1793" spans="1:9" hidden="1" x14ac:dyDescent="0.2">
      <c r="A1793" t="s">
        <v>120</v>
      </c>
      <c r="B1793" t="s">
        <v>129</v>
      </c>
      <c r="C1793" t="s">
        <v>492</v>
      </c>
      <c r="D1793" s="22" t="s">
        <v>2462</v>
      </c>
      <c r="E1793" t="s">
        <v>2461</v>
      </c>
      <c r="F1793" t="s">
        <v>33</v>
      </c>
      <c r="G1793" t="s">
        <v>129</v>
      </c>
      <c r="H1793" s="6" t="e">
        <f>VLOOKUP(E1793,'all origin'!H:K,1,FALSE)</f>
        <v>#N/A</v>
      </c>
    </row>
    <row r="1794" spans="1:9" hidden="1" x14ac:dyDescent="0.2">
      <c r="A1794" t="e">
        <f>VLOOKUP(E1794,[1]Back_Up!D:H,2,FALSE)</f>
        <v>#N/A</v>
      </c>
      <c r="B1794" t="s">
        <v>129</v>
      </c>
      <c r="C1794" t="e">
        <f>VLOOKUP(E1794,[1]Back_Up!D:H,4,FALSE)</f>
        <v>#N/A</v>
      </c>
      <c r="D1794" s="22" t="s">
        <v>2463</v>
      </c>
      <c r="E1794" t="s">
        <v>2461</v>
      </c>
      <c r="F1794" t="s">
        <v>33</v>
      </c>
      <c r="G1794" t="s">
        <v>19</v>
      </c>
      <c r="H1794" s="6" t="e">
        <f>VLOOKUP(E1794,'all origin'!H:K,1,FALSE)</f>
        <v>#N/A</v>
      </c>
    </row>
    <row r="1795" spans="1:9" hidden="1" x14ac:dyDescent="0.2">
      <c r="A1795" s="6" t="s">
        <v>120</v>
      </c>
      <c r="B1795" t="s">
        <v>129</v>
      </c>
      <c r="C1795" s="6" t="s">
        <v>492</v>
      </c>
      <c r="D1795" s="23" t="s">
        <v>2464</v>
      </c>
      <c r="E1795" s="6" t="s">
        <v>2461</v>
      </c>
      <c r="F1795" s="6" t="s">
        <v>132</v>
      </c>
      <c r="G1795" s="6" t="s">
        <v>282</v>
      </c>
      <c r="H1795" s="6" t="e">
        <f>VLOOKUP(E1795,'all origin'!H:K,1,FALSE)</f>
        <v>#N/A</v>
      </c>
    </row>
    <row r="1796" spans="1:9" hidden="1" x14ac:dyDescent="0.2">
      <c r="A1796" t="s">
        <v>19</v>
      </c>
      <c r="B1796" t="s">
        <v>307</v>
      </c>
      <c r="C1796" t="s">
        <v>308</v>
      </c>
      <c r="D1796" s="23" t="s">
        <v>2465</v>
      </c>
      <c r="E1796" t="s">
        <v>2466</v>
      </c>
      <c r="F1796" t="s">
        <v>25</v>
      </c>
      <c r="G1796" t="s">
        <v>2466</v>
      </c>
      <c r="H1796" s="6" t="e">
        <f>VLOOKUP(E1796,'all origin'!H:K,1,FALSE)</f>
        <v>#N/A</v>
      </c>
    </row>
    <row r="1797" spans="1:9" hidden="1" x14ac:dyDescent="0.2">
      <c r="A1797" t="s">
        <v>19</v>
      </c>
      <c r="B1797" t="s">
        <v>307</v>
      </c>
      <c r="C1797" t="s">
        <v>308</v>
      </c>
      <c r="D1797" s="23" t="s">
        <v>2467</v>
      </c>
      <c r="E1797" t="s">
        <v>2466</v>
      </c>
      <c r="F1797" s="6" t="s">
        <v>33</v>
      </c>
      <c r="G1797" s="6" t="s">
        <v>19</v>
      </c>
      <c r="H1797" s="6" t="e">
        <f>VLOOKUP(E1797,'all origin'!H:K,1,FALSE)</f>
        <v>#N/A</v>
      </c>
    </row>
    <row r="1798" spans="1:9" hidden="1" x14ac:dyDescent="0.2">
      <c r="A1798" s="6" t="s">
        <v>19</v>
      </c>
      <c r="B1798" s="6" t="s">
        <v>307</v>
      </c>
      <c r="C1798" s="6" t="s">
        <v>308</v>
      </c>
      <c r="D1798" s="23" t="s">
        <v>2468</v>
      </c>
      <c r="E1798" s="6" t="s">
        <v>2466</v>
      </c>
      <c r="F1798" s="6" t="s">
        <v>132</v>
      </c>
      <c r="G1798" s="6" t="s">
        <v>282</v>
      </c>
      <c r="H1798" s="6" t="e">
        <f>VLOOKUP(E1798,'all origin'!H:K,1,FALSE)</f>
        <v>#N/A</v>
      </c>
    </row>
    <row r="1799" spans="1:9" hidden="1" x14ac:dyDescent="0.2">
      <c r="A1799" t="s">
        <v>19</v>
      </c>
      <c r="B1799" t="s">
        <v>307</v>
      </c>
      <c r="C1799" t="s">
        <v>308</v>
      </c>
      <c r="D1799" s="23" t="s">
        <v>2469</v>
      </c>
      <c r="E1799" t="s">
        <v>2470</v>
      </c>
      <c r="F1799" t="s">
        <v>25</v>
      </c>
      <c r="G1799" t="s">
        <v>2470</v>
      </c>
      <c r="H1799" s="6" t="e">
        <f>VLOOKUP(E1799,'all origin'!H:K,1,FALSE)</f>
        <v>#N/A</v>
      </c>
    </row>
    <row r="1800" spans="1:9" hidden="1" x14ac:dyDescent="0.2">
      <c r="A1800" t="s">
        <v>19</v>
      </c>
      <c r="B1800" t="s">
        <v>307</v>
      </c>
      <c r="C1800" t="s">
        <v>308</v>
      </c>
      <c r="D1800" s="23" t="s">
        <v>2471</v>
      </c>
      <c r="E1800" t="s">
        <v>2470</v>
      </c>
      <c r="F1800" s="6" t="s">
        <v>33</v>
      </c>
      <c r="G1800" s="6" t="s">
        <v>19</v>
      </c>
      <c r="H1800" s="6" t="e">
        <f>VLOOKUP(E1800,'all origin'!H:K,1,FALSE)</f>
        <v>#N/A</v>
      </c>
    </row>
    <row r="1801" spans="1:9" hidden="1" x14ac:dyDescent="0.2">
      <c r="A1801" s="6" t="s">
        <v>19</v>
      </c>
      <c r="B1801" s="6" t="s">
        <v>307</v>
      </c>
      <c r="C1801" s="6" t="s">
        <v>308</v>
      </c>
      <c r="D1801" s="23" t="s">
        <v>2472</v>
      </c>
      <c r="E1801" s="6" t="s">
        <v>2470</v>
      </c>
      <c r="F1801" s="6" t="s">
        <v>132</v>
      </c>
      <c r="G1801" s="6" t="s">
        <v>2461</v>
      </c>
      <c r="H1801" s="6" t="e">
        <f>VLOOKUP(E1801,'all origin'!H:K,1,FALSE)</f>
        <v>#N/A</v>
      </c>
    </row>
    <row r="1802" spans="1:9" hidden="1" x14ac:dyDescent="0.2">
      <c r="A1802" t="s">
        <v>19</v>
      </c>
      <c r="B1802" t="s">
        <v>307</v>
      </c>
      <c r="C1802" t="s">
        <v>308</v>
      </c>
      <c r="D1802" s="23" t="s">
        <v>2473</v>
      </c>
      <c r="E1802" t="s">
        <v>2474</v>
      </c>
      <c r="F1802" t="s">
        <v>25</v>
      </c>
      <c r="G1802" t="s">
        <v>2474</v>
      </c>
      <c r="H1802" s="6" t="e">
        <f>VLOOKUP(E1802,'all origin'!H:K,1,FALSE)</f>
        <v>#N/A</v>
      </c>
    </row>
    <row r="1803" spans="1:9" hidden="1" x14ac:dyDescent="0.2">
      <c r="A1803" t="s">
        <v>19</v>
      </c>
      <c r="B1803" t="s">
        <v>307</v>
      </c>
      <c r="C1803" t="s">
        <v>308</v>
      </c>
      <c r="D1803" s="23" t="s">
        <v>2475</v>
      </c>
      <c r="E1803" t="s">
        <v>2474</v>
      </c>
      <c r="F1803" s="6" t="s">
        <v>33</v>
      </c>
      <c r="G1803" s="6" t="s">
        <v>19</v>
      </c>
      <c r="H1803" s="6" t="e">
        <f>VLOOKUP(E1803,'all origin'!H:K,1,FALSE)</f>
        <v>#N/A</v>
      </c>
    </row>
    <row r="1804" spans="1:9" hidden="1" x14ac:dyDescent="0.2">
      <c r="A1804" s="6" t="s">
        <v>19</v>
      </c>
      <c r="B1804" s="6" t="s">
        <v>307</v>
      </c>
      <c r="C1804" s="6" t="s">
        <v>308</v>
      </c>
      <c r="D1804" s="23" t="s">
        <v>2476</v>
      </c>
      <c r="E1804" s="6" t="s">
        <v>2474</v>
      </c>
      <c r="F1804" s="6" t="s">
        <v>132</v>
      </c>
      <c r="G1804" s="6" t="s">
        <v>2461</v>
      </c>
      <c r="H1804" s="6" t="e">
        <f>VLOOKUP(E1804,'all origin'!H:K,1,FALSE)</f>
        <v>#N/A</v>
      </c>
    </row>
    <row r="1805" spans="1:9" hidden="1" x14ac:dyDescent="0.2">
      <c r="A1805" t="s">
        <v>19</v>
      </c>
      <c r="B1805" t="s">
        <v>166</v>
      </c>
      <c r="C1805" t="s">
        <v>167</v>
      </c>
      <c r="D1805" s="23" t="s">
        <v>2478</v>
      </c>
      <c r="E1805" t="s">
        <v>2479</v>
      </c>
      <c r="F1805" t="s">
        <v>25</v>
      </c>
      <c r="G1805" t="s">
        <v>2479</v>
      </c>
      <c r="H1805" s="6" t="str">
        <f>VLOOKUP(E1805,'all origin'!H:K,1,FALSE)</f>
        <v>Smoker</v>
      </c>
    </row>
    <row r="1806" spans="1:9" hidden="1" x14ac:dyDescent="0.2">
      <c r="A1806" t="s">
        <v>19</v>
      </c>
      <c r="B1806" t="s">
        <v>166</v>
      </c>
      <c r="C1806" t="s">
        <v>167</v>
      </c>
      <c r="D1806" s="23" t="s">
        <v>2481</v>
      </c>
      <c r="E1806" t="s">
        <v>2479</v>
      </c>
      <c r="F1806" s="6" t="s">
        <v>33</v>
      </c>
      <c r="G1806" s="6" t="s">
        <v>19</v>
      </c>
      <c r="H1806" s="6" t="str">
        <f>VLOOKUP(E1806,'all origin'!H:K,1,FALSE)</f>
        <v>Smoker</v>
      </c>
    </row>
    <row r="1807" spans="1:9" x14ac:dyDescent="0.2">
      <c r="A1807" s="6" t="s">
        <v>19</v>
      </c>
      <c r="B1807" s="6" t="s">
        <v>166</v>
      </c>
      <c r="C1807" s="6" t="s">
        <v>167</v>
      </c>
      <c r="D1807" s="23" t="s">
        <v>2483</v>
      </c>
      <c r="E1807" s="6" t="s">
        <v>2479</v>
      </c>
      <c r="F1807" s="6" t="s">
        <v>132</v>
      </c>
      <c r="G1807" s="6" t="s">
        <v>282</v>
      </c>
      <c r="H1807" s="6" t="str">
        <f>VLOOKUP(E1807,'all origin'!H:K,1,FALSE)</f>
        <v>Smoker</v>
      </c>
      <c r="I1807" s="6" t="s">
        <v>2971</v>
      </c>
    </row>
    <row r="1808" spans="1:9" hidden="1" x14ac:dyDescent="0.2">
      <c r="A1808" t="s">
        <v>120</v>
      </c>
      <c r="B1808" t="s">
        <v>129</v>
      </c>
      <c r="C1808" t="s">
        <v>768</v>
      </c>
      <c r="D1808" s="23" t="s">
        <v>2484</v>
      </c>
      <c r="E1808" t="s">
        <v>2485</v>
      </c>
      <c r="F1808" t="s">
        <v>25</v>
      </c>
      <c r="G1808" t="s">
        <v>2485</v>
      </c>
      <c r="H1808" s="6" t="e">
        <f>VLOOKUP(E1808,'all origin'!H:K,1,FALSE)</f>
        <v>#N/A</v>
      </c>
    </row>
    <row r="1809" spans="1:8" hidden="1" x14ac:dyDescent="0.2">
      <c r="A1809" t="s">
        <v>120</v>
      </c>
      <c r="B1809" t="s">
        <v>129</v>
      </c>
      <c r="C1809" t="s">
        <v>768</v>
      </c>
      <c r="D1809" s="23" t="s">
        <v>2486</v>
      </c>
      <c r="E1809" t="s">
        <v>2485</v>
      </c>
      <c r="F1809" s="6" t="s">
        <v>33</v>
      </c>
      <c r="G1809" s="6" t="s">
        <v>19</v>
      </c>
      <c r="H1809" s="6" t="e">
        <f>VLOOKUP(E1809,'all origin'!H:K,1,FALSE)</f>
        <v>#N/A</v>
      </c>
    </row>
    <row r="1810" spans="1:8" hidden="1" x14ac:dyDescent="0.2">
      <c r="A1810" t="s">
        <v>120</v>
      </c>
      <c r="B1810" t="str">
        <f>VLOOKUP(E1810,[1]Back_Up!B:E,3,1)</f>
        <v>Pollution</v>
      </c>
      <c r="C1810" t="s">
        <v>768</v>
      </c>
      <c r="D1810" s="22" t="s">
        <v>2887</v>
      </c>
      <c r="E1810" t="s">
        <v>2485</v>
      </c>
      <c r="F1810" t="s">
        <v>33</v>
      </c>
      <c r="G1810" t="s">
        <v>129</v>
      </c>
      <c r="H1810" s="6" t="e">
        <f>VLOOKUP(E1810,'all origin'!H:K,1,FALSE)</f>
        <v>#N/A</v>
      </c>
    </row>
    <row r="1811" spans="1:8" hidden="1" x14ac:dyDescent="0.2">
      <c r="A1811" t="s">
        <v>120</v>
      </c>
      <c r="B1811" t="s">
        <v>129</v>
      </c>
      <c r="C1811" t="s">
        <v>768</v>
      </c>
      <c r="D1811" s="17" t="str">
        <f>CONCATENATE(E1811,"#",F1811,"#",G1811)</f>
        <v>Social_benefits#AbsM#Social_benefits</v>
      </c>
      <c r="E1811" t="s">
        <v>2858</v>
      </c>
      <c r="F1811" s="6" t="s">
        <v>1321</v>
      </c>
      <c r="G1811" t="str">
        <f>E1811</f>
        <v>Social_benefits</v>
      </c>
      <c r="H1811" s="6" t="e">
        <f>VLOOKUP(E1811,'all origin'!H:K,1,FALSE)</f>
        <v>#N/A</v>
      </c>
    </row>
    <row r="1812" spans="1:8" hidden="1" x14ac:dyDescent="0.2">
      <c r="A1812" t="s">
        <v>120</v>
      </c>
      <c r="B1812" t="str">
        <f>VLOOKUP(E1812,[1]Back_Up!B:E,3,1)</f>
        <v>Pollution</v>
      </c>
      <c r="C1812" t="s">
        <v>768</v>
      </c>
      <c r="D1812" s="22" t="s">
        <v>2943</v>
      </c>
      <c r="E1812" t="s">
        <v>2858</v>
      </c>
      <c r="F1812" t="s">
        <v>25</v>
      </c>
      <c r="G1812" t="s">
        <v>2858</v>
      </c>
      <c r="H1812" s="6" t="e">
        <f>VLOOKUP(E1812,'all origin'!H:K,1,FALSE)</f>
        <v>#N/A</v>
      </c>
    </row>
    <row r="1813" spans="1:8" hidden="1" x14ac:dyDescent="0.2">
      <c r="A1813" t="s">
        <v>120</v>
      </c>
      <c r="B1813" t="s">
        <v>129</v>
      </c>
      <c r="C1813" t="s">
        <v>768</v>
      </c>
      <c r="D1813" s="17" t="str">
        <f>CONCATENATE(E1813,"#",F1813,"#",G1813)</f>
        <v>Social_exclusion#AbsM#Social_exclusion</v>
      </c>
      <c r="E1813" t="s">
        <v>2857</v>
      </c>
      <c r="F1813" s="6" t="s">
        <v>1321</v>
      </c>
      <c r="G1813" t="str">
        <f>E1813</f>
        <v>Social_exclusion</v>
      </c>
      <c r="H1813" s="6" t="e">
        <f>VLOOKUP(E1813,'all origin'!H:K,1,FALSE)</f>
        <v>#N/A</v>
      </c>
    </row>
    <row r="1814" spans="1:8" hidden="1" x14ac:dyDescent="0.2">
      <c r="A1814" t="s">
        <v>120</v>
      </c>
      <c r="B1814" t="str">
        <f>VLOOKUP(E1814,[1]Back_Up!B:E,3,1)</f>
        <v>Pollution</v>
      </c>
      <c r="C1814" t="s">
        <v>768</v>
      </c>
      <c r="D1814" s="22" t="s">
        <v>2944</v>
      </c>
      <c r="E1814" t="s">
        <v>2857</v>
      </c>
      <c r="F1814" t="s">
        <v>25</v>
      </c>
      <c r="G1814" t="s">
        <v>2857</v>
      </c>
      <c r="H1814" s="6" t="e">
        <f>VLOOKUP(E1814,'all origin'!H:K,1,FALSE)</f>
        <v>#N/A</v>
      </c>
    </row>
    <row r="1815" spans="1:8" hidden="1" x14ac:dyDescent="0.2">
      <c r="A1815" t="s">
        <v>120</v>
      </c>
      <c r="B1815" t="s">
        <v>121</v>
      </c>
      <c r="C1815" t="s">
        <v>1554</v>
      </c>
      <c r="D1815" s="23" t="s">
        <v>2487</v>
      </c>
      <c r="E1815" t="s">
        <v>2488</v>
      </c>
      <c r="F1815" t="s">
        <v>25</v>
      </c>
      <c r="G1815" t="s">
        <v>2488</v>
      </c>
      <c r="H1815" s="6" t="e">
        <f>VLOOKUP(E1815,'all origin'!H:K,1,FALSE)</f>
        <v>#N/A</v>
      </c>
    </row>
    <row r="1816" spans="1:8" hidden="1" x14ac:dyDescent="0.2">
      <c r="A1816" t="s">
        <v>120</v>
      </c>
      <c r="B1816" t="s">
        <v>121</v>
      </c>
      <c r="C1816" t="s">
        <v>1554</v>
      </c>
      <c r="D1816" s="22" t="s">
        <v>2489</v>
      </c>
      <c r="E1816" t="s">
        <v>2488</v>
      </c>
      <c r="F1816" t="s">
        <v>33</v>
      </c>
      <c r="G1816" t="s">
        <v>129</v>
      </c>
      <c r="H1816" s="6" t="e">
        <f>VLOOKUP(E1816,'all origin'!H:K,1,FALSE)</f>
        <v>#N/A</v>
      </c>
    </row>
    <row r="1817" spans="1:8" hidden="1" x14ac:dyDescent="0.2">
      <c r="A1817" t="e">
        <f>VLOOKUP(E1817,[1]Back_Up!D:H,2,FALSE)</f>
        <v>#N/A</v>
      </c>
      <c r="B1817" t="s">
        <v>129</v>
      </c>
      <c r="C1817" t="s">
        <v>768</v>
      </c>
      <c r="D1817" s="22" t="s">
        <v>2490</v>
      </c>
      <c r="E1817" t="s">
        <v>2488</v>
      </c>
      <c r="F1817" t="s">
        <v>33</v>
      </c>
      <c r="G1817" t="s">
        <v>19</v>
      </c>
      <c r="H1817" s="6" t="e">
        <f>VLOOKUP(E1817,'all origin'!H:K,1,FALSE)</f>
        <v>#N/A</v>
      </c>
    </row>
    <row r="1818" spans="1:8" hidden="1" x14ac:dyDescent="0.2">
      <c r="A1818" t="s">
        <v>19</v>
      </c>
      <c r="B1818" t="s">
        <v>166</v>
      </c>
      <c r="C1818" t="s">
        <v>361</v>
      </c>
      <c r="D1818" s="23" t="s">
        <v>2491</v>
      </c>
      <c r="E1818" t="s">
        <v>2492</v>
      </c>
      <c r="F1818" t="s">
        <v>25</v>
      </c>
      <c r="G1818" t="s">
        <v>2492</v>
      </c>
      <c r="H1818" s="6" t="e">
        <f>VLOOKUP(E1818,'all origin'!H:K,1,FALSE)</f>
        <v>#N/A</v>
      </c>
    </row>
    <row r="1819" spans="1:8" hidden="1" x14ac:dyDescent="0.2">
      <c r="A1819" t="s">
        <v>19</v>
      </c>
      <c r="B1819" t="s">
        <v>166</v>
      </c>
      <c r="C1819" t="s">
        <v>361</v>
      </c>
      <c r="D1819" s="23" t="s">
        <v>2493</v>
      </c>
      <c r="E1819" t="s">
        <v>2492</v>
      </c>
      <c r="F1819" s="6" t="s">
        <v>33</v>
      </c>
      <c r="G1819" s="6" t="s">
        <v>19</v>
      </c>
      <c r="H1819" s="6" t="e">
        <f>VLOOKUP(E1819,'all origin'!H:K,1,FALSE)</f>
        <v>#N/A</v>
      </c>
    </row>
    <row r="1820" spans="1:8" hidden="1" x14ac:dyDescent="0.2">
      <c r="A1820" t="s">
        <v>120</v>
      </c>
      <c r="B1820" t="s">
        <v>129</v>
      </c>
      <c r="C1820" t="s">
        <v>768</v>
      </c>
      <c r="D1820" s="23" t="s">
        <v>2494</v>
      </c>
      <c r="E1820" t="s">
        <v>2495</v>
      </c>
      <c r="F1820" t="s">
        <v>25</v>
      </c>
      <c r="G1820" t="s">
        <v>2495</v>
      </c>
      <c r="H1820" s="6" t="e">
        <f>VLOOKUP(E1820,'all origin'!H:K,1,FALSE)</f>
        <v>#N/A</v>
      </c>
    </row>
    <row r="1821" spans="1:8" hidden="1" x14ac:dyDescent="0.2">
      <c r="A1821" t="s">
        <v>120</v>
      </c>
      <c r="B1821" t="s">
        <v>129</v>
      </c>
      <c r="C1821" t="s">
        <v>768</v>
      </c>
      <c r="D1821" s="22" t="s">
        <v>2496</v>
      </c>
      <c r="E1821" t="s">
        <v>2495</v>
      </c>
      <c r="F1821" t="s">
        <v>33</v>
      </c>
      <c r="G1821" t="s">
        <v>129</v>
      </c>
      <c r="H1821" s="6" t="e">
        <f>VLOOKUP(E1821,'all origin'!H:K,1,FALSE)</f>
        <v>#N/A</v>
      </c>
    </row>
    <row r="1822" spans="1:8" hidden="1" x14ac:dyDescent="0.2">
      <c r="A1822" t="e">
        <f>VLOOKUP(E1822,[1]Back_Up!D:H,2,FALSE)</f>
        <v>#N/A</v>
      </c>
      <c r="B1822" t="e">
        <f>VLOOKUP(E1822,[1]Back_Up!D:H,3,FALSE)</f>
        <v>#N/A</v>
      </c>
      <c r="C1822" t="e">
        <f>VLOOKUP(E1822,[1]Back_Up!D:H,4,FALSE)</f>
        <v>#N/A</v>
      </c>
      <c r="D1822" s="22" t="s">
        <v>2497</v>
      </c>
      <c r="E1822" t="s">
        <v>2495</v>
      </c>
      <c r="F1822" t="s">
        <v>33</v>
      </c>
      <c r="G1822" t="s">
        <v>19</v>
      </c>
      <c r="H1822" s="6" t="e">
        <f>VLOOKUP(E1822,'all origin'!H:K,1,FALSE)</f>
        <v>#N/A</v>
      </c>
    </row>
    <row r="1823" spans="1:8" hidden="1" x14ac:dyDescent="0.2">
      <c r="A1823" t="s">
        <v>120</v>
      </c>
      <c r="B1823" t="s">
        <v>129</v>
      </c>
      <c r="C1823" t="s">
        <v>768</v>
      </c>
      <c r="D1823" s="17" t="str">
        <f>CONCATENATE(E1823,"#",F1823,"#",G1823)</f>
        <v>Social_protection_expenditure#AbsM#Social_protection_expenditure</v>
      </c>
      <c r="E1823" t="s">
        <v>2495</v>
      </c>
      <c r="F1823" s="6" t="s">
        <v>1321</v>
      </c>
      <c r="G1823" t="str">
        <f>E1823</f>
        <v>Social_protection_expenditure</v>
      </c>
      <c r="H1823" s="6" t="e">
        <f>VLOOKUP(E1823,'all origin'!H:K,1,FALSE)</f>
        <v>#N/A</v>
      </c>
    </row>
    <row r="1824" spans="1:8" hidden="1" x14ac:dyDescent="0.2">
      <c r="A1824" t="s">
        <v>120</v>
      </c>
      <c r="B1824" t="s">
        <v>129</v>
      </c>
      <c r="C1824" t="s">
        <v>768</v>
      </c>
      <c r="D1824" s="17" t="str">
        <f>CONCATENATE(E1824,"#",F1824,"#",G1824)</f>
        <v>Social_protection_expenditure#AbsM#Social_protection_expenditure</v>
      </c>
      <c r="E1824" t="s">
        <v>2495</v>
      </c>
      <c r="F1824" s="6" t="s">
        <v>1321</v>
      </c>
      <c r="G1824" t="str">
        <f>E1824</f>
        <v>Social_protection_expenditure</v>
      </c>
      <c r="H1824" s="6" t="e">
        <f>VLOOKUP(E1824,'all origin'!H:K,1,FALSE)</f>
        <v>#N/A</v>
      </c>
    </row>
    <row r="1825" spans="1:9" hidden="1" x14ac:dyDescent="0.2">
      <c r="A1825" s="6" t="s">
        <v>120</v>
      </c>
      <c r="B1825" t="s">
        <v>129</v>
      </c>
      <c r="C1825" t="s">
        <v>768</v>
      </c>
      <c r="D1825" s="23" t="s">
        <v>2498</v>
      </c>
      <c r="E1825" t="s">
        <v>2499</v>
      </c>
      <c r="F1825" t="s">
        <v>25</v>
      </c>
      <c r="G1825" t="s">
        <v>2499</v>
      </c>
      <c r="H1825" s="6" t="e">
        <f>VLOOKUP(E1825,'all origin'!H:K,1,FALSE)</f>
        <v>#N/A</v>
      </c>
    </row>
    <row r="1826" spans="1:9" hidden="1" x14ac:dyDescent="0.2">
      <c r="A1826" t="s">
        <v>120</v>
      </c>
      <c r="B1826" t="s">
        <v>129</v>
      </c>
      <c r="C1826" t="s">
        <v>768</v>
      </c>
      <c r="D1826" s="22" t="s">
        <v>2500</v>
      </c>
      <c r="E1826" t="s">
        <v>2499</v>
      </c>
      <c r="F1826" t="s">
        <v>33</v>
      </c>
      <c r="G1826" t="s">
        <v>129</v>
      </c>
      <c r="H1826" s="6" t="e">
        <f>VLOOKUP(E1826,'all origin'!H:K,1,FALSE)</f>
        <v>#N/A</v>
      </c>
    </row>
    <row r="1827" spans="1:9" hidden="1" x14ac:dyDescent="0.2">
      <c r="A1827" t="e">
        <f>VLOOKUP(E1827,[1]Back_Up!D:H,2,FALSE)</f>
        <v>#N/A</v>
      </c>
      <c r="B1827" t="e">
        <f>VLOOKUP(E1827,[1]Back_Up!D:H,3,FALSE)</f>
        <v>#N/A</v>
      </c>
      <c r="C1827" t="e">
        <f>VLOOKUP(E1827,[1]Back_Up!D:H,4,FALSE)</f>
        <v>#N/A</v>
      </c>
      <c r="D1827" s="22" t="s">
        <v>2501</v>
      </c>
      <c r="E1827" t="s">
        <v>2499</v>
      </c>
      <c r="F1827" t="s">
        <v>33</v>
      </c>
      <c r="G1827" t="s">
        <v>19</v>
      </c>
      <c r="H1827" s="6" t="e">
        <f>VLOOKUP(E1827,'all origin'!H:K,1,FALSE)</f>
        <v>#N/A</v>
      </c>
    </row>
    <row r="1828" spans="1:9" hidden="1" x14ac:dyDescent="0.2">
      <c r="A1828" s="6" t="s">
        <v>120</v>
      </c>
      <c r="B1828" s="6" t="s">
        <v>432</v>
      </c>
      <c r="C1828" s="6" t="s">
        <v>433</v>
      </c>
      <c r="D1828" s="23" t="s">
        <v>2502</v>
      </c>
      <c r="E1828" s="6" t="s">
        <v>2503</v>
      </c>
      <c r="F1828" s="6" t="s">
        <v>25</v>
      </c>
      <c r="G1828" s="6" t="s">
        <v>2503</v>
      </c>
      <c r="H1828" s="6" t="e">
        <f>VLOOKUP(E1828,'all origin'!H:K,1,FALSE)</f>
        <v>#N/A</v>
      </c>
    </row>
    <row r="1829" spans="1:9" hidden="1" x14ac:dyDescent="0.2">
      <c r="A1829" t="s">
        <v>120</v>
      </c>
      <c r="B1829" t="s">
        <v>432</v>
      </c>
      <c r="C1829" t="s">
        <v>433</v>
      </c>
      <c r="D1829" s="22" t="s">
        <v>2504</v>
      </c>
      <c r="E1829" t="s">
        <v>2503</v>
      </c>
      <c r="F1829" t="s">
        <v>33</v>
      </c>
      <c r="G1829" t="s">
        <v>129</v>
      </c>
      <c r="H1829" s="6" t="e">
        <f>VLOOKUP(E1829,'all origin'!H:K,1,FALSE)</f>
        <v>#N/A</v>
      </c>
    </row>
    <row r="1830" spans="1:9" hidden="1" x14ac:dyDescent="0.2">
      <c r="A1830" t="e">
        <f>VLOOKUP(E1830,[1]Back_Up!D:H,2,FALSE)</f>
        <v>#N/A</v>
      </c>
      <c r="B1830" t="e">
        <f>VLOOKUP(E1830,[1]Back_Up!D:H,3,FALSE)</f>
        <v>#N/A</v>
      </c>
      <c r="C1830" t="e">
        <f>VLOOKUP(E1830,[1]Back_Up!D:H,4,FALSE)</f>
        <v>#N/A</v>
      </c>
      <c r="D1830" s="22" t="s">
        <v>2505</v>
      </c>
      <c r="E1830" t="s">
        <v>2503</v>
      </c>
      <c r="F1830" t="s">
        <v>33</v>
      </c>
      <c r="G1830" t="s">
        <v>19</v>
      </c>
      <c r="H1830" s="6" t="e">
        <f>VLOOKUP(E1830,'all origin'!H:K,1,FALSE)</f>
        <v>#N/A</v>
      </c>
    </row>
    <row r="1831" spans="1:9" hidden="1" x14ac:dyDescent="0.2">
      <c r="A1831" s="6" t="s">
        <v>19</v>
      </c>
      <c r="B1831" s="6" t="s">
        <v>307</v>
      </c>
      <c r="C1831" s="6" t="s">
        <v>391</v>
      </c>
      <c r="D1831" s="23" t="s">
        <v>2506</v>
      </c>
      <c r="E1831" s="6" t="s">
        <v>2507</v>
      </c>
      <c r="F1831" s="6" t="s">
        <v>374</v>
      </c>
      <c r="G1831" s="6" t="s">
        <v>391</v>
      </c>
      <c r="H1831" s="6" t="e">
        <f>VLOOKUP(E1831,'all origin'!H:K,1,FALSE)</f>
        <v>#N/A</v>
      </c>
    </row>
    <row r="1832" spans="1:9" hidden="1" x14ac:dyDescent="0.2">
      <c r="A1832" t="s">
        <v>120</v>
      </c>
      <c r="B1832" t="s">
        <v>129</v>
      </c>
      <c r="C1832" t="s">
        <v>768</v>
      </c>
      <c r="D1832" s="17" t="str">
        <f>CONCATENATE(E1832,"#",F1832,"#",G1832)</f>
        <v>Sport#AbsM#Sport</v>
      </c>
      <c r="E1832" t="s">
        <v>2507</v>
      </c>
      <c r="F1832" s="6" t="s">
        <v>1321</v>
      </c>
      <c r="G1832" t="str">
        <f>E1832</f>
        <v>Sport</v>
      </c>
      <c r="H1832" s="6" t="e">
        <f>VLOOKUP(E1832,'all origin'!H:K,1,FALSE)</f>
        <v>#N/A</v>
      </c>
    </row>
    <row r="1833" spans="1:9" hidden="1" x14ac:dyDescent="0.2">
      <c r="A1833" t="s">
        <v>120</v>
      </c>
      <c r="B1833" t="str">
        <f>VLOOKUP(E1833,[1]Back_Up!B:E,3,1)</f>
        <v>Pollution</v>
      </c>
      <c r="C1833" t="s">
        <v>768</v>
      </c>
      <c r="D1833" s="22" t="s">
        <v>2945</v>
      </c>
      <c r="E1833" t="s">
        <v>2507</v>
      </c>
      <c r="F1833" t="s">
        <v>25</v>
      </c>
      <c r="G1833" t="s">
        <v>2507</v>
      </c>
      <c r="H1833" s="6" t="e">
        <f>VLOOKUP(E1833,'all origin'!H:K,1,FALSE)</f>
        <v>#N/A</v>
      </c>
    </row>
    <row r="1834" spans="1:9" hidden="1" x14ac:dyDescent="0.2">
      <c r="A1834" s="6" t="s">
        <v>120</v>
      </c>
      <c r="B1834" t="s">
        <v>129</v>
      </c>
      <c r="C1834" t="s">
        <v>768</v>
      </c>
      <c r="D1834" s="23" t="s">
        <v>2508</v>
      </c>
      <c r="E1834" t="s">
        <v>2509</v>
      </c>
      <c r="F1834" t="s">
        <v>25</v>
      </c>
      <c r="G1834" t="s">
        <v>2509</v>
      </c>
      <c r="H1834" s="6" t="e">
        <f>VLOOKUP(E1834,'all origin'!H:K,1,FALSE)</f>
        <v>#N/A</v>
      </c>
    </row>
    <row r="1835" spans="1:9" hidden="1" x14ac:dyDescent="0.2">
      <c r="A1835" t="s">
        <v>120</v>
      </c>
      <c r="B1835" t="s">
        <v>129</v>
      </c>
      <c r="C1835" t="s">
        <v>768</v>
      </c>
      <c r="D1835" s="22" t="s">
        <v>2510</v>
      </c>
      <c r="E1835" t="s">
        <v>2509</v>
      </c>
      <c r="F1835" t="s">
        <v>33</v>
      </c>
      <c r="G1835" t="s">
        <v>129</v>
      </c>
      <c r="H1835" s="6" t="e">
        <f>VLOOKUP(E1835,'all origin'!H:K,1,FALSE)</f>
        <v>#N/A</v>
      </c>
    </row>
    <row r="1836" spans="1:9" hidden="1" x14ac:dyDescent="0.2">
      <c r="A1836" t="e">
        <f>VLOOKUP(E1836,[1]Back_Up!D:H,2,FALSE)</f>
        <v>#N/A</v>
      </c>
      <c r="B1836" t="e">
        <f>VLOOKUP(E1836,[1]Back_Up!D:H,3,FALSE)</f>
        <v>#N/A</v>
      </c>
      <c r="C1836" t="e">
        <f>VLOOKUP(E1836,[1]Back_Up!D:H,4,FALSE)</f>
        <v>#N/A</v>
      </c>
      <c r="D1836" s="22" t="s">
        <v>2511</v>
      </c>
      <c r="E1836" t="s">
        <v>2509</v>
      </c>
      <c r="F1836" t="s">
        <v>33</v>
      </c>
      <c r="G1836" t="s">
        <v>19</v>
      </c>
      <c r="H1836" s="6" t="e">
        <f>VLOOKUP(E1836,'all origin'!H:K,1,FALSE)</f>
        <v>#N/A</v>
      </c>
    </row>
    <row r="1837" spans="1:9" x14ac:dyDescent="0.2">
      <c r="A1837" s="6" t="s">
        <v>19</v>
      </c>
      <c r="B1837" s="6" t="s">
        <v>307</v>
      </c>
      <c r="C1837" s="6" t="s">
        <v>391</v>
      </c>
      <c r="D1837" s="23" t="s">
        <v>2513</v>
      </c>
      <c r="E1837" s="6" t="s">
        <v>2514</v>
      </c>
      <c r="F1837" s="6" t="s">
        <v>374</v>
      </c>
      <c r="G1837" s="6" t="s">
        <v>391</v>
      </c>
      <c r="H1837" s="6" t="str">
        <f>VLOOKUP(E1837,'all origin'!H:K,1,FALSE)</f>
        <v>Sports</v>
      </c>
      <c r="I1837" s="6" t="s">
        <v>2971</v>
      </c>
    </row>
    <row r="1838" spans="1:9" hidden="1" x14ac:dyDescent="0.2">
      <c r="A1838" s="6" t="s">
        <v>19</v>
      </c>
      <c r="B1838" s="6" t="s">
        <v>20</v>
      </c>
      <c r="C1838" s="6" t="s">
        <v>21</v>
      </c>
      <c r="D1838" s="23" t="s">
        <v>2515</v>
      </c>
      <c r="E1838" s="6" t="s">
        <v>660</v>
      </c>
      <c r="F1838" s="6" t="s">
        <v>25</v>
      </c>
      <c r="G1838" s="6" t="s">
        <v>660</v>
      </c>
      <c r="H1838" s="6" t="str">
        <f>VLOOKUP(E1838,'all origin'!H:K,1,FALSE)</f>
        <v>Student</v>
      </c>
    </row>
    <row r="1839" spans="1:9" x14ac:dyDescent="0.2">
      <c r="A1839" t="s">
        <v>19</v>
      </c>
      <c r="B1839" t="s">
        <v>20</v>
      </c>
      <c r="C1839" t="s">
        <v>21</v>
      </c>
      <c r="D1839" s="23" t="s">
        <v>2516</v>
      </c>
      <c r="E1839" t="s">
        <v>660</v>
      </c>
      <c r="F1839" s="6" t="s">
        <v>33</v>
      </c>
      <c r="G1839" s="6" t="s">
        <v>19</v>
      </c>
      <c r="H1839" s="6" t="str">
        <f>VLOOKUP(E1839,'all origin'!H:K,1,FALSE)</f>
        <v>Student</v>
      </c>
      <c r="I1839" s="6" t="s">
        <v>2971</v>
      </c>
    </row>
    <row r="1840" spans="1:9" hidden="1" x14ac:dyDescent="0.2">
      <c r="A1840" s="6" t="s">
        <v>19</v>
      </c>
      <c r="B1840" s="6" t="s">
        <v>20</v>
      </c>
      <c r="C1840" s="6" t="s">
        <v>21</v>
      </c>
      <c r="D1840" s="23" t="s">
        <v>2517</v>
      </c>
      <c r="E1840" t="s">
        <v>660</v>
      </c>
      <c r="F1840" t="s">
        <v>132</v>
      </c>
      <c r="G1840" t="s">
        <v>19</v>
      </c>
      <c r="H1840" s="6" t="str">
        <f>VLOOKUP(E1840,'all origin'!H:K,1,FALSE)</f>
        <v>Student</v>
      </c>
    </row>
    <row r="1841" spans="1:9" hidden="1" x14ac:dyDescent="0.2">
      <c r="A1841" s="6" t="s">
        <v>19</v>
      </c>
      <c r="B1841" s="6" t="s">
        <v>307</v>
      </c>
      <c r="C1841" s="6" t="s">
        <v>655</v>
      </c>
      <c r="D1841" s="23" t="s">
        <v>2520</v>
      </c>
      <c r="E1841" s="6" t="s">
        <v>2521</v>
      </c>
      <c r="F1841" s="6" t="s">
        <v>374</v>
      </c>
      <c r="G1841" s="6" t="s">
        <v>2522</v>
      </c>
      <c r="H1841" s="6" t="str">
        <f>VLOOKUP(E1841,'all origin'!H:K,1,FALSE)</f>
        <v>Student_college</v>
      </c>
      <c r="I1841" s="6"/>
    </row>
    <row r="1842" spans="1:9" hidden="1" x14ac:dyDescent="0.2">
      <c r="A1842" s="6" t="s">
        <v>120</v>
      </c>
      <c r="B1842" t="s">
        <v>129</v>
      </c>
      <c r="C1842" t="s">
        <v>768</v>
      </c>
      <c r="D1842" s="23" t="s">
        <v>2525</v>
      </c>
      <c r="E1842" t="s">
        <v>2526</v>
      </c>
      <c r="F1842" t="s">
        <v>25</v>
      </c>
      <c r="G1842" t="s">
        <v>2526</v>
      </c>
      <c r="H1842" s="6" t="str">
        <f>VLOOKUP(E1842,'all origin'!H:K,1,FALSE)</f>
        <v>Student_high_school_cost</v>
      </c>
    </row>
    <row r="1843" spans="1:9" hidden="1" x14ac:dyDescent="0.2">
      <c r="A1843" t="s">
        <v>120</v>
      </c>
      <c r="B1843" t="s">
        <v>129</v>
      </c>
      <c r="C1843" t="s">
        <v>768</v>
      </c>
      <c r="D1843" s="22" t="s">
        <v>2528</v>
      </c>
      <c r="E1843" t="s">
        <v>2526</v>
      </c>
      <c r="F1843" t="s">
        <v>33</v>
      </c>
      <c r="G1843" t="s">
        <v>129</v>
      </c>
      <c r="H1843" s="6" t="str">
        <f>VLOOKUP(E1843,'all origin'!H:K,1,FALSE)</f>
        <v>Student_high_school_cost</v>
      </c>
    </row>
    <row r="1844" spans="1:9" x14ac:dyDescent="0.2">
      <c r="A1844" t="e">
        <f>VLOOKUP(E1844,[1]Back_Up!D:H,2,FALSE)</f>
        <v>#N/A</v>
      </c>
      <c r="B1844" t="e">
        <f>VLOOKUP(E1844,[1]Back_Up!D:H,3,FALSE)</f>
        <v>#N/A</v>
      </c>
      <c r="C1844" t="e">
        <f>VLOOKUP(E1844,[1]Back_Up!D:H,4,FALSE)</f>
        <v>#N/A</v>
      </c>
      <c r="D1844" s="22" t="s">
        <v>2529</v>
      </c>
      <c r="E1844" t="s">
        <v>2526</v>
      </c>
      <c r="F1844" t="s">
        <v>33</v>
      </c>
      <c r="G1844" t="s">
        <v>19</v>
      </c>
      <c r="H1844" s="6" t="str">
        <f>VLOOKUP(E1844,'all origin'!H:K,1,FALSE)</f>
        <v>Student_high_school_cost</v>
      </c>
      <c r="I1844" s="6" t="s">
        <v>2971</v>
      </c>
    </row>
    <row r="1845" spans="1:9" hidden="1" x14ac:dyDescent="0.2">
      <c r="A1845" s="6" t="s">
        <v>120</v>
      </c>
      <c r="B1845" s="6" t="s">
        <v>129</v>
      </c>
      <c r="C1845" s="6" t="s">
        <v>768</v>
      </c>
      <c r="D1845" s="23" t="s">
        <v>2531</v>
      </c>
      <c r="E1845" s="6" t="s">
        <v>2526</v>
      </c>
      <c r="F1845" s="6" t="s">
        <v>132</v>
      </c>
      <c r="G1845" s="6" t="s">
        <v>129</v>
      </c>
      <c r="H1845" s="6" t="str">
        <f>VLOOKUP(E1845,'all origin'!H:K,1,FALSE)</f>
        <v>Student_high_school_cost</v>
      </c>
    </row>
    <row r="1846" spans="1:9" hidden="1" x14ac:dyDescent="0.2">
      <c r="A1846" s="6" t="s">
        <v>19</v>
      </c>
      <c r="B1846" s="6" t="s">
        <v>307</v>
      </c>
      <c r="C1846" s="6" t="s">
        <v>655</v>
      </c>
      <c r="D1846" s="23" t="s">
        <v>2533</v>
      </c>
      <c r="E1846" s="6" t="s">
        <v>2534</v>
      </c>
      <c r="F1846" s="6" t="s">
        <v>374</v>
      </c>
      <c r="G1846" s="6" t="s">
        <v>2535</v>
      </c>
      <c r="H1846" s="6" t="str">
        <f>VLOOKUP(E1846,'all origin'!H:K,1,FALSE)</f>
        <v>Student_middle_school</v>
      </c>
    </row>
    <row r="1847" spans="1:9" hidden="1" x14ac:dyDescent="0.2">
      <c r="A1847" s="6" t="s">
        <v>19</v>
      </c>
      <c r="B1847" s="6" t="s">
        <v>307</v>
      </c>
      <c r="C1847" s="6" t="s">
        <v>655</v>
      </c>
      <c r="D1847" s="23" t="s">
        <v>2537</v>
      </c>
      <c r="E1847" s="6" t="s">
        <v>2538</v>
      </c>
      <c r="F1847" s="6" t="s">
        <v>374</v>
      </c>
      <c r="G1847" s="6" t="s">
        <v>2539</v>
      </c>
      <c r="H1847" s="6" t="str">
        <f>VLOOKUP(E1847,'all origin'!H:K,1,FALSE)</f>
        <v>Student_primary_school</v>
      </c>
    </row>
    <row r="1848" spans="1:9" hidden="1" x14ac:dyDescent="0.2">
      <c r="A1848" s="6" t="s">
        <v>120</v>
      </c>
      <c r="B1848" t="s">
        <v>129</v>
      </c>
      <c r="C1848" t="s">
        <v>768</v>
      </c>
      <c r="D1848" s="23" t="s">
        <v>2541</v>
      </c>
      <c r="E1848" t="s">
        <v>2542</v>
      </c>
      <c r="F1848" t="s">
        <v>25</v>
      </c>
      <c r="G1848" t="s">
        <v>2542</v>
      </c>
      <c r="H1848" s="6" t="e">
        <f>VLOOKUP(E1848,'all origin'!H:K,1,FALSE)</f>
        <v>#N/A</v>
      </c>
    </row>
    <row r="1849" spans="1:9" hidden="1" x14ac:dyDescent="0.2">
      <c r="A1849" t="s">
        <v>120</v>
      </c>
      <c r="B1849" t="s">
        <v>129</v>
      </c>
      <c r="C1849" t="s">
        <v>768</v>
      </c>
      <c r="D1849" s="22" t="s">
        <v>2543</v>
      </c>
      <c r="E1849" t="s">
        <v>2542</v>
      </c>
      <c r="F1849" t="s">
        <v>33</v>
      </c>
      <c r="G1849" t="s">
        <v>129</v>
      </c>
      <c r="H1849" s="6" t="e">
        <f>VLOOKUP(E1849,'all origin'!H:K,1,FALSE)</f>
        <v>#N/A</v>
      </c>
    </row>
    <row r="1850" spans="1:9" hidden="1" x14ac:dyDescent="0.2">
      <c r="A1850" t="e">
        <f>VLOOKUP(E1850,[1]Back_Up!D:H,2,FALSE)</f>
        <v>#N/A</v>
      </c>
      <c r="B1850" t="e">
        <f>VLOOKUP(E1850,[1]Back_Up!D:H,3,FALSE)</f>
        <v>#N/A</v>
      </c>
      <c r="C1850" t="e">
        <f>VLOOKUP(E1850,[1]Back_Up!D:H,4,FALSE)</f>
        <v>#N/A</v>
      </c>
      <c r="D1850" s="22" t="s">
        <v>2544</v>
      </c>
      <c r="E1850" t="s">
        <v>2542</v>
      </c>
      <c r="F1850" t="s">
        <v>33</v>
      </c>
      <c r="G1850" t="s">
        <v>19</v>
      </c>
      <c r="H1850" s="6" t="e">
        <f>VLOOKUP(E1850,'all origin'!H:K,1,FALSE)</f>
        <v>#N/A</v>
      </c>
    </row>
    <row r="1851" spans="1:9" hidden="1" x14ac:dyDescent="0.2">
      <c r="A1851" s="6" t="s">
        <v>120</v>
      </c>
      <c r="B1851" s="6" t="s">
        <v>129</v>
      </c>
      <c r="C1851" s="6" t="s">
        <v>768</v>
      </c>
      <c r="D1851" s="23" t="s">
        <v>2545</v>
      </c>
      <c r="E1851" s="6" t="s">
        <v>2542</v>
      </c>
      <c r="F1851" s="6" t="s">
        <v>132</v>
      </c>
      <c r="G1851" s="6" t="s">
        <v>129</v>
      </c>
      <c r="H1851" s="6" t="e">
        <f>VLOOKUP(E1851,'all origin'!H:K,1,FALSE)</f>
        <v>#N/A</v>
      </c>
    </row>
    <row r="1852" spans="1:9" hidden="1" x14ac:dyDescent="0.2">
      <c r="A1852" s="6" t="s">
        <v>19</v>
      </c>
      <c r="B1852" s="6" t="s">
        <v>20</v>
      </c>
      <c r="C1852" s="6" t="s">
        <v>38</v>
      </c>
      <c r="D1852" s="23" t="s">
        <v>2546</v>
      </c>
      <c r="E1852" s="6" t="s">
        <v>2547</v>
      </c>
      <c r="F1852" s="6" t="s">
        <v>25</v>
      </c>
      <c r="G1852" s="6" t="s">
        <v>2547</v>
      </c>
      <c r="H1852" s="6" t="e">
        <f>VLOOKUP(E1852,'all origin'!H:K,1,FALSE)</f>
        <v>#N/A</v>
      </c>
    </row>
    <row r="1853" spans="1:9" hidden="1" x14ac:dyDescent="0.2">
      <c r="A1853" t="s">
        <v>19</v>
      </c>
      <c r="B1853" t="s">
        <v>20</v>
      </c>
      <c r="C1853" t="s">
        <v>38</v>
      </c>
      <c r="D1853" s="23" t="s">
        <v>2548</v>
      </c>
      <c r="E1853" t="s">
        <v>2547</v>
      </c>
      <c r="F1853" s="6" t="s">
        <v>33</v>
      </c>
      <c r="G1853" s="6" t="s">
        <v>19</v>
      </c>
      <c r="H1853" s="6" t="e">
        <f>VLOOKUP(E1853,'all origin'!H:K,1,FALSE)</f>
        <v>#N/A</v>
      </c>
    </row>
    <row r="1854" spans="1:9" hidden="1" x14ac:dyDescent="0.2">
      <c r="A1854" s="6" t="s">
        <v>120</v>
      </c>
      <c r="B1854" t="s">
        <v>129</v>
      </c>
      <c r="C1854" t="s">
        <v>768</v>
      </c>
      <c r="D1854" s="23" t="s">
        <v>2549</v>
      </c>
      <c r="E1854" t="s">
        <v>2550</v>
      </c>
      <c r="F1854" t="s">
        <v>25</v>
      </c>
      <c r="G1854" t="s">
        <v>2550</v>
      </c>
      <c r="H1854" s="6" t="e">
        <f>VLOOKUP(E1854,'all origin'!H:K,1,FALSE)</f>
        <v>#N/A</v>
      </c>
    </row>
    <row r="1855" spans="1:9" hidden="1" x14ac:dyDescent="0.2">
      <c r="A1855" t="s">
        <v>120</v>
      </c>
      <c r="B1855" t="s">
        <v>129</v>
      </c>
      <c r="C1855" t="s">
        <v>768</v>
      </c>
      <c r="D1855" s="22" t="s">
        <v>2551</v>
      </c>
      <c r="E1855" t="s">
        <v>2550</v>
      </c>
      <c r="F1855" t="s">
        <v>33</v>
      </c>
      <c r="G1855" t="s">
        <v>129</v>
      </c>
      <c r="H1855" s="6" t="e">
        <f>VLOOKUP(E1855,'all origin'!H:K,1,FALSE)</f>
        <v>#N/A</v>
      </c>
    </row>
    <row r="1856" spans="1:9" hidden="1" x14ac:dyDescent="0.2">
      <c r="A1856" t="e">
        <f>VLOOKUP(E1856,[1]Back_Up!D:H,2,FALSE)</f>
        <v>#N/A</v>
      </c>
      <c r="B1856" t="e">
        <f>VLOOKUP(E1856,[1]Back_Up!D:H,3,FALSE)</f>
        <v>#N/A</v>
      </c>
      <c r="C1856" t="e">
        <f>VLOOKUP(E1856,[1]Back_Up!D:H,4,FALSE)</f>
        <v>#N/A</v>
      </c>
      <c r="D1856" s="22" t="s">
        <v>2552</v>
      </c>
      <c r="E1856" t="s">
        <v>2550</v>
      </c>
      <c r="F1856" t="s">
        <v>33</v>
      </c>
      <c r="G1856" t="s">
        <v>19</v>
      </c>
      <c r="H1856" s="6" t="e">
        <f>VLOOKUP(E1856,'all origin'!H:K,1,FALSE)</f>
        <v>#N/A</v>
      </c>
    </row>
    <row r="1857" spans="1:9" hidden="1" x14ac:dyDescent="0.2">
      <c r="A1857" s="6" t="s">
        <v>120</v>
      </c>
      <c r="B1857" s="6" t="s">
        <v>129</v>
      </c>
      <c r="C1857" s="6" t="s">
        <v>768</v>
      </c>
      <c r="D1857" s="23" t="s">
        <v>2553</v>
      </c>
      <c r="E1857" s="6" t="s">
        <v>2550</v>
      </c>
      <c r="F1857" s="6" t="s">
        <v>132</v>
      </c>
      <c r="G1857" s="6" t="s">
        <v>129</v>
      </c>
      <c r="H1857" s="6" t="e">
        <f>VLOOKUP(E1857,'all origin'!H:K,1,FALSE)</f>
        <v>#N/A</v>
      </c>
    </row>
    <row r="1858" spans="1:9" hidden="1" x14ac:dyDescent="0.2">
      <c r="A1858" s="6" t="s">
        <v>19</v>
      </c>
      <c r="B1858" s="6" t="s">
        <v>20</v>
      </c>
      <c r="C1858" s="6" t="s">
        <v>38</v>
      </c>
      <c r="D1858" s="23" t="s">
        <v>2554</v>
      </c>
      <c r="E1858" s="6" t="s">
        <v>2555</v>
      </c>
      <c r="F1858" s="6" t="s">
        <v>25</v>
      </c>
      <c r="G1858" s="6" t="s">
        <v>2555</v>
      </c>
      <c r="H1858" s="6" t="e">
        <f>VLOOKUP(E1858,'all origin'!H:K,1,FALSE)</f>
        <v>#N/A</v>
      </c>
    </row>
    <row r="1859" spans="1:9" hidden="1" x14ac:dyDescent="0.2">
      <c r="A1859" t="s">
        <v>19</v>
      </c>
      <c r="B1859" t="s">
        <v>20</v>
      </c>
      <c r="C1859" t="s">
        <v>38</v>
      </c>
      <c r="D1859" s="23" t="s">
        <v>2556</v>
      </c>
      <c r="E1859" t="s">
        <v>2555</v>
      </c>
      <c r="F1859" s="6" t="s">
        <v>33</v>
      </c>
      <c r="G1859" s="6" t="s">
        <v>19</v>
      </c>
      <c r="H1859" s="6" t="e">
        <f>VLOOKUP(E1859,'all origin'!H:K,1,FALSE)</f>
        <v>#N/A</v>
      </c>
    </row>
    <row r="1860" spans="1:9" hidden="1" x14ac:dyDescent="0.2">
      <c r="A1860" s="6" t="s">
        <v>19</v>
      </c>
      <c r="B1860" s="6" t="s">
        <v>307</v>
      </c>
      <c r="C1860" s="6" t="s">
        <v>391</v>
      </c>
      <c r="D1860" s="23" t="s">
        <v>2557</v>
      </c>
      <c r="E1860" s="6" t="s">
        <v>2558</v>
      </c>
      <c r="F1860" s="6" t="s">
        <v>374</v>
      </c>
      <c r="G1860" s="6" t="s">
        <v>391</v>
      </c>
      <c r="H1860" s="6" t="e">
        <f>VLOOKUP(E1860,'all origin'!H:K,1,FALSE)</f>
        <v>#N/A</v>
      </c>
    </row>
    <row r="1861" spans="1:9" hidden="1" x14ac:dyDescent="0.2">
      <c r="A1861" s="6" t="s">
        <v>19</v>
      </c>
      <c r="B1861" s="6" t="s">
        <v>307</v>
      </c>
      <c r="C1861" s="6" t="s">
        <v>391</v>
      </c>
      <c r="D1861" s="23" t="s">
        <v>2559</v>
      </c>
      <c r="E1861" s="6" t="s">
        <v>2560</v>
      </c>
      <c r="F1861" s="6" t="s">
        <v>374</v>
      </c>
      <c r="G1861" s="6" t="s">
        <v>391</v>
      </c>
      <c r="H1861" s="6" t="e">
        <f>VLOOKUP(E1861,'all origin'!H:K,1,FALSE)</f>
        <v>#N/A</v>
      </c>
    </row>
    <row r="1862" spans="1:9" hidden="1" x14ac:dyDescent="0.2">
      <c r="A1862" s="6" t="s">
        <v>19</v>
      </c>
      <c r="B1862" s="6" t="s">
        <v>307</v>
      </c>
      <c r="C1862" s="6" t="s">
        <v>391</v>
      </c>
      <c r="D1862" s="23" t="s">
        <v>2561</v>
      </c>
      <c r="E1862" s="6" t="s">
        <v>2562</v>
      </c>
      <c r="F1862" s="6" t="s">
        <v>374</v>
      </c>
      <c r="G1862" s="6" t="s">
        <v>391</v>
      </c>
      <c r="H1862" s="6" t="e">
        <f>VLOOKUP(E1862,'all origin'!H:K,1,FALSE)</f>
        <v>#N/A</v>
      </c>
    </row>
    <row r="1863" spans="1:9" hidden="1" x14ac:dyDescent="0.2">
      <c r="A1863" t="s">
        <v>120</v>
      </c>
      <c r="B1863" t="s">
        <v>129</v>
      </c>
      <c r="C1863" t="s">
        <v>1554</v>
      </c>
      <c r="D1863" s="23" t="s">
        <v>2563</v>
      </c>
      <c r="E1863" t="s">
        <v>2564</v>
      </c>
      <c r="F1863" t="s">
        <v>25</v>
      </c>
      <c r="G1863" t="s">
        <v>2564</v>
      </c>
      <c r="H1863" s="6" t="e">
        <f>VLOOKUP(E1863,'all origin'!H:K,1,FALSE)</f>
        <v>#N/A</v>
      </c>
    </row>
    <row r="1864" spans="1:9" hidden="1" x14ac:dyDescent="0.2">
      <c r="A1864" t="s">
        <v>120</v>
      </c>
      <c r="B1864" t="s">
        <v>129</v>
      </c>
      <c r="C1864" t="s">
        <v>1554</v>
      </c>
      <c r="D1864" s="22" t="s">
        <v>2565</v>
      </c>
      <c r="E1864" t="s">
        <v>2564</v>
      </c>
      <c r="F1864" t="s">
        <v>33</v>
      </c>
      <c r="G1864" t="s">
        <v>129</v>
      </c>
      <c r="H1864" s="6" t="e">
        <f>VLOOKUP(E1864,'all origin'!H:K,1,FALSE)</f>
        <v>#N/A</v>
      </c>
    </row>
    <row r="1865" spans="1:9" hidden="1" x14ac:dyDescent="0.2">
      <c r="A1865" t="e">
        <f>VLOOKUP(E1865,[1]Back_Up!D:H,2,FALSE)</f>
        <v>#N/A</v>
      </c>
      <c r="B1865" t="e">
        <f>VLOOKUP(E1865,[1]Back_Up!D:H,3,FALSE)</f>
        <v>#N/A</v>
      </c>
      <c r="C1865" t="e">
        <f>VLOOKUP(E1865,[1]Back_Up!D:H,4,FALSE)</f>
        <v>#N/A</v>
      </c>
      <c r="D1865" s="22" t="s">
        <v>2566</v>
      </c>
      <c r="E1865" t="s">
        <v>2564</v>
      </c>
      <c r="F1865" t="s">
        <v>33</v>
      </c>
      <c r="G1865" t="s">
        <v>19</v>
      </c>
      <c r="H1865" s="6" t="e">
        <f>VLOOKUP(E1865,'all origin'!H:K,1,FALSE)</f>
        <v>#N/A</v>
      </c>
    </row>
    <row r="1866" spans="1:9" hidden="1" x14ac:dyDescent="0.2">
      <c r="A1866" t="s">
        <v>120</v>
      </c>
      <c r="B1866" t="s">
        <v>129</v>
      </c>
      <c r="C1866" t="s">
        <v>768</v>
      </c>
      <c r="D1866" s="17" t="str">
        <f>CONCATENATE(E1866,"#",F1866,"#",G1866)</f>
        <v>Subsidies#AbsM#Subsidies</v>
      </c>
      <c r="E1866" t="s">
        <v>2564</v>
      </c>
      <c r="F1866" s="6" t="s">
        <v>1321</v>
      </c>
      <c r="G1866" t="str">
        <f>E1866</f>
        <v>Subsidies</v>
      </c>
      <c r="H1866" s="6" t="e">
        <f>VLOOKUP(E1866,'all origin'!H:K,1,FALSE)</f>
        <v>#N/A</v>
      </c>
    </row>
    <row r="1867" spans="1:9" hidden="1" x14ac:dyDescent="0.2">
      <c r="A1867" t="s">
        <v>120</v>
      </c>
      <c r="B1867" t="s">
        <v>129</v>
      </c>
      <c r="C1867" t="s">
        <v>768</v>
      </c>
      <c r="D1867" s="17" t="str">
        <f>CONCATENATE(E1867,"#",F1867,"#",G1867)</f>
        <v>Subsidies#AbsM#Subsidies</v>
      </c>
      <c r="E1867" t="s">
        <v>2564</v>
      </c>
      <c r="F1867" s="6" t="s">
        <v>1321</v>
      </c>
      <c r="G1867" t="str">
        <f>E1867</f>
        <v>Subsidies</v>
      </c>
      <c r="H1867" s="6" t="e">
        <f>VLOOKUP(E1867,'all origin'!H:K,1,FALSE)</f>
        <v>#N/A</v>
      </c>
    </row>
    <row r="1868" spans="1:9" hidden="1" x14ac:dyDescent="0.2">
      <c r="A1868" t="s">
        <v>120</v>
      </c>
      <c r="B1868" t="s">
        <v>129</v>
      </c>
      <c r="C1868" t="s">
        <v>1554</v>
      </c>
      <c r="D1868" s="23" t="s">
        <v>2567</v>
      </c>
      <c r="E1868" t="s">
        <v>2568</v>
      </c>
      <c r="F1868" t="s">
        <v>25</v>
      </c>
      <c r="G1868" t="s">
        <v>2568</v>
      </c>
      <c r="H1868" s="6" t="e">
        <f>VLOOKUP(E1868,'all origin'!H:K,1,FALSE)</f>
        <v>#N/A</v>
      </c>
    </row>
    <row r="1869" spans="1:9" hidden="1" x14ac:dyDescent="0.2">
      <c r="A1869" t="s">
        <v>120</v>
      </c>
      <c r="B1869" t="s">
        <v>129</v>
      </c>
      <c r="C1869" t="s">
        <v>1554</v>
      </c>
      <c r="D1869" s="22" t="s">
        <v>2569</v>
      </c>
      <c r="E1869" t="s">
        <v>2568</v>
      </c>
      <c r="F1869" t="s">
        <v>33</v>
      </c>
      <c r="G1869" t="s">
        <v>129</v>
      </c>
      <c r="H1869" s="6" t="e">
        <f>VLOOKUP(E1869,'all origin'!H:K,1,FALSE)</f>
        <v>#N/A</v>
      </c>
    </row>
    <row r="1870" spans="1:9" hidden="1" x14ac:dyDescent="0.2">
      <c r="A1870" t="e">
        <f>VLOOKUP(E1870,[1]Back_Up!D:H,2,FALSE)</f>
        <v>#N/A</v>
      </c>
      <c r="B1870" t="e">
        <f>VLOOKUP(E1870,[1]Back_Up!D:H,3,FALSE)</f>
        <v>#N/A</v>
      </c>
      <c r="C1870" t="e">
        <f>VLOOKUP(E1870,[1]Back_Up!D:H,4,FALSE)</f>
        <v>#N/A</v>
      </c>
      <c r="D1870" s="22" t="s">
        <v>2570</v>
      </c>
      <c r="E1870" t="s">
        <v>2568</v>
      </c>
      <c r="F1870" t="s">
        <v>33</v>
      </c>
      <c r="G1870" t="s">
        <v>19</v>
      </c>
      <c r="H1870" s="6" t="e">
        <f>VLOOKUP(E1870,'all origin'!H:K,1,FALSE)</f>
        <v>#N/A</v>
      </c>
    </row>
    <row r="1871" spans="1:9" hidden="1" x14ac:dyDescent="0.2">
      <c r="A1871" s="6" t="s">
        <v>19</v>
      </c>
      <c r="B1871" s="6" t="s">
        <v>20</v>
      </c>
      <c r="C1871" s="6" t="s">
        <v>292</v>
      </c>
      <c r="D1871" s="23" t="s">
        <v>2572</v>
      </c>
      <c r="E1871" s="6" t="s">
        <v>2571</v>
      </c>
      <c r="F1871" s="6" t="s">
        <v>25</v>
      </c>
      <c r="G1871" s="6" t="s">
        <v>2571</v>
      </c>
      <c r="H1871" s="6" t="str">
        <f>VLOOKUP(E1871,'all origin'!H:K,1,FALSE)</f>
        <v>Suicide</v>
      </c>
    </row>
    <row r="1872" spans="1:9" x14ac:dyDescent="0.2">
      <c r="A1872" t="s">
        <v>19</v>
      </c>
      <c r="B1872" t="s">
        <v>20</v>
      </c>
      <c r="C1872" t="s">
        <v>292</v>
      </c>
      <c r="D1872" s="23" t="s">
        <v>2573</v>
      </c>
      <c r="E1872" t="s">
        <v>2571</v>
      </c>
      <c r="F1872" s="6" t="s">
        <v>33</v>
      </c>
      <c r="G1872" s="6" t="s">
        <v>19</v>
      </c>
      <c r="H1872" s="6" t="str">
        <f>VLOOKUP(E1872,'all origin'!H:K,1,FALSE)</f>
        <v>Suicide</v>
      </c>
      <c r="I1872" s="6" t="s">
        <v>2971</v>
      </c>
    </row>
    <row r="1873" spans="1:9" hidden="1" x14ac:dyDescent="0.2">
      <c r="A1873" t="s">
        <v>120</v>
      </c>
      <c r="B1873" t="s">
        <v>129</v>
      </c>
      <c r="C1873" t="s">
        <v>1554</v>
      </c>
      <c r="D1873" s="23" t="s">
        <v>2574</v>
      </c>
      <c r="E1873" t="s">
        <v>985</v>
      </c>
      <c r="F1873" t="s">
        <v>25</v>
      </c>
      <c r="G1873" t="s">
        <v>2575</v>
      </c>
      <c r="H1873" s="6" t="e">
        <f>VLOOKUP(E1873,'all origin'!H:K,1,FALSE)</f>
        <v>#N/A</v>
      </c>
    </row>
    <row r="1874" spans="1:9" hidden="1" x14ac:dyDescent="0.2">
      <c r="A1874" t="s">
        <v>120</v>
      </c>
      <c r="B1874" t="s">
        <v>129</v>
      </c>
      <c r="C1874" t="s">
        <v>1554</v>
      </c>
      <c r="D1874" s="22" t="s">
        <v>2576</v>
      </c>
      <c r="E1874" t="s">
        <v>985</v>
      </c>
      <c r="F1874" t="s">
        <v>33</v>
      </c>
      <c r="G1874" t="s">
        <v>129</v>
      </c>
      <c r="H1874" s="6" t="e">
        <f>VLOOKUP(E1874,'all origin'!H:K,1,FALSE)</f>
        <v>#N/A</v>
      </c>
    </row>
    <row r="1875" spans="1:9" hidden="1" x14ac:dyDescent="0.2">
      <c r="A1875" t="str">
        <f>VLOOKUP(E1875,[1]Back_Up!D:H,2,FALSE)</f>
        <v>envir_taxes</v>
      </c>
      <c r="B1875" t="str">
        <f>VLOOKUP(E1875,[1]Back_Up!D:H,3,FALSE)</f>
        <v>Envir_Energy_taxe#Abs#Envir_Energy_taxe</v>
      </c>
      <c r="C1875" t="str">
        <f>VLOOKUP(E1875,[1]Back_Up!D:H,4,FALSE)</f>
        <v>Euros</v>
      </c>
      <c r="D1875" s="22" t="s">
        <v>2577</v>
      </c>
      <c r="E1875" t="s">
        <v>985</v>
      </c>
      <c r="F1875" t="s">
        <v>33</v>
      </c>
      <c r="G1875" t="s">
        <v>19</v>
      </c>
      <c r="H1875" s="6" t="e">
        <f>VLOOKUP(E1875,'all origin'!H:K,1,FALSE)</f>
        <v>#N/A</v>
      </c>
    </row>
    <row r="1876" spans="1:9" hidden="1" x14ac:dyDescent="0.2">
      <c r="A1876" t="s">
        <v>120</v>
      </c>
      <c r="B1876" t="s">
        <v>129</v>
      </c>
      <c r="C1876" t="s">
        <v>768</v>
      </c>
      <c r="D1876" s="17" t="str">
        <f>CONCATENATE(E1876,"#",F1876,"#",G1876)</f>
        <v>Taxes#AbsM#Taxes</v>
      </c>
      <c r="E1876" t="s">
        <v>985</v>
      </c>
      <c r="F1876" s="6" t="s">
        <v>1321</v>
      </c>
      <c r="G1876" t="str">
        <f>E1876</f>
        <v>Taxes</v>
      </c>
      <c r="H1876" s="6" t="e">
        <f>VLOOKUP(E1876,'all origin'!H:K,1,FALSE)</f>
        <v>#N/A</v>
      </c>
    </row>
    <row r="1877" spans="1:9" hidden="1" x14ac:dyDescent="0.2">
      <c r="A1877" t="s">
        <v>120</v>
      </c>
      <c r="B1877" t="s">
        <v>129</v>
      </c>
      <c r="C1877" t="s">
        <v>768</v>
      </c>
      <c r="D1877" s="22" t="s">
        <v>2946</v>
      </c>
      <c r="E1877" t="s">
        <v>985</v>
      </c>
      <c r="F1877" t="s">
        <v>25</v>
      </c>
      <c r="G1877" t="s">
        <v>985</v>
      </c>
      <c r="H1877" s="6" t="e">
        <f>VLOOKUP(E1877,'all origin'!H:K,1,FALSE)</f>
        <v>#N/A</v>
      </c>
    </row>
    <row r="1878" spans="1:9" hidden="1" x14ac:dyDescent="0.2">
      <c r="A1878" t="s">
        <v>120</v>
      </c>
      <c r="B1878" t="s">
        <v>129</v>
      </c>
      <c r="C1878" t="s">
        <v>1554</v>
      </c>
      <c r="D1878" s="23" t="s">
        <v>2578</v>
      </c>
      <c r="E1878" t="s">
        <v>2579</v>
      </c>
      <c r="F1878" t="s">
        <v>25</v>
      </c>
      <c r="G1878" t="s">
        <v>2579</v>
      </c>
      <c r="H1878" s="6" t="e">
        <f>VLOOKUP(E1878,'all origin'!H:K,1,FALSE)</f>
        <v>#N/A</v>
      </c>
    </row>
    <row r="1879" spans="1:9" hidden="1" x14ac:dyDescent="0.2">
      <c r="A1879" t="s">
        <v>120</v>
      </c>
      <c r="B1879" t="s">
        <v>129</v>
      </c>
      <c r="C1879" t="s">
        <v>1554</v>
      </c>
      <c r="D1879" s="22" t="s">
        <v>2580</v>
      </c>
      <c r="E1879" t="s">
        <v>2579</v>
      </c>
      <c r="F1879" t="s">
        <v>33</v>
      </c>
      <c r="G1879" t="s">
        <v>129</v>
      </c>
      <c r="H1879" s="6" t="e">
        <f>VLOOKUP(E1879,'all origin'!H:K,1,FALSE)</f>
        <v>#N/A</v>
      </c>
    </row>
    <row r="1880" spans="1:9" hidden="1" x14ac:dyDescent="0.2">
      <c r="A1880" t="e">
        <f>VLOOKUP(E1880,[1]Back_Up!D:H,2,FALSE)</f>
        <v>#N/A</v>
      </c>
      <c r="B1880" t="e">
        <f>VLOOKUP(E1880,[1]Back_Up!D:H,3,FALSE)</f>
        <v>#N/A</v>
      </c>
      <c r="C1880" t="e">
        <f>VLOOKUP(E1880,[1]Back_Up!D:H,4,FALSE)</f>
        <v>#N/A</v>
      </c>
      <c r="D1880" s="22" t="s">
        <v>2581</v>
      </c>
      <c r="E1880" t="s">
        <v>2579</v>
      </c>
      <c r="F1880" t="s">
        <v>33</v>
      </c>
      <c r="G1880" t="s">
        <v>19</v>
      </c>
      <c r="H1880" s="6" t="e">
        <f>VLOOKUP(E1880,'all origin'!H:K,1,FALSE)</f>
        <v>#N/A</v>
      </c>
    </row>
    <row r="1881" spans="1:9" hidden="1" x14ac:dyDescent="0.2">
      <c r="A1881" t="s">
        <v>120</v>
      </c>
      <c r="B1881" t="s">
        <v>129</v>
      </c>
      <c r="C1881" t="s">
        <v>768</v>
      </c>
      <c r="D1881" s="17" t="str">
        <f>CONCATENATE(E1881,"#",F1881,"#",G1881)</f>
        <v>Taxes_production#AbsM#Taxes_production</v>
      </c>
      <c r="E1881" t="s">
        <v>2859</v>
      </c>
      <c r="F1881" s="6" t="s">
        <v>1321</v>
      </c>
      <c r="G1881" t="str">
        <f>E1881</f>
        <v>Taxes_production</v>
      </c>
      <c r="H1881" s="6" t="e">
        <f>VLOOKUP(E1881,'all origin'!H:K,1,FALSE)</f>
        <v>#N/A</v>
      </c>
    </row>
    <row r="1882" spans="1:9" hidden="1" x14ac:dyDescent="0.2">
      <c r="A1882" t="s">
        <v>120</v>
      </c>
      <c r="B1882" t="s">
        <v>129</v>
      </c>
      <c r="C1882" t="s">
        <v>768</v>
      </c>
      <c r="D1882" s="17" t="str">
        <f>CONCATENATE(E1882,"#",F1882,"#",G1882)</f>
        <v>Taxes_production#AbsM#Taxes_production</v>
      </c>
      <c r="E1882" t="s">
        <v>2859</v>
      </c>
      <c r="F1882" s="6" t="s">
        <v>1321</v>
      </c>
      <c r="G1882" t="str">
        <f>E1882</f>
        <v>Taxes_production</v>
      </c>
      <c r="H1882" s="6" t="e">
        <f>VLOOKUP(E1882,'all origin'!H:K,1,FALSE)</f>
        <v>#N/A</v>
      </c>
    </row>
    <row r="1883" spans="1:9" hidden="1" x14ac:dyDescent="0.2">
      <c r="A1883" t="s">
        <v>120</v>
      </c>
      <c r="B1883" t="s">
        <v>129</v>
      </c>
      <c r="C1883" t="s">
        <v>768</v>
      </c>
      <c r="D1883" s="22" t="s">
        <v>2947</v>
      </c>
      <c r="E1883" t="s">
        <v>2859</v>
      </c>
      <c r="F1883" t="s">
        <v>25</v>
      </c>
      <c r="G1883" t="s">
        <v>2859</v>
      </c>
      <c r="H1883" s="6" t="e">
        <f>VLOOKUP(E1883,'all origin'!H:K,1,FALSE)</f>
        <v>#N/A</v>
      </c>
    </row>
    <row r="1884" spans="1:9" hidden="1" x14ac:dyDescent="0.2">
      <c r="A1884" t="s">
        <v>120</v>
      </c>
      <c r="B1884" t="s">
        <v>129</v>
      </c>
      <c r="C1884" t="s">
        <v>768</v>
      </c>
      <c r="D1884" s="17" t="str">
        <f>CONCATENATE(E1884,"#",F1884,"#",G1884)</f>
        <v>Taxes_revenue#AbsM#Taxes_revenue</v>
      </c>
      <c r="E1884" t="s">
        <v>2864</v>
      </c>
      <c r="F1884" s="6" t="s">
        <v>1321</v>
      </c>
      <c r="G1884" t="str">
        <f>E1884</f>
        <v>Taxes_revenue</v>
      </c>
      <c r="H1884" s="6" t="e">
        <f>VLOOKUP(E1884,'all origin'!H:K,1,FALSE)</f>
        <v>#N/A</v>
      </c>
    </row>
    <row r="1885" spans="1:9" hidden="1" x14ac:dyDescent="0.2">
      <c r="A1885" t="s">
        <v>120</v>
      </c>
      <c r="B1885" t="s">
        <v>129</v>
      </c>
      <c r="C1885" t="s">
        <v>768</v>
      </c>
      <c r="D1885" s="22" t="s">
        <v>2948</v>
      </c>
      <c r="E1885" t="s">
        <v>2864</v>
      </c>
      <c r="F1885" t="s">
        <v>25</v>
      </c>
      <c r="G1885" t="s">
        <v>2864</v>
      </c>
      <c r="H1885" s="6" t="e">
        <f>VLOOKUP(E1885,'all origin'!H:K,1,FALSE)</f>
        <v>#N/A</v>
      </c>
    </row>
    <row r="1886" spans="1:9" hidden="1" x14ac:dyDescent="0.2">
      <c r="A1886" s="6" t="s">
        <v>19</v>
      </c>
      <c r="B1886" s="6" t="s">
        <v>307</v>
      </c>
      <c r="C1886" s="6" t="s">
        <v>655</v>
      </c>
      <c r="D1886" s="23" t="s">
        <v>2583</v>
      </c>
      <c r="E1886" s="6" t="s">
        <v>2522</v>
      </c>
      <c r="F1886" s="6" t="s">
        <v>25</v>
      </c>
      <c r="G1886" s="6" t="s">
        <v>2522</v>
      </c>
      <c r="H1886" s="6" t="str">
        <f>VLOOKUP(E1886,'all origin'!H:K,1,FALSE)</f>
        <v>Teacher_college</v>
      </c>
    </row>
    <row r="1887" spans="1:9" x14ac:dyDescent="0.2">
      <c r="A1887" t="s">
        <v>19</v>
      </c>
      <c r="B1887" t="s">
        <v>307</v>
      </c>
      <c r="C1887" t="s">
        <v>655</v>
      </c>
      <c r="D1887" s="23" t="s">
        <v>2584</v>
      </c>
      <c r="E1887" t="s">
        <v>2522</v>
      </c>
      <c r="F1887" s="6" t="s">
        <v>33</v>
      </c>
      <c r="G1887" s="6" t="s">
        <v>19</v>
      </c>
      <c r="H1887" s="6" t="str">
        <f>VLOOKUP(E1887,'all origin'!H:K,1,FALSE)</f>
        <v>Teacher_college</v>
      </c>
      <c r="I1887" s="6" t="s">
        <v>2971</v>
      </c>
    </row>
    <row r="1888" spans="1:9" hidden="1" x14ac:dyDescent="0.2">
      <c r="A1888" s="6" t="s">
        <v>19</v>
      </c>
      <c r="B1888" s="6" t="s">
        <v>307</v>
      </c>
      <c r="C1888" s="6" t="s">
        <v>655</v>
      </c>
      <c r="D1888" s="23" t="s">
        <v>2586</v>
      </c>
      <c r="E1888" s="6" t="s">
        <v>2535</v>
      </c>
      <c r="F1888" s="6" t="s">
        <v>25</v>
      </c>
      <c r="G1888" s="6" t="s">
        <v>2535</v>
      </c>
      <c r="H1888" s="6" t="str">
        <f>VLOOKUP(E1888,'all origin'!H:K,1,FALSE)</f>
        <v>Teacher_high_school</v>
      </c>
    </row>
    <row r="1889" spans="1:9" x14ac:dyDescent="0.2">
      <c r="A1889" t="s">
        <v>19</v>
      </c>
      <c r="B1889" t="s">
        <v>307</v>
      </c>
      <c r="C1889" t="s">
        <v>655</v>
      </c>
      <c r="D1889" s="23" t="s">
        <v>2587</v>
      </c>
      <c r="E1889" t="s">
        <v>2535</v>
      </c>
      <c r="F1889" s="6" t="s">
        <v>33</v>
      </c>
      <c r="G1889" s="6" t="s">
        <v>19</v>
      </c>
      <c r="H1889" s="6" t="str">
        <f>VLOOKUP(E1889,'all origin'!H:K,1,FALSE)</f>
        <v>Teacher_high_school</v>
      </c>
      <c r="I1889" s="6" t="s">
        <v>2971</v>
      </c>
    </row>
    <row r="1890" spans="1:9" hidden="1" x14ac:dyDescent="0.2">
      <c r="A1890" s="6" t="s">
        <v>19</v>
      </c>
      <c r="B1890" s="6" t="s">
        <v>307</v>
      </c>
      <c r="C1890" s="6" t="s">
        <v>655</v>
      </c>
      <c r="D1890" s="23" t="s">
        <v>2589</v>
      </c>
      <c r="E1890" s="6" t="s">
        <v>2539</v>
      </c>
      <c r="F1890" s="6" t="s">
        <v>25</v>
      </c>
      <c r="G1890" s="6" t="s">
        <v>2539</v>
      </c>
      <c r="H1890" s="6" t="str">
        <f>VLOOKUP(E1890,'all origin'!H:K,1,FALSE)</f>
        <v>Teacher_primary_school</v>
      </c>
    </row>
    <row r="1891" spans="1:9" x14ac:dyDescent="0.2">
      <c r="A1891" t="s">
        <v>19</v>
      </c>
      <c r="B1891" t="s">
        <v>307</v>
      </c>
      <c r="C1891" t="s">
        <v>655</v>
      </c>
      <c r="D1891" s="23" t="s">
        <v>2590</v>
      </c>
      <c r="E1891" t="s">
        <v>2539</v>
      </c>
      <c r="F1891" s="6" t="s">
        <v>33</v>
      </c>
      <c r="G1891" s="6" t="s">
        <v>19</v>
      </c>
      <c r="H1891" s="6" t="str">
        <f>VLOOKUP(E1891,'all origin'!H:K,1,FALSE)</f>
        <v>Teacher_primary_school</v>
      </c>
      <c r="I1891" s="6" t="s">
        <v>2971</v>
      </c>
    </row>
    <row r="1892" spans="1:9" hidden="1" x14ac:dyDescent="0.2">
      <c r="A1892" s="6" t="s">
        <v>19</v>
      </c>
      <c r="B1892" s="6" t="s">
        <v>307</v>
      </c>
      <c r="C1892" s="6" t="s">
        <v>655</v>
      </c>
      <c r="D1892" s="23" t="s">
        <v>2592</v>
      </c>
      <c r="E1892" s="6" t="s">
        <v>2593</v>
      </c>
      <c r="F1892" s="6" t="s">
        <v>25</v>
      </c>
      <c r="G1892" s="6" t="s">
        <v>2593</v>
      </c>
      <c r="H1892" s="6" t="str">
        <f>VLOOKUP(E1892,'all origin'!H:K,1,FALSE)</f>
        <v>Teacher_university</v>
      </c>
    </row>
    <row r="1893" spans="1:9" x14ac:dyDescent="0.2">
      <c r="A1893" t="s">
        <v>19</v>
      </c>
      <c r="B1893" t="s">
        <v>307</v>
      </c>
      <c r="C1893" t="s">
        <v>655</v>
      </c>
      <c r="D1893" s="23" t="s">
        <v>2594</v>
      </c>
      <c r="E1893" t="s">
        <v>2593</v>
      </c>
      <c r="F1893" s="6" t="s">
        <v>33</v>
      </c>
      <c r="G1893" s="6" t="s">
        <v>19</v>
      </c>
      <c r="H1893" s="6" t="str">
        <f>VLOOKUP(E1893,'all origin'!H:K,1,FALSE)</f>
        <v>Teacher_university</v>
      </c>
      <c r="I1893" s="6" t="s">
        <v>2971</v>
      </c>
    </row>
    <row r="1894" spans="1:9" hidden="1" x14ac:dyDescent="0.2">
      <c r="A1894" t="s">
        <v>120</v>
      </c>
      <c r="B1894" t="s">
        <v>384</v>
      </c>
      <c r="C1894" t="s">
        <v>417</v>
      </c>
      <c r="D1894" s="23" t="s">
        <v>2595</v>
      </c>
      <c r="E1894" t="s">
        <v>2596</v>
      </c>
      <c r="F1894" t="s">
        <v>25</v>
      </c>
      <c r="G1894" t="s">
        <v>2596</v>
      </c>
      <c r="H1894" s="6" t="str">
        <f>VLOOKUP(E1894,'all origin'!H:K,1,FALSE)</f>
        <v>Tenant</v>
      </c>
    </row>
    <row r="1895" spans="1:9" hidden="1" x14ac:dyDescent="0.2">
      <c r="A1895" t="s">
        <v>120</v>
      </c>
      <c r="B1895" t="s">
        <v>384</v>
      </c>
      <c r="C1895" t="s">
        <v>417</v>
      </c>
      <c r="D1895" s="22" t="s">
        <v>2597</v>
      </c>
      <c r="E1895" t="s">
        <v>2596</v>
      </c>
      <c r="F1895" t="s">
        <v>33</v>
      </c>
      <c r="G1895" t="s">
        <v>129</v>
      </c>
      <c r="H1895" s="6" t="str">
        <f>VLOOKUP(E1895,'all origin'!H:K,1,FALSE)</f>
        <v>Tenant</v>
      </c>
    </row>
    <row r="1896" spans="1:9" hidden="1" x14ac:dyDescent="0.2">
      <c r="A1896" t="e">
        <f>VLOOKUP(E1896,[1]Back_Up!D:H,2,FALSE)</f>
        <v>#N/A</v>
      </c>
      <c r="B1896" t="e">
        <f>VLOOKUP(E1896,[1]Back_Up!D:H,3,FALSE)</f>
        <v>#N/A</v>
      </c>
      <c r="C1896" t="e">
        <f>VLOOKUP(E1896,[1]Back_Up!D:H,4,FALSE)</f>
        <v>#N/A</v>
      </c>
      <c r="D1896" s="22" t="s">
        <v>2598</v>
      </c>
      <c r="E1896" t="s">
        <v>2596</v>
      </c>
      <c r="F1896" t="s">
        <v>33</v>
      </c>
      <c r="G1896" t="s">
        <v>19</v>
      </c>
      <c r="H1896" s="6" t="str">
        <f>VLOOKUP(E1896,'all origin'!H:K,1,FALSE)</f>
        <v>Tenant</v>
      </c>
    </row>
    <row r="1897" spans="1:9" x14ac:dyDescent="0.2">
      <c r="A1897" s="6" t="s">
        <v>120</v>
      </c>
      <c r="B1897" s="6" t="s">
        <v>384</v>
      </c>
      <c r="C1897" s="6" t="s">
        <v>417</v>
      </c>
      <c r="D1897" s="23" t="s">
        <v>2599</v>
      </c>
      <c r="E1897" s="6" t="s">
        <v>2596</v>
      </c>
      <c r="F1897" s="14" t="s">
        <v>132</v>
      </c>
      <c r="G1897" t="s">
        <v>385</v>
      </c>
      <c r="H1897" s="6" t="str">
        <f>VLOOKUP(E1897,'all origin'!H:K,1,FALSE)</f>
        <v>Tenant</v>
      </c>
      <c r="I1897" s="6" t="s">
        <v>2971</v>
      </c>
    </row>
    <row r="1898" spans="1:9" hidden="1" x14ac:dyDescent="0.2">
      <c r="A1898" s="6" t="s">
        <v>19</v>
      </c>
      <c r="B1898" s="6" t="s">
        <v>20</v>
      </c>
      <c r="C1898" s="6" t="s">
        <v>292</v>
      </c>
      <c r="D1898" s="23" t="s">
        <v>2601</v>
      </c>
      <c r="E1898" s="6" t="s">
        <v>2600</v>
      </c>
      <c r="F1898" s="6" t="s">
        <v>25</v>
      </c>
      <c r="G1898" s="6" t="s">
        <v>2600</v>
      </c>
      <c r="H1898" s="6" t="e">
        <f>VLOOKUP(E1898,'all origin'!H:K,1,FALSE)</f>
        <v>#N/A</v>
      </c>
    </row>
    <row r="1899" spans="1:9" hidden="1" x14ac:dyDescent="0.2">
      <c r="A1899" t="s">
        <v>19</v>
      </c>
      <c r="B1899" t="s">
        <v>20</v>
      </c>
      <c r="C1899" t="s">
        <v>292</v>
      </c>
      <c r="D1899" s="23" t="s">
        <v>2602</v>
      </c>
      <c r="E1899" t="s">
        <v>2600</v>
      </c>
      <c r="F1899" s="6" t="s">
        <v>33</v>
      </c>
      <c r="G1899" s="6" t="s">
        <v>19</v>
      </c>
      <c r="H1899" s="6" t="e">
        <f>VLOOKUP(E1899,'all origin'!H:K,1,FALSE)</f>
        <v>#N/A</v>
      </c>
    </row>
    <row r="1900" spans="1:9" hidden="1" x14ac:dyDescent="0.2">
      <c r="A1900" t="s">
        <v>19</v>
      </c>
      <c r="B1900" t="s">
        <v>307</v>
      </c>
      <c r="C1900" t="s">
        <v>391</v>
      </c>
      <c r="D1900" s="17" t="str">
        <f>CONCATENATE(E1900,"#",F1900,"#",G1900)</f>
        <v>Time_Study#Abs#Time_Study</v>
      </c>
      <c r="E1900" t="s">
        <v>2862</v>
      </c>
      <c r="F1900" t="s">
        <v>25</v>
      </c>
      <c r="G1900" t="str">
        <f>E1900</f>
        <v>Time_Study</v>
      </c>
      <c r="H1900" s="6" t="e">
        <f>VLOOKUP(E1900,'all origin'!H:K,1,FALSE)</f>
        <v>#N/A</v>
      </c>
    </row>
    <row r="1901" spans="1:9" hidden="1" x14ac:dyDescent="0.2">
      <c r="A1901" t="s">
        <v>19</v>
      </c>
      <c r="B1901" t="s">
        <v>307</v>
      </c>
      <c r="C1901" t="s">
        <v>391</v>
      </c>
      <c r="D1901" s="17" t="str">
        <f>CONCATENATE(E1901,"#",F1901,"#",G1901)</f>
        <v>Time_working#Abs#Time_working</v>
      </c>
      <c r="E1901" t="s">
        <v>2861</v>
      </c>
      <c r="F1901" t="s">
        <v>25</v>
      </c>
      <c r="G1901" t="str">
        <f>E1901</f>
        <v>Time_working</v>
      </c>
      <c r="H1901" s="6" t="e">
        <f>VLOOKUP(E1901,'all origin'!H:K,1,FALSE)</f>
        <v>#N/A</v>
      </c>
    </row>
    <row r="1902" spans="1:9" hidden="1" x14ac:dyDescent="0.2">
      <c r="A1902" s="6" t="s">
        <v>19</v>
      </c>
      <c r="B1902" s="6" t="s">
        <v>307</v>
      </c>
      <c r="C1902" s="6" t="s">
        <v>391</v>
      </c>
      <c r="D1902" s="23" t="s">
        <v>2603</v>
      </c>
      <c r="E1902" s="6" t="s">
        <v>2604</v>
      </c>
      <c r="F1902" s="6" t="s">
        <v>374</v>
      </c>
      <c r="G1902" s="6" t="s">
        <v>391</v>
      </c>
      <c r="H1902" s="6" t="e">
        <f>VLOOKUP(E1902,'all origin'!H:K,1,FALSE)</f>
        <v>#N/A</v>
      </c>
    </row>
    <row r="1903" spans="1:9" hidden="1" x14ac:dyDescent="0.2">
      <c r="A1903" s="6" t="s">
        <v>120</v>
      </c>
      <c r="B1903" s="6" t="s">
        <v>1893</v>
      </c>
      <c r="C1903" s="6" t="s">
        <v>2605</v>
      </c>
      <c r="D1903" s="23" t="s">
        <v>2608</v>
      </c>
      <c r="E1903" s="6" t="s">
        <v>2609</v>
      </c>
      <c r="F1903" s="6" t="s">
        <v>25</v>
      </c>
      <c r="G1903" s="6" t="s">
        <v>2609</v>
      </c>
      <c r="H1903" s="6" t="str">
        <f>VLOOKUP(E1903,'all origin'!H:K,1,FALSE)</f>
        <v>Tourist</v>
      </c>
    </row>
    <row r="1904" spans="1:9" hidden="1" x14ac:dyDescent="0.2">
      <c r="A1904" t="s">
        <v>120</v>
      </c>
      <c r="B1904" t="s">
        <v>1893</v>
      </c>
      <c r="C1904" t="s">
        <v>2605</v>
      </c>
      <c r="D1904" s="22" t="s">
        <v>2611</v>
      </c>
      <c r="E1904" t="s">
        <v>2609</v>
      </c>
      <c r="F1904" t="s">
        <v>33</v>
      </c>
      <c r="G1904" t="s">
        <v>129</v>
      </c>
      <c r="H1904" s="6" t="str">
        <f>VLOOKUP(E1904,'all origin'!H:K,1,FALSE)</f>
        <v>Tourist</v>
      </c>
    </row>
    <row r="1905" spans="1:9" x14ac:dyDescent="0.2">
      <c r="A1905" t="e">
        <f>VLOOKUP(E1905,[1]Back_Up!D:H,2,FALSE)</f>
        <v>#N/A</v>
      </c>
      <c r="B1905" t="e">
        <f>VLOOKUP(E1905,[1]Back_Up!D:H,3,FALSE)</f>
        <v>#N/A</v>
      </c>
      <c r="C1905" t="e">
        <f>VLOOKUP(E1905,[1]Back_Up!D:H,4,FALSE)</f>
        <v>#N/A</v>
      </c>
      <c r="D1905" s="22" t="s">
        <v>2612</v>
      </c>
      <c r="E1905" t="s">
        <v>2609</v>
      </c>
      <c r="F1905" t="s">
        <v>33</v>
      </c>
      <c r="G1905" t="s">
        <v>19</v>
      </c>
      <c r="H1905" s="6" t="str">
        <f>VLOOKUP(E1905,'all origin'!H:K,1,FALSE)</f>
        <v>Tourist</v>
      </c>
      <c r="I1905" s="6" t="s">
        <v>2971</v>
      </c>
    </row>
    <row r="1906" spans="1:9" hidden="1" x14ac:dyDescent="0.2">
      <c r="A1906" s="6" t="s">
        <v>120</v>
      </c>
      <c r="B1906" s="6" t="s">
        <v>1893</v>
      </c>
      <c r="C1906" s="6" t="s">
        <v>2605</v>
      </c>
      <c r="D1906" s="23" t="s">
        <v>2613</v>
      </c>
      <c r="E1906" s="6" t="s">
        <v>2614</v>
      </c>
      <c r="F1906" s="6" t="s">
        <v>25</v>
      </c>
      <c r="G1906" s="6" t="s">
        <v>2614</v>
      </c>
      <c r="H1906" s="6" t="e">
        <f>VLOOKUP(E1906,'all origin'!H:K,1,FALSE)</f>
        <v>#N/A</v>
      </c>
    </row>
    <row r="1907" spans="1:9" hidden="1" x14ac:dyDescent="0.2">
      <c r="A1907" t="s">
        <v>120</v>
      </c>
      <c r="B1907" t="s">
        <v>1893</v>
      </c>
      <c r="C1907" t="s">
        <v>2605</v>
      </c>
      <c r="D1907" s="22" t="s">
        <v>2615</v>
      </c>
      <c r="E1907" t="s">
        <v>2614</v>
      </c>
      <c r="F1907" t="s">
        <v>33</v>
      </c>
      <c r="G1907" t="s">
        <v>129</v>
      </c>
      <c r="H1907" s="6" t="e">
        <f>VLOOKUP(E1907,'all origin'!H:K,1,FALSE)</f>
        <v>#N/A</v>
      </c>
    </row>
    <row r="1908" spans="1:9" hidden="1" x14ac:dyDescent="0.2">
      <c r="A1908" t="e">
        <f>VLOOKUP(E1908,[1]Back_Up!D:H,2,FALSE)</f>
        <v>#N/A</v>
      </c>
      <c r="B1908" t="e">
        <f>VLOOKUP(E1908,[1]Back_Up!D:H,3,FALSE)</f>
        <v>#N/A</v>
      </c>
      <c r="C1908" t="e">
        <f>VLOOKUP(E1908,[1]Back_Up!D:H,4,FALSE)</f>
        <v>#N/A</v>
      </c>
      <c r="D1908" s="22" t="s">
        <v>2616</v>
      </c>
      <c r="E1908" t="s">
        <v>2614</v>
      </c>
      <c r="F1908" t="s">
        <v>33</v>
      </c>
      <c r="G1908" t="s">
        <v>19</v>
      </c>
      <c r="H1908" s="6" t="e">
        <f>VLOOKUP(E1908,'all origin'!H:K,1,FALSE)</f>
        <v>#N/A</v>
      </c>
    </row>
    <row r="1909" spans="1:9" hidden="1" x14ac:dyDescent="0.2">
      <c r="A1909" t="s">
        <v>120</v>
      </c>
      <c r="B1909" t="s">
        <v>344</v>
      </c>
      <c r="C1909" t="s">
        <v>2274</v>
      </c>
      <c r="D1909" s="23" t="s">
        <v>2617</v>
      </c>
      <c r="E1909" t="s">
        <v>2618</v>
      </c>
      <c r="F1909" t="s">
        <v>25</v>
      </c>
      <c r="G1909" t="s">
        <v>2618</v>
      </c>
      <c r="H1909" s="6" t="e">
        <f>VLOOKUP(E1909,'all origin'!H:K,1,FALSE)</f>
        <v>#N/A</v>
      </c>
    </row>
    <row r="1910" spans="1:9" hidden="1" x14ac:dyDescent="0.2">
      <c r="A1910" t="s">
        <v>120</v>
      </c>
      <c r="B1910" t="s">
        <v>344</v>
      </c>
      <c r="C1910" t="s">
        <v>2274</v>
      </c>
      <c r="D1910" s="22" t="s">
        <v>2619</v>
      </c>
      <c r="E1910" t="s">
        <v>2618</v>
      </c>
      <c r="F1910" t="s">
        <v>33</v>
      </c>
      <c r="G1910" t="s">
        <v>129</v>
      </c>
      <c r="H1910" s="6" t="e">
        <f>VLOOKUP(E1910,'all origin'!H:K,1,FALSE)</f>
        <v>#N/A</v>
      </c>
    </row>
    <row r="1911" spans="1:9" hidden="1" x14ac:dyDescent="0.2">
      <c r="A1911" t="e">
        <f>VLOOKUP(E1911,[1]Back_Up!D:H,2,FALSE)</f>
        <v>#N/A</v>
      </c>
      <c r="B1911" t="e">
        <f>VLOOKUP(E1911,[1]Back_Up!D:H,3,FALSE)</f>
        <v>#N/A</v>
      </c>
      <c r="C1911" t="e">
        <f>VLOOKUP(E1911,[1]Back_Up!D:H,4,FALSE)</f>
        <v>#N/A</v>
      </c>
      <c r="D1911" s="22" t="s">
        <v>2620</v>
      </c>
      <c r="E1911" t="s">
        <v>2618</v>
      </c>
      <c r="F1911" t="s">
        <v>33</v>
      </c>
      <c r="G1911" t="s">
        <v>19</v>
      </c>
      <c r="H1911" s="6" t="e">
        <f>VLOOKUP(E1911,'all origin'!H:K,1,FALSE)</f>
        <v>#N/A</v>
      </c>
    </row>
    <row r="1912" spans="1:9" hidden="1" x14ac:dyDescent="0.2">
      <c r="A1912" t="s">
        <v>120</v>
      </c>
      <c r="B1912" t="s">
        <v>129</v>
      </c>
      <c r="C1912" t="s">
        <v>129</v>
      </c>
      <c r="D1912" s="22" t="s">
        <v>2621</v>
      </c>
      <c r="E1912" t="s">
        <v>2622</v>
      </c>
      <c r="F1912" t="s">
        <v>25</v>
      </c>
      <c r="G1912" t="s">
        <v>2622</v>
      </c>
      <c r="H1912" s="6" t="e">
        <f>VLOOKUP(E1912,'all origin'!H:K,1,FALSE)</f>
        <v>#N/A</v>
      </c>
    </row>
    <row r="1913" spans="1:9" hidden="1" x14ac:dyDescent="0.2">
      <c r="A1913" s="6" t="s">
        <v>120</v>
      </c>
      <c r="B1913" s="6" t="s">
        <v>344</v>
      </c>
      <c r="C1913" s="6" t="s">
        <v>2274</v>
      </c>
      <c r="D1913" s="23" t="s">
        <v>2623</v>
      </c>
      <c r="E1913" s="6" t="s">
        <v>2622</v>
      </c>
      <c r="F1913" s="6" t="s">
        <v>33</v>
      </c>
      <c r="G1913" s="6" t="s">
        <v>332</v>
      </c>
      <c r="H1913" s="6" t="e">
        <f>VLOOKUP(E1913,'all origin'!H:K,1,FALSE)</f>
        <v>#N/A</v>
      </c>
    </row>
    <row r="1914" spans="1:9" hidden="1" x14ac:dyDescent="0.2">
      <c r="A1914" t="s">
        <v>120</v>
      </c>
      <c r="B1914" t="s">
        <v>129</v>
      </c>
      <c r="C1914" t="s">
        <v>492</v>
      </c>
      <c r="D1914" s="22" t="s">
        <v>2133</v>
      </c>
      <c r="E1914" t="s">
        <v>344</v>
      </c>
      <c r="F1914" t="s">
        <v>33</v>
      </c>
      <c r="G1914" t="s">
        <v>729</v>
      </c>
      <c r="H1914" s="6" t="e">
        <f>VLOOKUP(E1914,'all origin'!H:K,1,FALSE)</f>
        <v>#N/A</v>
      </c>
    </row>
    <row r="1915" spans="1:9" hidden="1" x14ac:dyDescent="0.2">
      <c r="A1915" t="s">
        <v>120</v>
      </c>
      <c r="B1915" t="s">
        <v>129</v>
      </c>
      <c r="C1915" t="s">
        <v>492</v>
      </c>
      <c r="D1915" s="23" t="s">
        <v>2624</v>
      </c>
      <c r="E1915" t="s">
        <v>344</v>
      </c>
      <c r="F1915" t="s">
        <v>25</v>
      </c>
      <c r="G1915" t="s">
        <v>344</v>
      </c>
      <c r="H1915" s="6" t="e">
        <f>VLOOKUP(E1915,'all origin'!H:K,1,FALSE)</f>
        <v>#N/A</v>
      </c>
    </row>
    <row r="1916" spans="1:9" hidden="1" x14ac:dyDescent="0.2">
      <c r="A1916" t="s">
        <v>120</v>
      </c>
      <c r="B1916" t="s">
        <v>129</v>
      </c>
      <c r="C1916" t="s">
        <v>492</v>
      </c>
      <c r="D1916" s="22" t="s">
        <v>2625</v>
      </c>
      <c r="E1916" t="s">
        <v>344</v>
      </c>
      <c r="F1916" t="s">
        <v>33</v>
      </c>
      <c r="G1916" t="s">
        <v>129</v>
      </c>
      <c r="H1916" s="6" t="e">
        <f>VLOOKUP(E1916,'all origin'!H:K,1,FALSE)</f>
        <v>#N/A</v>
      </c>
    </row>
    <row r="1917" spans="1:9" hidden="1" x14ac:dyDescent="0.2">
      <c r="A1917" t="e">
        <f>VLOOKUP(E1917,[1]Back_Up!D:H,2,FALSE)</f>
        <v>#N/A</v>
      </c>
      <c r="B1917" t="s">
        <v>344</v>
      </c>
      <c r="C1917" t="e">
        <f>VLOOKUP(E1917,[1]Back_Up!D:H,4,FALSE)</f>
        <v>#N/A</v>
      </c>
      <c r="D1917" s="22" t="s">
        <v>2626</v>
      </c>
      <c r="E1917" t="s">
        <v>344</v>
      </c>
      <c r="F1917" t="s">
        <v>33</v>
      </c>
      <c r="G1917" t="s">
        <v>19</v>
      </c>
      <c r="H1917" s="6" t="e">
        <f>VLOOKUP(E1917,'all origin'!H:K,1,FALSE)</f>
        <v>#N/A</v>
      </c>
    </row>
    <row r="1918" spans="1:9" hidden="1" x14ac:dyDescent="0.2">
      <c r="A1918" t="s">
        <v>120</v>
      </c>
      <c r="B1918" t="s">
        <v>129</v>
      </c>
      <c r="C1918" t="s">
        <v>768</v>
      </c>
      <c r="D1918" s="17" t="str">
        <f>CONCATENATE(E1918,"#",F1918,"#",G1918)</f>
        <v>Transport#Per#Consumption_household</v>
      </c>
      <c r="E1918" t="s">
        <v>344</v>
      </c>
      <c r="F1918" t="s">
        <v>33</v>
      </c>
      <c r="G1918" t="s">
        <v>729</v>
      </c>
      <c r="H1918" s="6" t="e">
        <f>VLOOKUP(E1918,'all origin'!H:K,1,FALSE)</f>
        <v>#N/A</v>
      </c>
    </row>
    <row r="1919" spans="1:9" hidden="1" x14ac:dyDescent="0.2">
      <c r="A1919" t="s">
        <v>120</v>
      </c>
      <c r="B1919" t="s">
        <v>129</v>
      </c>
      <c r="C1919" t="s">
        <v>768</v>
      </c>
      <c r="D1919" s="17" t="str">
        <f>CONCATENATE(E1919,"#",F1919,"#",G1919)</f>
        <v>Transport_good#Abs1000#Transport_good</v>
      </c>
      <c r="E1919" t="s">
        <v>2819</v>
      </c>
      <c r="F1919" t="s">
        <v>2791</v>
      </c>
      <c r="G1919" t="str">
        <f>E1919</f>
        <v>Transport_good</v>
      </c>
      <c r="H1919" s="6" t="e">
        <f>VLOOKUP(E1919,'all origin'!H:K,1,FALSE)</f>
        <v>#N/A</v>
      </c>
    </row>
    <row r="1920" spans="1:9" hidden="1" x14ac:dyDescent="0.2">
      <c r="A1920" t="s">
        <v>120</v>
      </c>
      <c r="B1920" t="s">
        <v>344</v>
      </c>
      <c r="C1920" t="s">
        <v>474</v>
      </c>
      <c r="D1920" s="22" t="s">
        <v>2896</v>
      </c>
      <c r="E1920" t="s">
        <v>2819</v>
      </c>
      <c r="F1920" t="s">
        <v>25</v>
      </c>
      <c r="G1920" t="s">
        <v>2819</v>
      </c>
      <c r="H1920" s="6" t="e">
        <f>VLOOKUP(E1920,'all origin'!H:K,1,FALSE)</f>
        <v>#N/A</v>
      </c>
    </row>
    <row r="1921" spans="1:8" hidden="1" x14ac:dyDescent="0.2">
      <c r="A1921" s="6" t="s">
        <v>19</v>
      </c>
      <c r="B1921" s="6" t="s">
        <v>307</v>
      </c>
      <c r="C1921" s="6" t="s">
        <v>279</v>
      </c>
      <c r="D1921" s="23" t="s">
        <v>2627</v>
      </c>
      <c r="E1921" s="6" t="s">
        <v>2628</v>
      </c>
      <c r="F1921" s="6" t="s">
        <v>25</v>
      </c>
      <c r="G1921" s="6" t="s">
        <v>2628</v>
      </c>
      <c r="H1921" s="6" t="e">
        <f>VLOOKUP(E1921,'all origin'!H:K,1,FALSE)</f>
        <v>#N/A</v>
      </c>
    </row>
    <row r="1922" spans="1:8" hidden="1" x14ac:dyDescent="0.2">
      <c r="A1922" t="s">
        <v>19</v>
      </c>
      <c r="B1922" t="s">
        <v>307</v>
      </c>
      <c r="C1922" t="s">
        <v>279</v>
      </c>
      <c r="D1922" s="23" t="s">
        <v>2629</v>
      </c>
      <c r="E1922" t="s">
        <v>2628</v>
      </c>
      <c r="F1922" s="6" t="s">
        <v>33</v>
      </c>
      <c r="G1922" s="6" t="s">
        <v>19</v>
      </c>
      <c r="H1922" s="6" t="e">
        <f>VLOOKUP(E1922,'all origin'!H:K,1,FALSE)</f>
        <v>#N/A</v>
      </c>
    </row>
    <row r="1923" spans="1:8" hidden="1" x14ac:dyDescent="0.2">
      <c r="A1923" s="6" t="s">
        <v>120</v>
      </c>
      <c r="B1923" s="6" t="s">
        <v>344</v>
      </c>
      <c r="C1923" s="6" t="s">
        <v>474</v>
      </c>
      <c r="D1923" s="23" t="s">
        <v>2630</v>
      </c>
      <c r="E1923" s="6" t="s">
        <v>2631</v>
      </c>
      <c r="F1923" s="6" t="s">
        <v>25</v>
      </c>
      <c r="G1923" s="6" t="s">
        <v>2631</v>
      </c>
      <c r="H1923" s="6" t="e">
        <f>VLOOKUP(E1923,'all origin'!H:K,1,FALSE)</f>
        <v>#N/A</v>
      </c>
    </row>
    <row r="1924" spans="1:8" hidden="1" x14ac:dyDescent="0.2">
      <c r="A1924" t="s">
        <v>120</v>
      </c>
      <c r="B1924" s="6" t="s">
        <v>344</v>
      </c>
      <c r="C1924" s="6" t="s">
        <v>474</v>
      </c>
      <c r="D1924" s="22" t="s">
        <v>2632</v>
      </c>
      <c r="E1924" t="s">
        <v>2631</v>
      </c>
      <c r="F1924" t="s">
        <v>33</v>
      </c>
      <c r="G1924" t="s">
        <v>129</v>
      </c>
      <c r="H1924" s="6" t="e">
        <f>VLOOKUP(E1924,'all origin'!H:K,1,FALSE)</f>
        <v>#N/A</v>
      </c>
    </row>
    <row r="1925" spans="1:8" hidden="1" x14ac:dyDescent="0.2">
      <c r="A1925" t="e">
        <f>VLOOKUP(E1925,[1]Back_Up!D:H,2,FALSE)</f>
        <v>#N/A</v>
      </c>
      <c r="B1925" s="6" t="s">
        <v>344</v>
      </c>
      <c r="C1925" s="6" t="s">
        <v>474</v>
      </c>
      <c r="D1925" s="22" t="s">
        <v>2633</v>
      </c>
      <c r="E1925" t="s">
        <v>2631</v>
      </c>
      <c r="F1925" t="s">
        <v>33</v>
      </c>
      <c r="G1925" t="s">
        <v>19</v>
      </c>
      <c r="H1925" s="6" t="e">
        <f>VLOOKUP(E1925,'all origin'!H:K,1,FALSE)</f>
        <v>#N/A</v>
      </c>
    </row>
    <row r="1926" spans="1:8" hidden="1" x14ac:dyDescent="0.2">
      <c r="A1926" s="6" t="s">
        <v>120</v>
      </c>
      <c r="B1926" s="6" t="s">
        <v>121</v>
      </c>
      <c r="C1926" s="6" t="s">
        <v>369</v>
      </c>
      <c r="D1926" s="23" t="s">
        <v>2635</v>
      </c>
      <c r="E1926" s="6" t="s">
        <v>2634</v>
      </c>
      <c r="F1926" s="6" t="s">
        <v>374</v>
      </c>
      <c r="G1926" s="6" t="s">
        <v>369</v>
      </c>
      <c r="H1926" s="6" t="e">
        <f>VLOOKUP(E1926,'all origin'!H:K,1,FALSE)</f>
        <v>#N/A</v>
      </c>
    </row>
    <row r="1927" spans="1:8" hidden="1" x14ac:dyDescent="0.2">
      <c r="A1927" t="s">
        <v>120</v>
      </c>
      <c r="B1927" s="6" t="s">
        <v>344</v>
      </c>
      <c r="C1927" s="6" t="s">
        <v>474</v>
      </c>
      <c r="D1927" s="23" t="s">
        <v>2636</v>
      </c>
      <c r="E1927" t="s">
        <v>2637</v>
      </c>
      <c r="F1927" t="s">
        <v>25</v>
      </c>
      <c r="G1927" t="s">
        <v>2637</v>
      </c>
      <c r="H1927" s="6" t="e">
        <f>VLOOKUP(E1927,'all origin'!H:K,1,FALSE)</f>
        <v>#N/A</v>
      </c>
    </row>
    <row r="1928" spans="1:8" hidden="1" x14ac:dyDescent="0.2">
      <c r="A1928" t="s">
        <v>120</v>
      </c>
      <c r="B1928" s="6" t="s">
        <v>344</v>
      </c>
      <c r="C1928" s="6" t="s">
        <v>474</v>
      </c>
      <c r="D1928" s="22" t="s">
        <v>2638</v>
      </c>
      <c r="E1928" t="s">
        <v>2637</v>
      </c>
      <c r="F1928" t="s">
        <v>33</v>
      </c>
      <c r="G1928" t="s">
        <v>129</v>
      </c>
      <c r="H1928" s="6" t="e">
        <f>VLOOKUP(E1928,'all origin'!H:K,1,FALSE)</f>
        <v>#N/A</v>
      </c>
    </row>
    <row r="1929" spans="1:8" hidden="1" x14ac:dyDescent="0.2">
      <c r="A1929" t="e">
        <f>VLOOKUP(E1929,[1]Back_Up!D:H,2,FALSE)</f>
        <v>#N/A</v>
      </c>
      <c r="B1929" s="6" t="s">
        <v>344</v>
      </c>
      <c r="C1929" s="6" t="s">
        <v>474</v>
      </c>
      <c r="D1929" s="22" t="s">
        <v>2639</v>
      </c>
      <c r="E1929" t="s">
        <v>2637</v>
      </c>
      <c r="F1929" t="s">
        <v>33</v>
      </c>
      <c r="G1929" t="s">
        <v>19</v>
      </c>
      <c r="H1929" s="6" t="e">
        <f>VLOOKUP(E1929,'all origin'!H:K,1,FALSE)</f>
        <v>#N/A</v>
      </c>
    </row>
    <row r="1930" spans="1:8" hidden="1" x14ac:dyDescent="0.2">
      <c r="A1930" t="s">
        <v>120</v>
      </c>
      <c r="B1930" t="s">
        <v>129</v>
      </c>
      <c r="C1930" t="s">
        <v>768</v>
      </c>
      <c r="D1930" s="17" t="str">
        <f>CONCATENATE(E1930,"#",F1930,"#",G1930)</f>
        <v>Transport_taxes#AbsM#Transport_taxes</v>
      </c>
      <c r="E1930" t="s">
        <v>2866</v>
      </c>
      <c r="F1930" s="6" t="s">
        <v>1321</v>
      </c>
      <c r="G1930" t="str">
        <f>E1930</f>
        <v>Transport_taxes</v>
      </c>
      <c r="H1930" s="6" t="e">
        <f>VLOOKUP(E1930,'all origin'!H:K,1,FALSE)</f>
        <v>#N/A</v>
      </c>
    </row>
    <row r="1931" spans="1:8" hidden="1" x14ac:dyDescent="0.2">
      <c r="A1931" t="s">
        <v>120</v>
      </c>
      <c r="B1931" t="s">
        <v>344</v>
      </c>
      <c r="C1931" t="s">
        <v>474</v>
      </c>
      <c r="D1931" s="22" t="s">
        <v>2949</v>
      </c>
      <c r="E1931" t="s">
        <v>2866</v>
      </c>
      <c r="F1931" t="s">
        <v>25</v>
      </c>
      <c r="G1931" t="s">
        <v>2866</v>
      </c>
      <c r="H1931" s="6" t="e">
        <f>VLOOKUP(E1931,'all origin'!H:K,1,FALSE)</f>
        <v>#N/A</v>
      </c>
    </row>
    <row r="1932" spans="1:8" hidden="1" x14ac:dyDescent="0.2">
      <c r="A1932" t="s">
        <v>120</v>
      </c>
      <c r="B1932" t="s">
        <v>129</v>
      </c>
      <c r="C1932" t="s">
        <v>2785</v>
      </c>
      <c r="D1932" s="17" t="str">
        <f>CONCATENATE(E1932,"#",F1932,"#",G1932)</f>
        <v>Transportation#AbsM#Transportation</v>
      </c>
      <c r="E1932" t="s">
        <v>2867</v>
      </c>
      <c r="F1932" s="6" t="s">
        <v>1321</v>
      </c>
      <c r="G1932" t="str">
        <f>E1932</f>
        <v>Transportation</v>
      </c>
      <c r="H1932" s="6" t="e">
        <f>VLOOKUP(E1932,'all origin'!H:K,1,FALSE)</f>
        <v>#N/A</v>
      </c>
    </row>
    <row r="1933" spans="1:8" hidden="1" x14ac:dyDescent="0.2">
      <c r="A1933" t="s">
        <v>120</v>
      </c>
      <c r="B1933" t="s">
        <v>344</v>
      </c>
      <c r="C1933" t="s">
        <v>474</v>
      </c>
      <c r="D1933" s="22" t="s">
        <v>2950</v>
      </c>
      <c r="E1933" t="s">
        <v>2867</v>
      </c>
      <c r="F1933" t="s">
        <v>25</v>
      </c>
      <c r="G1933" t="s">
        <v>2867</v>
      </c>
      <c r="H1933" s="6" t="e">
        <f>VLOOKUP(E1933,'all origin'!H:K,1,FALSE)</f>
        <v>#N/A</v>
      </c>
    </row>
    <row r="1934" spans="1:8" hidden="1" x14ac:dyDescent="0.2">
      <c r="A1934" s="6" t="s">
        <v>19</v>
      </c>
      <c r="B1934" s="6" t="s">
        <v>307</v>
      </c>
      <c r="C1934" s="6" t="s">
        <v>391</v>
      </c>
      <c r="D1934" s="23" t="s">
        <v>2640</v>
      </c>
      <c r="E1934" s="6" t="s">
        <v>2641</v>
      </c>
      <c r="F1934" s="6" t="s">
        <v>374</v>
      </c>
      <c r="G1934" s="6" t="s">
        <v>391</v>
      </c>
      <c r="H1934" s="6" t="e">
        <f>VLOOKUP(E1934,'all origin'!H:K,1,FALSE)</f>
        <v>#N/A</v>
      </c>
    </row>
    <row r="1935" spans="1:8" hidden="1" x14ac:dyDescent="0.2">
      <c r="A1935" s="6" t="s">
        <v>19</v>
      </c>
      <c r="B1935" s="6" t="s">
        <v>453</v>
      </c>
      <c r="C1935" s="6" t="s">
        <v>463</v>
      </c>
      <c r="D1935" s="23" t="s">
        <v>2642</v>
      </c>
      <c r="E1935" s="6" t="s">
        <v>2643</v>
      </c>
      <c r="F1935" s="6" t="s">
        <v>374</v>
      </c>
      <c r="G1935" s="6" t="s">
        <v>282</v>
      </c>
      <c r="H1935" s="6" t="e">
        <f>VLOOKUP(E1935,'all origin'!H:K,1,FALSE)</f>
        <v>#N/A</v>
      </c>
    </row>
    <row r="1936" spans="1:8" hidden="1" x14ac:dyDescent="0.2">
      <c r="A1936" s="6" t="s">
        <v>19</v>
      </c>
      <c r="B1936" s="6" t="s">
        <v>453</v>
      </c>
      <c r="C1936" s="6" t="s">
        <v>463</v>
      </c>
      <c r="D1936" s="23" t="s">
        <v>2644</v>
      </c>
      <c r="E1936" s="6" t="s">
        <v>2645</v>
      </c>
      <c r="F1936" s="6" t="s">
        <v>374</v>
      </c>
      <c r="G1936" s="6" t="s">
        <v>282</v>
      </c>
      <c r="H1936" s="6" t="e">
        <f>VLOOKUP(E1936,'all origin'!H:K,1,FALSE)</f>
        <v>#N/A</v>
      </c>
    </row>
    <row r="1937" spans="1:8" hidden="1" x14ac:dyDescent="0.2">
      <c r="A1937" s="6" t="s">
        <v>19</v>
      </c>
      <c r="B1937" s="6" t="s">
        <v>453</v>
      </c>
      <c r="C1937" s="6" t="s">
        <v>463</v>
      </c>
      <c r="D1937" s="23" t="s">
        <v>2646</v>
      </c>
      <c r="E1937" s="6" t="s">
        <v>2647</v>
      </c>
      <c r="F1937" s="6" t="s">
        <v>374</v>
      </c>
      <c r="G1937" s="6" t="s">
        <v>282</v>
      </c>
      <c r="H1937" s="6" t="e">
        <f>VLOOKUP(E1937,'all origin'!H:K,1,FALSE)</f>
        <v>#N/A</v>
      </c>
    </row>
    <row r="1938" spans="1:8" hidden="1" x14ac:dyDescent="0.2">
      <c r="A1938" s="6" t="s">
        <v>19</v>
      </c>
      <c r="B1938" s="6" t="s">
        <v>453</v>
      </c>
      <c r="C1938" s="6" t="s">
        <v>463</v>
      </c>
      <c r="D1938" s="23" t="s">
        <v>2648</v>
      </c>
      <c r="E1938" s="6" t="s">
        <v>2649</v>
      </c>
      <c r="F1938" s="6" t="s">
        <v>374</v>
      </c>
      <c r="G1938" s="6" t="s">
        <v>282</v>
      </c>
      <c r="H1938" s="6" t="e">
        <f>VLOOKUP(E1938,'all origin'!H:K,1,FALSE)</f>
        <v>#N/A</v>
      </c>
    </row>
    <row r="1939" spans="1:8" hidden="1" x14ac:dyDescent="0.2">
      <c r="A1939" s="6" t="s">
        <v>19</v>
      </c>
      <c r="B1939" s="6" t="s">
        <v>20</v>
      </c>
      <c r="C1939" s="6" t="s">
        <v>292</v>
      </c>
      <c r="D1939" s="6" t="s">
        <v>2651</v>
      </c>
      <c r="E1939" s="6" t="s">
        <v>2650</v>
      </c>
      <c r="F1939" s="6" t="s">
        <v>25</v>
      </c>
      <c r="G1939" s="6" t="s">
        <v>2650</v>
      </c>
      <c r="H1939" s="6" t="e">
        <f>VLOOKUP(E1939,'all origin'!H:K,1,FALSE)</f>
        <v>#N/A</v>
      </c>
    </row>
    <row r="1940" spans="1:8" hidden="1" x14ac:dyDescent="0.2">
      <c r="A1940" t="s">
        <v>19</v>
      </c>
      <c r="B1940" t="s">
        <v>20</v>
      </c>
      <c r="C1940" t="s">
        <v>292</v>
      </c>
      <c r="D1940" s="6" t="s">
        <v>2652</v>
      </c>
      <c r="E1940" t="s">
        <v>2650</v>
      </c>
      <c r="F1940" s="6" t="s">
        <v>33</v>
      </c>
      <c r="G1940" s="6" t="s">
        <v>19</v>
      </c>
      <c r="H1940" s="6" t="e">
        <f>VLOOKUP(E1940,'all origin'!H:K,1,FALSE)</f>
        <v>#N/A</v>
      </c>
    </row>
    <row r="1941" spans="1:8" hidden="1" x14ac:dyDescent="0.2">
      <c r="A1941" s="6" t="s">
        <v>19</v>
      </c>
      <c r="B1941" s="6" t="s">
        <v>307</v>
      </c>
      <c r="C1941" s="6" t="s">
        <v>391</v>
      </c>
      <c r="D1941" s="6" t="s">
        <v>2653</v>
      </c>
      <c r="E1941" s="6" t="s">
        <v>2654</v>
      </c>
      <c r="F1941" s="6" t="s">
        <v>374</v>
      </c>
      <c r="G1941" s="6" t="s">
        <v>391</v>
      </c>
      <c r="H1941" s="6" t="e">
        <f>VLOOKUP(E1941,'all origin'!H:K,1,FALSE)</f>
        <v>#N/A</v>
      </c>
    </row>
    <row r="1942" spans="1:8" hidden="1" x14ac:dyDescent="0.2">
      <c r="A1942" t="s">
        <v>120</v>
      </c>
      <c r="B1942" t="s">
        <v>129</v>
      </c>
      <c r="C1942" t="s">
        <v>768</v>
      </c>
      <c r="D1942" s="24" t="str">
        <f>CONCATENATE(E1942,"#",F1942,"#",G1942)</f>
        <v>Unemployment_benefits#AbsM#Unemployment_benefits</v>
      </c>
      <c r="E1942" t="s">
        <v>2868</v>
      </c>
      <c r="F1942" s="6" t="s">
        <v>1321</v>
      </c>
      <c r="G1942" t="str">
        <f>E1942</f>
        <v>Unemployment_benefits</v>
      </c>
      <c r="H1942" s="6" t="e">
        <f>VLOOKUP(E1942,'all origin'!H:K,1,FALSE)</f>
        <v>#N/A</v>
      </c>
    </row>
    <row r="1943" spans="1:8" hidden="1" x14ac:dyDescent="0.2">
      <c r="A1943" t="s">
        <v>120</v>
      </c>
      <c r="B1943" t="s">
        <v>129</v>
      </c>
      <c r="C1943" t="s">
        <v>768</v>
      </c>
      <c r="D1943" t="s">
        <v>2951</v>
      </c>
      <c r="E1943" t="s">
        <v>2868</v>
      </c>
      <c r="F1943" t="s">
        <v>25</v>
      </c>
      <c r="G1943" t="s">
        <v>2868</v>
      </c>
      <c r="H1943" s="6" t="e">
        <f>VLOOKUP(E1943,'all origin'!H:K,1,FALSE)</f>
        <v>#N/A</v>
      </c>
    </row>
    <row r="1944" spans="1:8" hidden="1" x14ac:dyDescent="0.2">
      <c r="A1944" t="s">
        <v>120</v>
      </c>
      <c r="B1944" t="s">
        <v>121</v>
      </c>
      <c r="C1944" t="s">
        <v>1554</v>
      </c>
      <c r="D1944" s="6" t="s">
        <v>2655</v>
      </c>
      <c r="E1944" t="s">
        <v>2656</v>
      </c>
      <c r="F1944" t="s">
        <v>25</v>
      </c>
      <c r="G1944" t="s">
        <v>2656</v>
      </c>
      <c r="H1944" s="6" t="e">
        <f>VLOOKUP(E1944,'all origin'!H:K,1,FALSE)</f>
        <v>#N/A</v>
      </c>
    </row>
    <row r="1945" spans="1:8" hidden="1" x14ac:dyDescent="0.2">
      <c r="A1945" t="s">
        <v>120</v>
      </c>
      <c r="B1945" t="s">
        <v>121</v>
      </c>
      <c r="C1945" t="s">
        <v>1554</v>
      </c>
      <c r="D1945" t="s">
        <v>2657</v>
      </c>
      <c r="E1945" t="s">
        <v>2656</v>
      </c>
      <c r="F1945" t="s">
        <v>33</v>
      </c>
      <c r="G1945" t="s">
        <v>129</v>
      </c>
      <c r="H1945" s="6" t="e">
        <f>VLOOKUP(E1945,'all origin'!H:K,1,FALSE)</f>
        <v>#N/A</v>
      </c>
    </row>
    <row r="1946" spans="1:8" hidden="1" x14ac:dyDescent="0.2">
      <c r="A1946" t="e">
        <f>VLOOKUP(E1946,[1]Back_Up!D:H,2,FALSE)</f>
        <v>#N/A</v>
      </c>
      <c r="B1946" t="s">
        <v>129</v>
      </c>
      <c r="C1946" t="s">
        <v>768</v>
      </c>
      <c r="D1946" t="s">
        <v>2658</v>
      </c>
      <c r="E1946" t="s">
        <v>2656</v>
      </c>
      <c r="F1946" t="s">
        <v>33</v>
      </c>
      <c r="G1946" t="s">
        <v>19</v>
      </c>
      <c r="H1946" s="6" t="e">
        <f>VLOOKUP(E1946,'all origin'!H:K,1,FALSE)</f>
        <v>#N/A</v>
      </c>
    </row>
    <row r="1947" spans="1:8" hidden="1" x14ac:dyDescent="0.2">
      <c r="A1947" t="s">
        <v>19</v>
      </c>
      <c r="B1947" t="s">
        <v>453</v>
      </c>
      <c r="C1947" t="s">
        <v>463</v>
      </c>
      <c r="D1947" s="6" t="s">
        <v>2659</v>
      </c>
      <c r="E1947" t="s">
        <v>2660</v>
      </c>
      <c r="F1947" t="s">
        <v>25</v>
      </c>
      <c r="G1947" t="s">
        <v>2660</v>
      </c>
      <c r="H1947" s="6" t="e">
        <f>VLOOKUP(E1947,'all origin'!H:K,1,FALSE)</f>
        <v>#N/A</v>
      </c>
    </row>
    <row r="1948" spans="1:8" hidden="1" x14ac:dyDescent="0.2">
      <c r="A1948" t="s">
        <v>19</v>
      </c>
      <c r="B1948" t="s">
        <v>453</v>
      </c>
      <c r="C1948" t="s">
        <v>463</v>
      </c>
      <c r="D1948" s="6" t="s">
        <v>2661</v>
      </c>
      <c r="E1948" t="s">
        <v>2660</v>
      </c>
      <c r="F1948" s="6" t="s">
        <v>33</v>
      </c>
      <c r="G1948" s="6" t="s">
        <v>19</v>
      </c>
      <c r="H1948" s="6" t="e">
        <f>VLOOKUP(E1948,'all origin'!H:K,1,FALSE)</f>
        <v>#N/A</v>
      </c>
    </row>
    <row r="1949" spans="1:8" hidden="1" x14ac:dyDescent="0.2">
      <c r="A1949" t="s">
        <v>19</v>
      </c>
      <c r="B1949" t="s">
        <v>307</v>
      </c>
      <c r="C1949" t="s">
        <v>655</v>
      </c>
      <c r="D1949" s="6" t="s">
        <v>2663</v>
      </c>
      <c r="E1949" t="s">
        <v>2664</v>
      </c>
      <c r="F1949" t="s">
        <v>25</v>
      </c>
      <c r="G1949" t="s">
        <v>2664</v>
      </c>
      <c r="H1949" s="6" t="e">
        <f>VLOOKUP(E1949,'all origin'!H:K,1,FALSE)</f>
        <v>#N/A</v>
      </c>
    </row>
    <row r="1950" spans="1:8" hidden="1" x14ac:dyDescent="0.2">
      <c r="A1950" t="s">
        <v>19</v>
      </c>
      <c r="B1950" t="s">
        <v>307</v>
      </c>
      <c r="C1950" t="s">
        <v>655</v>
      </c>
      <c r="D1950" s="6" t="s">
        <v>2665</v>
      </c>
      <c r="E1950" t="s">
        <v>2664</v>
      </c>
      <c r="F1950" s="6" t="s">
        <v>33</v>
      </c>
      <c r="G1950" s="6" t="s">
        <v>19</v>
      </c>
      <c r="H1950" s="6" t="e">
        <f>VLOOKUP(E1950,'all origin'!H:K,1,FALSE)</f>
        <v>#N/A</v>
      </c>
    </row>
    <row r="1951" spans="1:8" hidden="1" x14ac:dyDescent="0.2">
      <c r="A1951" s="6" t="s">
        <v>19</v>
      </c>
      <c r="B1951" s="6" t="s">
        <v>307</v>
      </c>
      <c r="C1951" s="6" t="s">
        <v>655</v>
      </c>
      <c r="D1951" s="6" t="s">
        <v>2666</v>
      </c>
      <c r="E1951" s="6" t="s">
        <v>2664</v>
      </c>
      <c r="F1951" s="6" t="s">
        <v>132</v>
      </c>
      <c r="G1951" s="6" t="s">
        <v>1963</v>
      </c>
      <c r="H1951" s="6" t="e">
        <f>VLOOKUP(E1951,'all origin'!H:K,1,FALSE)</f>
        <v>#N/A</v>
      </c>
    </row>
    <row r="1952" spans="1:8" hidden="1" x14ac:dyDescent="0.2">
      <c r="A1952" s="6" t="s">
        <v>19</v>
      </c>
      <c r="B1952" s="6" t="s">
        <v>307</v>
      </c>
      <c r="C1952" s="6" t="s">
        <v>391</v>
      </c>
      <c r="D1952" s="6" t="s">
        <v>2667</v>
      </c>
      <c r="E1952" s="6" t="s">
        <v>2668</v>
      </c>
      <c r="F1952" s="6" t="s">
        <v>374</v>
      </c>
      <c r="G1952" s="6" t="s">
        <v>391</v>
      </c>
      <c r="H1952" s="6" t="e">
        <f>VLOOKUP(E1952,'all origin'!H:K,1,FALSE)</f>
        <v>#N/A</v>
      </c>
    </row>
    <row r="1953" spans="1:9" hidden="1" x14ac:dyDescent="0.2">
      <c r="A1953" s="6" t="s">
        <v>19</v>
      </c>
      <c r="B1953" s="6" t="s">
        <v>307</v>
      </c>
      <c r="C1953" s="6" t="s">
        <v>391</v>
      </c>
      <c r="D1953" s="6" t="s">
        <v>2669</v>
      </c>
      <c r="E1953" s="6" t="s">
        <v>2670</v>
      </c>
      <c r="F1953" s="6" t="s">
        <v>374</v>
      </c>
      <c r="G1953" s="6" t="s">
        <v>391</v>
      </c>
      <c r="H1953" s="6" t="e">
        <f>VLOOKUP(E1953,'all origin'!H:K,1,FALSE)</f>
        <v>#N/A</v>
      </c>
    </row>
    <row r="1954" spans="1:9" hidden="1" x14ac:dyDescent="0.2">
      <c r="A1954" s="6" t="s">
        <v>19</v>
      </c>
      <c r="B1954" s="6" t="s">
        <v>307</v>
      </c>
      <c r="C1954" s="6" t="s">
        <v>391</v>
      </c>
      <c r="D1954" s="6" t="s">
        <v>2671</v>
      </c>
      <c r="E1954" s="6" t="s">
        <v>2672</v>
      </c>
      <c r="F1954" s="6" t="s">
        <v>374</v>
      </c>
      <c r="G1954" s="6" t="s">
        <v>391</v>
      </c>
      <c r="H1954" s="6" t="e">
        <f>VLOOKUP(E1954,'all origin'!H:K,1,FALSE)</f>
        <v>#N/A</v>
      </c>
    </row>
    <row r="1955" spans="1:9" hidden="1" x14ac:dyDescent="0.2">
      <c r="A1955" s="6" t="s">
        <v>19</v>
      </c>
      <c r="B1955" s="6" t="s">
        <v>20</v>
      </c>
      <c r="C1955" s="6" t="s">
        <v>38</v>
      </c>
      <c r="D1955" s="6" t="s">
        <v>2673</v>
      </c>
      <c r="E1955" s="6" t="s">
        <v>2674</v>
      </c>
      <c r="F1955" s="6" t="s">
        <v>25</v>
      </c>
      <c r="G1955" s="6" t="s">
        <v>2674</v>
      </c>
      <c r="H1955" s="6" t="e">
        <f>VLOOKUP(E1955,'all origin'!H:K,1,FALSE)</f>
        <v>#N/A</v>
      </c>
    </row>
    <row r="1956" spans="1:9" hidden="1" x14ac:dyDescent="0.2">
      <c r="A1956" t="s">
        <v>19</v>
      </c>
      <c r="B1956" t="s">
        <v>20</v>
      </c>
      <c r="C1956" t="s">
        <v>38</v>
      </c>
      <c r="D1956" s="6" t="s">
        <v>2675</v>
      </c>
      <c r="E1956" t="s">
        <v>2674</v>
      </c>
      <c r="F1956" s="6" t="s">
        <v>33</v>
      </c>
      <c r="G1956" s="6" t="s">
        <v>19</v>
      </c>
      <c r="H1956" s="6" t="e">
        <f>VLOOKUP(E1956,'all origin'!H:K,1,FALSE)</f>
        <v>#N/A</v>
      </c>
    </row>
    <row r="1957" spans="1:9" x14ac:dyDescent="0.2">
      <c r="A1957" s="6" t="s">
        <v>19</v>
      </c>
      <c r="B1957" s="6" t="s">
        <v>20</v>
      </c>
      <c r="C1957" s="6" t="s">
        <v>38</v>
      </c>
      <c r="D1957" s="6" t="s">
        <v>2676</v>
      </c>
      <c r="E1957" s="6" t="s">
        <v>2677</v>
      </c>
      <c r="F1957" s="6" t="s">
        <v>374</v>
      </c>
      <c r="G1957" s="6" t="s">
        <v>19</v>
      </c>
      <c r="H1957" s="6" t="str">
        <f>VLOOKUP(E1957,'all origin'!H:K,1,FALSE)</f>
        <v>Urban_Rural</v>
      </c>
      <c r="I1957" s="6" t="s">
        <v>2971</v>
      </c>
    </row>
    <row r="1958" spans="1:9" hidden="1" x14ac:dyDescent="0.2">
      <c r="A1958" t="s">
        <v>120</v>
      </c>
      <c r="B1958" t="s">
        <v>129</v>
      </c>
      <c r="C1958" t="s">
        <v>2678</v>
      </c>
      <c r="D1958" s="6" t="s">
        <v>2679</v>
      </c>
      <c r="E1958" t="s">
        <v>2680</v>
      </c>
      <c r="F1958" t="s">
        <v>25</v>
      </c>
      <c r="G1958" t="s">
        <v>2680</v>
      </c>
      <c r="H1958" s="6" t="e">
        <f>VLOOKUP(E1958,'all origin'!H:K,1,FALSE)</f>
        <v>#N/A</v>
      </c>
    </row>
    <row r="1959" spans="1:9" hidden="1" x14ac:dyDescent="0.2">
      <c r="A1959" t="s">
        <v>120</v>
      </c>
      <c r="B1959" t="s">
        <v>129</v>
      </c>
      <c r="C1959" t="s">
        <v>2678</v>
      </c>
      <c r="D1959" t="s">
        <v>2681</v>
      </c>
      <c r="E1959" t="s">
        <v>2680</v>
      </c>
      <c r="F1959" t="s">
        <v>33</v>
      </c>
      <c r="G1959" t="s">
        <v>129</v>
      </c>
      <c r="H1959" s="6" t="e">
        <f>VLOOKUP(E1959,'all origin'!H:K,1,FALSE)</f>
        <v>#N/A</v>
      </c>
    </row>
    <row r="1960" spans="1:9" hidden="1" x14ac:dyDescent="0.2">
      <c r="A1960" t="e">
        <f>VLOOKUP(E1960,[1]Back_Up!D:H,2,FALSE)</f>
        <v>#N/A</v>
      </c>
      <c r="B1960" t="e">
        <f>VLOOKUP(E1960,[1]Back_Up!D:H,3,FALSE)</f>
        <v>#N/A</v>
      </c>
      <c r="C1960" t="e">
        <f>VLOOKUP(E1960,[1]Back_Up!D:H,4,FALSE)</f>
        <v>#N/A</v>
      </c>
      <c r="D1960" t="s">
        <v>2682</v>
      </c>
      <c r="E1960" t="s">
        <v>2680</v>
      </c>
      <c r="F1960" t="s">
        <v>33</v>
      </c>
      <c r="G1960" t="s">
        <v>19</v>
      </c>
      <c r="H1960" s="6" t="e">
        <f>VLOOKUP(E1960,'all origin'!H:K,1,FALSE)</f>
        <v>#N/A</v>
      </c>
    </row>
    <row r="1961" spans="1:9" hidden="1" x14ac:dyDescent="0.2">
      <c r="A1961" t="s">
        <v>120</v>
      </c>
      <c r="B1961" t="s">
        <v>129</v>
      </c>
      <c r="C1961" t="s">
        <v>768</v>
      </c>
      <c r="D1961" s="24" t="str">
        <f>CONCATENATE(E1961,"#",F1961,"#",G1961)</f>
        <v>Value_added#AbsM#Value_added</v>
      </c>
      <c r="E1961" t="s">
        <v>2680</v>
      </c>
      <c r="F1961" s="6" t="s">
        <v>1321</v>
      </c>
      <c r="G1961" t="str">
        <f>E1961</f>
        <v>Value_added</v>
      </c>
      <c r="H1961" s="6" t="e">
        <f>VLOOKUP(E1961,'all origin'!H:K,1,FALSE)</f>
        <v>#N/A</v>
      </c>
    </row>
    <row r="1962" spans="1:9" hidden="1" x14ac:dyDescent="0.2">
      <c r="A1962" t="s">
        <v>120</v>
      </c>
      <c r="B1962" t="s">
        <v>129</v>
      </c>
      <c r="C1962" t="s">
        <v>2678</v>
      </c>
      <c r="D1962" s="6" t="s">
        <v>2683</v>
      </c>
      <c r="E1962" t="s">
        <v>2684</v>
      </c>
      <c r="F1962" t="s">
        <v>25</v>
      </c>
      <c r="G1962" t="s">
        <v>2684</v>
      </c>
      <c r="H1962" s="6" t="e">
        <f>VLOOKUP(E1962,'all origin'!H:K,1,FALSE)</f>
        <v>#N/A</v>
      </c>
    </row>
    <row r="1963" spans="1:9" hidden="1" x14ac:dyDescent="0.2">
      <c r="A1963" t="s">
        <v>120</v>
      </c>
      <c r="B1963" t="s">
        <v>129</v>
      </c>
      <c r="C1963" t="s">
        <v>2678</v>
      </c>
      <c r="D1963" t="s">
        <v>2685</v>
      </c>
      <c r="E1963" t="s">
        <v>2684</v>
      </c>
      <c r="F1963" t="s">
        <v>33</v>
      </c>
      <c r="G1963" t="s">
        <v>129</v>
      </c>
      <c r="H1963" s="6" t="e">
        <f>VLOOKUP(E1963,'all origin'!H:K,1,FALSE)</f>
        <v>#N/A</v>
      </c>
    </row>
    <row r="1964" spans="1:9" hidden="1" x14ac:dyDescent="0.2">
      <c r="A1964" t="e">
        <f>VLOOKUP(E1964,[1]Back_Up!D:H,2,FALSE)</f>
        <v>#N/A</v>
      </c>
      <c r="B1964" t="e">
        <f>VLOOKUP(E1964,[1]Back_Up!D:H,3,FALSE)</f>
        <v>#N/A</v>
      </c>
      <c r="C1964" t="e">
        <f>VLOOKUP(E1964,[1]Back_Up!D:H,4,FALSE)</f>
        <v>#N/A</v>
      </c>
      <c r="D1964" t="s">
        <v>2686</v>
      </c>
      <c r="E1964" t="s">
        <v>2684</v>
      </c>
      <c r="F1964" t="s">
        <v>33</v>
      </c>
      <c r="G1964" t="s">
        <v>19</v>
      </c>
      <c r="H1964" s="6" t="e">
        <f>VLOOKUP(E1964,'all origin'!H:K,1,FALSE)</f>
        <v>#N/A</v>
      </c>
    </row>
    <row r="1965" spans="1:9" hidden="1" x14ac:dyDescent="0.2">
      <c r="A1965" t="s">
        <v>120</v>
      </c>
      <c r="B1965" t="s">
        <v>129</v>
      </c>
      <c r="C1965" t="s">
        <v>768</v>
      </c>
      <c r="D1965" s="24" t="str">
        <f>CONCATENATE(E1965,"#",F1965,"#",G1965)</f>
        <v>Value_added_PPP#AbsM#Value_added_PPP</v>
      </c>
      <c r="E1965" t="s">
        <v>2684</v>
      </c>
      <c r="F1965" s="6" t="s">
        <v>1321</v>
      </c>
      <c r="G1965" t="str">
        <f>E1965</f>
        <v>Value_added_PPP</v>
      </c>
      <c r="H1965" s="6" t="e">
        <f>VLOOKUP(E1965,'all origin'!H:K,1,FALSE)</f>
        <v>#N/A</v>
      </c>
    </row>
    <row r="1966" spans="1:9" hidden="1" x14ac:dyDescent="0.2">
      <c r="A1966" t="s">
        <v>331</v>
      </c>
      <c r="B1966" t="s">
        <v>332</v>
      </c>
      <c r="C1966" t="s">
        <v>524</v>
      </c>
      <c r="D1966" s="24" t="str">
        <f>CONCATENATE(E1966,"#",F1966,"#",G1966)</f>
        <v>Vegetable#AbsM#Vegetable</v>
      </c>
      <c r="E1966" t="s">
        <v>2869</v>
      </c>
      <c r="F1966" s="6" t="s">
        <v>1321</v>
      </c>
      <c r="G1966" t="str">
        <f>E1966</f>
        <v>Vegetable</v>
      </c>
      <c r="H1966" s="6" t="e">
        <f>VLOOKUP(E1966,'all origin'!H:K,1,FALSE)</f>
        <v>#N/A</v>
      </c>
    </row>
    <row r="1967" spans="1:9" hidden="1" x14ac:dyDescent="0.2">
      <c r="A1967" t="s">
        <v>331</v>
      </c>
      <c r="B1967" t="s">
        <v>332</v>
      </c>
      <c r="C1967" t="s">
        <v>524</v>
      </c>
      <c r="D1967" t="s">
        <v>2952</v>
      </c>
      <c r="E1967" t="s">
        <v>2869</v>
      </c>
      <c r="F1967" t="s">
        <v>25</v>
      </c>
      <c r="G1967" t="s">
        <v>2869</v>
      </c>
      <c r="H1967" s="6" t="e">
        <f>VLOOKUP(E1967,'all origin'!H:K,1,FALSE)</f>
        <v>#N/A</v>
      </c>
    </row>
    <row r="1968" spans="1:9" hidden="1" x14ac:dyDescent="0.2">
      <c r="A1968" t="s">
        <v>120</v>
      </c>
      <c r="B1968" t="s">
        <v>524</v>
      </c>
      <c r="C1968" t="s">
        <v>525</v>
      </c>
      <c r="D1968" s="6" t="s">
        <v>2687</v>
      </c>
      <c r="E1968" t="s">
        <v>2688</v>
      </c>
      <c r="F1968" t="s">
        <v>25</v>
      </c>
      <c r="G1968" t="s">
        <v>2688</v>
      </c>
      <c r="H1968" s="6" t="e">
        <f>VLOOKUP(E1968,'all origin'!H:K,1,FALSE)</f>
        <v>#N/A</v>
      </c>
    </row>
    <row r="1969" spans="1:9" hidden="1" x14ac:dyDescent="0.2">
      <c r="A1969" t="s">
        <v>120</v>
      </c>
      <c r="B1969" t="s">
        <v>524</v>
      </c>
      <c r="C1969" t="s">
        <v>525</v>
      </c>
      <c r="D1969" t="s">
        <v>2689</v>
      </c>
      <c r="E1969" t="s">
        <v>2688</v>
      </c>
      <c r="F1969" t="s">
        <v>33</v>
      </c>
      <c r="G1969" t="s">
        <v>129</v>
      </c>
      <c r="H1969" s="6" t="e">
        <f>VLOOKUP(E1969,'all origin'!H:K,1,FALSE)</f>
        <v>#N/A</v>
      </c>
    </row>
    <row r="1970" spans="1:9" hidden="1" x14ac:dyDescent="0.2">
      <c r="A1970" t="e">
        <f>VLOOKUP(E1970,[1]Back_Up!D:H,2,FALSE)</f>
        <v>#N/A</v>
      </c>
      <c r="B1970" t="e">
        <f>VLOOKUP(E1970,[1]Back_Up!D:H,3,FALSE)</f>
        <v>#N/A</v>
      </c>
      <c r="C1970" t="e">
        <f>VLOOKUP(E1970,[1]Back_Up!D:H,4,FALSE)</f>
        <v>#N/A</v>
      </c>
      <c r="D1970" t="s">
        <v>2690</v>
      </c>
      <c r="E1970" t="s">
        <v>2688</v>
      </c>
      <c r="F1970" t="s">
        <v>33</v>
      </c>
      <c r="G1970" t="s">
        <v>19</v>
      </c>
      <c r="H1970" s="6" t="e">
        <f>VLOOKUP(E1970,'all origin'!H:K,1,FALSE)</f>
        <v>#N/A</v>
      </c>
    </row>
    <row r="1971" spans="1:9" hidden="1" x14ac:dyDescent="0.2">
      <c r="A1971" s="6" t="s">
        <v>19</v>
      </c>
      <c r="B1971" s="6" t="s">
        <v>166</v>
      </c>
      <c r="C1971" s="6" t="s">
        <v>167</v>
      </c>
      <c r="D1971" s="6" t="s">
        <v>2692</v>
      </c>
      <c r="E1971" s="6" t="s">
        <v>2693</v>
      </c>
      <c r="F1971" s="6" t="s">
        <v>25</v>
      </c>
      <c r="G1971" s="6" t="s">
        <v>2693</v>
      </c>
      <c r="H1971" s="6" t="str">
        <f>VLOOKUP(E1971,'all origin'!H:K,1,FALSE)</f>
        <v>Vegetables</v>
      </c>
    </row>
    <row r="1972" spans="1:9" x14ac:dyDescent="0.2">
      <c r="A1972" t="s">
        <v>19</v>
      </c>
      <c r="B1972" t="s">
        <v>166</v>
      </c>
      <c r="C1972" t="s">
        <v>167</v>
      </c>
      <c r="D1972" s="6" t="s">
        <v>2694</v>
      </c>
      <c r="E1972" t="s">
        <v>2693</v>
      </c>
      <c r="F1972" s="6" t="s">
        <v>33</v>
      </c>
      <c r="G1972" s="6" t="s">
        <v>19</v>
      </c>
      <c r="H1972" s="6" t="str">
        <f>VLOOKUP(E1972,'all origin'!H:K,1,FALSE)</f>
        <v>Vegetables</v>
      </c>
      <c r="I1972" s="6" t="s">
        <v>2971</v>
      </c>
    </row>
    <row r="1973" spans="1:9" hidden="1" x14ac:dyDescent="0.2">
      <c r="A1973" s="6" t="s">
        <v>19</v>
      </c>
      <c r="B1973" s="6" t="s">
        <v>20</v>
      </c>
      <c r="C1973" s="6" t="s">
        <v>292</v>
      </c>
      <c r="D1973" s="6" t="s">
        <v>2695</v>
      </c>
      <c r="E1973" s="6" t="s">
        <v>2696</v>
      </c>
      <c r="F1973" s="6" t="s">
        <v>25</v>
      </c>
      <c r="G1973" s="6" t="s">
        <v>2696</v>
      </c>
      <c r="H1973" s="6" t="e">
        <f>VLOOKUP(E1973,'all origin'!H:K,1,FALSE)</f>
        <v>#N/A</v>
      </c>
    </row>
    <row r="1974" spans="1:9" hidden="1" x14ac:dyDescent="0.2">
      <c r="A1974" t="s">
        <v>19</v>
      </c>
      <c r="B1974" t="s">
        <v>20</v>
      </c>
      <c r="C1974" t="s">
        <v>292</v>
      </c>
      <c r="D1974" s="6" t="s">
        <v>2697</v>
      </c>
      <c r="E1974" t="s">
        <v>2696</v>
      </c>
      <c r="F1974" s="6" t="s">
        <v>33</v>
      </c>
      <c r="G1974" s="6" t="s">
        <v>19</v>
      </c>
      <c r="H1974" s="6" t="e">
        <f>VLOOKUP(E1974,'all origin'!H:K,1,FALSE)</f>
        <v>#N/A</v>
      </c>
    </row>
    <row r="1975" spans="1:9" hidden="1" x14ac:dyDescent="0.2">
      <c r="A1975" s="6" t="s">
        <v>19</v>
      </c>
      <c r="B1975" s="6" t="s">
        <v>20</v>
      </c>
      <c r="C1975" s="6" t="s">
        <v>292</v>
      </c>
      <c r="D1975" s="6" t="s">
        <v>2698</v>
      </c>
      <c r="E1975" s="6" t="s">
        <v>2699</v>
      </c>
      <c r="F1975" s="6" t="s">
        <v>25</v>
      </c>
      <c r="G1975" s="6" t="s">
        <v>2699</v>
      </c>
      <c r="H1975" s="6" t="e">
        <f>VLOOKUP(E1975,'all origin'!H:K,1,FALSE)</f>
        <v>#N/A</v>
      </c>
    </row>
    <row r="1976" spans="1:9" hidden="1" x14ac:dyDescent="0.2">
      <c r="A1976" t="s">
        <v>19</v>
      </c>
      <c r="B1976" t="s">
        <v>20</v>
      </c>
      <c r="C1976" t="s">
        <v>292</v>
      </c>
      <c r="D1976" s="6" t="s">
        <v>2700</v>
      </c>
      <c r="E1976" t="s">
        <v>2699</v>
      </c>
      <c r="F1976" s="6" t="s">
        <v>33</v>
      </c>
      <c r="G1976" s="6" t="s">
        <v>19</v>
      </c>
      <c r="H1976" s="6" t="e">
        <f>VLOOKUP(E1976,'all origin'!H:K,1,FALSE)</f>
        <v>#N/A</v>
      </c>
    </row>
    <row r="1977" spans="1:9" hidden="1" x14ac:dyDescent="0.2">
      <c r="A1977" t="s">
        <v>120</v>
      </c>
      <c r="B1977" t="s">
        <v>129</v>
      </c>
      <c r="C1977" t="s">
        <v>1554</v>
      </c>
      <c r="D1977" s="6" t="s">
        <v>2701</v>
      </c>
      <c r="E1977" t="s">
        <v>2702</v>
      </c>
      <c r="F1977" t="s">
        <v>25</v>
      </c>
      <c r="G1977" t="s">
        <v>2702</v>
      </c>
      <c r="H1977" s="6" t="e">
        <f>VLOOKUP(E1977,'all origin'!H:K,1,FALSE)</f>
        <v>#N/A</v>
      </c>
    </row>
    <row r="1978" spans="1:9" hidden="1" x14ac:dyDescent="0.2">
      <c r="A1978" t="s">
        <v>120</v>
      </c>
      <c r="B1978" t="s">
        <v>129</v>
      </c>
      <c r="C1978" t="s">
        <v>1554</v>
      </c>
      <c r="D1978" t="s">
        <v>2703</v>
      </c>
      <c r="E1978" t="s">
        <v>2702</v>
      </c>
      <c r="F1978" t="s">
        <v>33</v>
      </c>
      <c r="G1978" t="s">
        <v>129</v>
      </c>
      <c r="H1978" s="6" t="e">
        <f>VLOOKUP(E1978,'all origin'!H:K,1,FALSE)</f>
        <v>#N/A</v>
      </c>
    </row>
    <row r="1979" spans="1:9" hidden="1" x14ac:dyDescent="0.2">
      <c r="A1979" t="e">
        <f>VLOOKUP(E1979,[1]Back_Up!D:H,2,FALSE)</f>
        <v>#N/A</v>
      </c>
      <c r="B1979" t="e">
        <f>VLOOKUP(E1979,[1]Back_Up!D:H,3,FALSE)</f>
        <v>#N/A</v>
      </c>
      <c r="C1979" t="e">
        <f>VLOOKUP(E1979,[1]Back_Up!D:H,4,FALSE)</f>
        <v>#N/A</v>
      </c>
      <c r="D1979" t="s">
        <v>2704</v>
      </c>
      <c r="E1979" t="s">
        <v>2702</v>
      </c>
      <c r="F1979" t="s">
        <v>33</v>
      </c>
      <c r="G1979" t="s">
        <v>19</v>
      </c>
      <c r="H1979" s="6" t="e">
        <f>VLOOKUP(E1979,'all origin'!H:K,1,FALSE)</f>
        <v>#N/A</v>
      </c>
    </row>
    <row r="1980" spans="1:9" hidden="1" x14ac:dyDescent="0.2">
      <c r="A1980" t="s">
        <v>120</v>
      </c>
      <c r="B1980" t="s">
        <v>129</v>
      </c>
      <c r="C1980" t="s">
        <v>1554</v>
      </c>
      <c r="D1980" s="6" t="s">
        <v>2705</v>
      </c>
      <c r="E1980" t="s">
        <v>2706</v>
      </c>
      <c r="F1980" t="s">
        <v>25</v>
      </c>
      <c r="G1980" t="s">
        <v>2706</v>
      </c>
      <c r="H1980" s="6" t="e">
        <f>VLOOKUP(E1980,'all origin'!H:K,1,FALSE)</f>
        <v>#N/A</v>
      </c>
    </row>
    <row r="1981" spans="1:9" hidden="1" x14ac:dyDescent="0.2">
      <c r="A1981" t="s">
        <v>120</v>
      </c>
      <c r="B1981" t="s">
        <v>129</v>
      </c>
      <c r="C1981" t="s">
        <v>1554</v>
      </c>
      <c r="D1981" t="s">
        <v>2707</v>
      </c>
      <c r="E1981" t="s">
        <v>2706</v>
      </c>
      <c r="F1981" t="s">
        <v>33</v>
      </c>
      <c r="G1981" t="s">
        <v>129</v>
      </c>
      <c r="H1981" s="6" t="e">
        <f>VLOOKUP(E1981,'all origin'!H:K,1,FALSE)</f>
        <v>#N/A</v>
      </c>
    </row>
    <row r="1982" spans="1:9" hidden="1" x14ac:dyDescent="0.2">
      <c r="A1982" t="e">
        <f>VLOOKUP(E1982,[1]Back_Up!D:H,2,FALSE)</f>
        <v>#N/A</v>
      </c>
      <c r="B1982" t="e">
        <f>VLOOKUP(E1982,[1]Back_Up!D:H,3,FALSE)</f>
        <v>#N/A</v>
      </c>
      <c r="C1982" t="e">
        <f>VLOOKUP(E1982,[1]Back_Up!D:H,4,FALSE)</f>
        <v>#N/A</v>
      </c>
      <c r="D1982" t="s">
        <v>2708</v>
      </c>
      <c r="E1982" t="s">
        <v>2706</v>
      </c>
      <c r="F1982" t="s">
        <v>33</v>
      </c>
      <c r="G1982" t="s">
        <v>19</v>
      </c>
      <c r="H1982" s="6" t="e">
        <f>VLOOKUP(E1982,'all origin'!H:K,1,FALSE)</f>
        <v>#N/A</v>
      </c>
    </row>
    <row r="1983" spans="1:9" hidden="1" x14ac:dyDescent="0.2">
      <c r="A1983" s="6" t="s">
        <v>19</v>
      </c>
      <c r="B1983" s="6" t="s">
        <v>307</v>
      </c>
      <c r="C1983" s="6" t="s">
        <v>391</v>
      </c>
      <c r="D1983" s="6" t="s">
        <v>2709</v>
      </c>
      <c r="E1983" s="6" t="s">
        <v>2710</v>
      </c>
      <c r="F1983" s="6" t="s">
        <v>374</v>
      </c>
      <c r="G1983" s="6" t="s">
        <v>391</v>
      </c>
      <c r="H1983" s="6" t="e">
        <f>VLOOKUP(E1983,'all origin'!H:K,1,FALSE)</f>
        <v>#N/A</v>
      </c>
    </row>
    <row r="1984" spans="1:9" hidden="1" x14ac:dyDescent="0.2">
      <c r="A1984" s="6" t="s">
        <v>19</v>
      </c>
      <c r="B1984" s="6" t="s">
        <v>307</v>
      </c>
      <c r="C1984" s="6" t="s">
        <v>391</v>
      </c>
      <c r="D1984" s="6" t="s">
        <v>2711</v>
      </c>
      <c r="E1984" s="6" t="s">
        <v>2712</v>
      </c>
      <c r="F1984" s="6" t="s">
        <v>374</v>
      </c>
      <c r="G1984" s="6" t="s">
        <v>391</v>
      </c>
      <c r="H1984" s="6" t="e">
        <f>VLOOKUP(E1984,'all origin'!H:K,1,FALSE)</f>
        <v>#N/A</v>
      </c>
    </row>
    <row r="1985" spans="1:9" hidden="1" x14ac:dyDescent="0.2">
      <c r="A1985" s="6" t="s">
        <v>331</v>
      </c>
      <c r="B1985" s="6" t="s">
        <v>2306</v>
      </c>
      <c r="C1985" s="6" t="s">
        <v>2713</v>
      </c>
      <c r="D1985" s="6" t="s">
        <v>2714</v>
      </c>
      <c r="E1985" s="6" t="s">
        <v>2306</v>
      </c>
      <c r="F1985" s="6" t="s">
        <v>25</v>
      </c>
      <c r="G1985" s="6" t="s">
        <v>2306</v>
      </c>
      <c r="H1985" s="6" t="e">
        <f>VLOOKUP(E1985,'all origin'!H:K,1,FALSE)</f>
        <v>#N/A</v>
      </c>
    </row>
    <row r="1986" spans="1:9" hidden="1" x14ac:dyDescent="0.2">
      <c r="A1986" t="s">
        <v>331</v>
      </c>
      <c r="B1986" t="s">
        <v>2306</v>
      </c>
      <c r="C1986" t="s">
        <v>2713</v>
      </c>
      <c r="D1986" t="s">
        <v>2715</v>
      </c>
      <c r="E1986" t="s">
        <v>2306</v>
      </c>
      <c r="F1986" t="s">
        <v>33</v>
      </c>
      <c r="G1986" t="s">
        <v>332</v>
      </c>
      <c r="H1986" s="6" t="e">
        <f>VLOOKUP(E1986,'all origin'!H:K,1,FALSE)</f>
        <v>#N/A</v>
      </c>
    </row>
    <row r="1987" spans="1:9" hidden="1" x14ac:dyDescent="0.2">
      <c r="A1987" t="s">
        <v>331</v>
      </c>
      <c r="B1987" t="s">
        <v>2306</v>
      </c>
      <c r="C1987" t="s">
        <v>2713</v>
      </c>
      <c r="D1987" t="s">
        <v>2716</v>
      </c>
      <c r="E1987" t="s">
        <v>2306</v>
      </c>
      <c r="F1987" t="s">
        <v>33</v>
      </c>
      <c r="G1987" t="s">
        <v>19</v>
      </c>
      <c r="H1987" s="6" t="e">
        <f>VLOOKUP(E1987,'all origin'!H:K,1,FALSE)</f>
        <v>#N/A</v>
      </c>
    </row>
    <row r="1988" spans="1:9" hidden="1" x14ac:dyDescent="0.2">
      <c r="A1988" s="6" t="s">
        <v>331</v>
      </c>
      <c r="B1988" s="6" t="s">
        <v>2306</v>
      </c>
      <c r="C1988" s="6" t="s">
        <v>2307</v>
      </c>
      <c r="D1988" s="6" t="s">
        <v>2717</v>
      </c>
      <c r="E1988" s="6" t="s">
        <v>2718</v>
      </c>
      <c r="F1988" s="6" t="s">
        <v>25</v>
      </c>
      <c r="G1988" s="6" t="s">
        <v>2718</v>
      </c>
      <c r="H1988" s="6" t="e">
        <f>VLOOKUP(E1988,'all origin'!H:K,1,FALSE)</f>
        <v>#N/A</v>
      </c>
    </row>
    <row r="1989" spans="1:9" hidden="1" x14ac:dyDescent="0.2">
      <c r="A1989" t="s">
        <v>331</v>
      </c>
      <c r="B1989" t="s">
        <v>2306</v>
      </c>
      <c r="C1989" t="s">
        <v>2307</v>
      </c>
      <c r="D1989" t="s">
        <v>2719</v>
      </c>
      <c r="E1989" t="s">
        <v>2718</v>
      </c>
      <c r="F1989" t="s">
        <v>33</v>
      </c>
      <c r="G1989" t="s">
        <v>332</v>
      </c>
      <c r="H1989" s="6" t="e">
        <f>VLOOKUP(E1989,'all origin'!H:K,1,FALSE)</f>
        <v>#N/A</v>
      </c>
    </row>
    <row r="1990" spans="1:9" hidden="1" x14ac:dyDescent="0.2">
      <c r="A1990" t="s">
        <v>331</v>
      </c>
      <c r="B1990" t="s">
        <v>2306</v>
      </c>
      <c r="C1990" t="s">
        <v>2307</v>
      </c>
      <c r="D1990" t="s">
        <v>2720</v>
      </c>
      <c r="E1990" t="s">
        <v>2718</v>
      </c>
      <c r="F1990" t="s">
        <v>33</v>
      </c>
      <c r="G1990" t="s">
        <v>19</v>
      </c>
      <c r="H1990" s="6" t="e">
        <f>VLOOKUP(E1990,'all origin'!H:K,1,FALSE)</f>
        <v>#N/A</v>
      </c>
    </row>
    <row r="1991" spans="1:9" hidden="1" x14ac:dyDescent="0.2">
      <c r="A1991" t="s">
        <v>120</v>
      </c>
      <c r="B1991" t="s">
        <v>129</v>
      </c>
      <c r="C1991" t="s">
        <v>129</v>
      </c>
      <c r="D1991" t="s">
        <v>2721</v>
      </c>
      <c r="E1991" t="s">
        <v>2722</v>
      </c>
      <c r="F1991" t="s">
        <v>25</v>
      </c>
      <c r="G1991" t="s">
        <v>2722</v>
      </c>
      <c r="H1991" s="6" t="str">
        <f>VLOOKUP(E1991,'all origin'!H:K,1,FALSE)</f>
        <v>Waste_municipal</v>
      </c>
    </row>
    <row r="1992" spans="1:9" x14ac:dyDescent="0.2">
      <c r="A1992" s="6" t="s">
        <v>331</v>
      </c>
      <c r="B1992" s="6" t="s">
        <v>2306</v>
      </c>
      <c r="C1992" s="6" t="s">
        <v>2713</v>
      </c>
      <c r="D1992" s="6" t="s">
        <v>2725</v>
      </c>
      <c r="E1992" s="6" t="s">
        <v>2722</v>
      </c>
      <c r="F1992" s="6" t="s">
        <v>33</v>
      </c>
      <c r="G1992" s="6" t="s">
        <v>19</v>
      </c>
      <c r="H1992" s="6" t="str">
        <f>VLOOKUP(E1992,'all origin'!H:K,1,FALSE)</f>
        <v>Waste_municipal</v>
      </c>
      <c r="I1992" s="6" t="s">
        <v>2971</v>
      </c>
    </row>
    <row r="1993" spans="1:9" hidden="1" x14ac:dyDescent="0.2">
      <c r="A1993" s="6" t="s">
        <v>331</v>
      </c>
      <c r="B1993" s="6" t="s">
        <v>2306</v>
      </c>
      <c r="C1993" s="6" t="s">
        <v>2713</v>
      </c>
      <c r="D1993" s="6" t="s">
        <v>2727</v>
      </c>
      <c r="E1993" s="6" t="s">
        <v>2728</v>
      </c>
      <c r="F1993" s="6" t="s">
        <v>25</v>
      </c>
      <c r="G1993" s="6" t="s">
        <v>2728</v>
      </c>
      <c r="H1993" s="6" t="e">
        <f>VLOOKUP(E1993,'all origin'!H:K,1,FALSE)</f>
        <v>#N/A</v>
      </c>
    </row>
    <row r="1994" spans="1:9" hidden="1" x14ac:dyDescent="0.2">
      <c r="A1994" t="s">
        <v>331</v>
      </c>
      <c r="B1994" t="s">
        <v>2306</v>
      </c>
      <c r="C1994" t="s">
        <v>2713</v>
      </c>
      <c r="D1994" t="s">
        <v>2729</v>
      </c>
      <c r="E1994" t="s">
        <v>2728</v>
      </c>
      <c r="F1994" t="s">
        <v>33</v>
      </c>
      <c r="G1994" t="s">
        <v>332</v>
      </c>
      <c r="H1994" s="6" t="e">
        <f>VLOOKUP(E1994,'all origin'!H:K,1,FALSE)</f>
        <v>#N/A</v>
      </c>
    </row>
    <row r="1995" spans="1:9" hidden="1" x14ac:dyDescent="0.2">
      <c r="A1995" t="s">
        <v>331</v>
      </c>
      <c r="B1995" t="s">
        <v>2306</v>
      </c>
      <c r="C1995" t="s">
        <v>2713</v>
      </c>
      <c r="D1995" t="s">
        <v>2730</v>
      </c>
      <c r="E1995" t="s">
        <v>2728</v>
      </c>
      <c r="F1995" t="s">
        <v>33</v>
      </c>
      <c r="G1995" t="s">
        <v>19</v>
      </c>
      <c r="H1995" s="6" t="e">
        <f>VLOOKUP(E1995,'all origin'!H:K,1,FALSE)</f>
        <v>#N/A</v>
      </c>
    </row>
    <row r="1996" spans="1:9" hidden="1" x14ac:dyDescent="0.2">
      <c r="A1996" s="6" t="s">
        <v>331</v>
      </c>
      <c r="B1996" s="6" t="s">
        <v>2306</v>
      </c>
      <c r="C1996" s="6" t="s">
        <v>2307</v>
      </c>
      <c r="D1996" s="6" t="s">
        <v>2731</v>
      </c>
      <c r="E1996" s="6" t="s">
        <v>2732</v>
      </c>
      <c r="F1996" s="6" t="s">
        <v>25</v>
      </c>
      <c r="G1996" s="6" t="s">
        <v>2732</v>
      </c>
      <c r="H1996" s="6" t="e">
        <f>VLOOKUP(E1996,'all origin'!H:K,1,FALSE)</f>
        <v>#N/A</v>
      </c>
    </row>
    <row r="1997" spans="1:9" hidden="1" x14ac:dyDescent="0.2">
      <c r="A1997" t="s">
        <v>331</v>
      </c>
      <c r="B1997" t="s">
        <v>2306</v>
      </c>
      <c r="C1997" t="s">
        <v>2307</v>
      </c>
      <c r="D1997" t="s">
        <v>2733</v>
      </c>
      <c r="E1997" t="s">
        <v>2732</v>
      </c>
      <c r="F1997" t="s">
        <v>33</v>
      </c>
      <c r="G1997" t="s">
        <v>332</v>
      </c>
      <c r="H1997" s="6" t="e">
        <f>VLOOKUP(E1997,'all origin'!H:K,1,FALSE)</f>
        <v>#N/A</v>
      </c>
    </row>
    <row r="1998" spans="1:9" hidden="1" x14ac:dyDescent="0.2">
      <c r="A1998" t="s">
        <v>331</v>
      </c>
      <c r="B1998" t="s">
        <v>2306</v>
      </c>
      <c r="C1998" t="s">
        <v>2307</v>
      </c>
      <c r="D1998" t="s">
        <v>2734</v>
      </c>
      <c r="E1998" t="s">
        <v>2732</v>
      </c>
      <c r="F1998" t="s">
        <v>33</v>
      </c>
      <c r="G1998" t="s">
        <v>19</v>
      </c>
      <c r="H1998" s="6" t="e">
        <f>VLOOKUP(E1998,'all origin'!H:K,1,FALSE)</f>
        <v>#N/A</v>
      </c>
    </row>
    <row r="1999" spans="1:9" hidden="1" x14ac:dyDescent="0.2">
      <c r="A1999" s="6" t="s">
        <v>331</v>
      </c>
      <c r="B1999" s="6" t="s">
        <v>2306</v>
      </c>
      <c r="C1999" s="6" t="s">
        <v>2307</v>
      </c>
      <c r="D1999" s="6" t="s">
        <v>2735</v>
      </c>
      <c r="E1999" s="6" t="s">
        <v>2736</v>
      </c>
      <c r="F1999" s="6" t="s">
        <v>25</v>
      </c>
      <c r="G1999" s="6" t="s">
        <v>2736</v>
      </c>
      <c r="H1999" s="6" t="e">
        <f>VLOOKUP(E1999,'all origin'!H:K,1,FALSE)</f>
        <v>#N/A</v>
      </c>
    </row>
    <row r="2000" spans="1:9" hidden="1" x14ac:dyDescent="0.2">
      <c r="A2000" t="s">
        <v>331</v>
      </c>
      <c r="B2000" t="s">
        <v>2306</v>
      </c>
      <c r="C2000" t="s">
        <v>2307</v>
      </c>
      <c r="D2000" t="s">
        <v>2737</v>
      </c>
      <c r="E2000" t="s">
        <v>2736</v>
      </c>
      <c r="F2000" t="s">
        <v>33</v>
      </c>
      <c r="G2000" t="s">
        <v>332</v>
      </c>
      <c r="H2000" s="6" t="e">
        <f>VLOOKUP(E2000,'all origin'!H:K,1,FALSE)</f>
        <v>#N/A</v>
      </c>
    </row>
    <row r="2001" spans="1:9" hidden="1" x14ac:dyDescent="0.2">
      <c r="A2001" t="s">
        <v>331</v>
      </c>
      <c r="B2001" t="s">
        <v>2306</v>
      </c>
      <c r="C2001" t="s">
        <v>2307</v>
      </c>
      <c r="D2001" t="s">
        <v>2738</v>
      </c>
      <c r="E2001" t="s">
        <v>2736</v>
      </c>
      <c r="F2001" t="s">
        <v>33</v>
      </c>
      <c r="G2001" t="s">
        <v>19</v>
      </c>
      <c r="H2001" s="6" t="e">
        <f>VLOOKUP(E2001,'all origin'!H:K,1,FALSE)</f>
        <v>#N/A</v>
      </c>
    </row>
    <row r="2002" spans="1:9" hidden="1" x14ac:dyDescent="0.2">
      <c r="A2002" t="s">
        <v>331</v>
      </c>
      <c r="B2002" t="s">
        <v>2353</v>
      </c>
      <c r="C2002" t="s">
        <v>2739</v>
      </c>
      <c r="D2002" s="6" t="s">
        <v>2740</v>
      </c>
      <c r="E2002" t="s">
        <v>2353</v>
      </c>
      <c r="F2002" t="s">
        <v>25</v>
      </c>
      <c r="G2002" t="s">
        <v>2353</v>
      </c>
      <c r="H2002" s="6" t="str">
        <f>VLOOKUP(E2002,'all origin'!H:K,1,FALSE)</f>
        <v>Water</v>
      </c>
    </row>
    <row r="2003" spans="1:9" hidden="1" x14ac:dyDescent="0.2">
      <c r="A2003" t="s">
        <v>331</v>
      </c>
      <c r="B2003" t="s">
        <v>2353</v>
      </c>
      <c r="C2003" t="s">
        <v>2739</v>
      </c>
      <c r="D2003" t="s">
        <v>2741</v>
      </c>
      <c r="E2003" t="s">
        <v>2353</v>
      </c>
      <c r="F2003" t="s">
        <v>33</v>
      </c>
      <c r="G2003" t="s">
        <v>332</v>
      </c>
      <c r="H2003" s="6" t="str">
        <f>VLOOKUP(E2003,'all origin'!H:K,1,FALSE)</f>
        <v>Water</v>
      </c>
    </row>
    <row r="2004" spans="1:9" x14ac:dyDescent="0.2">
      <c r="A2004" t="str">
        <f>VLOOKUP(E2004,[1]Back_Up!D:H,2,FALSE)</f>
        <v>industry</v>
      </c>
      <c r="B2004" t="str">
        <f>VLOOKUP(E2004,[1]Back_Up!D:H,3,FALSE)</f>
        <v>Water supply; sewerage, waste management and remediation activities / Enterprises - number</v>
      </c>
      <c r="C2004" t="str">
        <f>VLOOKUP(E2004,[1]Back_Up!D:H,4,FALSE)</f>
        <v>Count</v>
      </c>
      <c r="D2004" t="s">
        <v>2742</v>
      </c>
      <c r="E2004" t="s">
        <v>2353</v>
      </c>
      <c r="F2004" t="s">
        <v>33</v>
      </c>
      <c r="G2004" t="s">
        <v>19</v>
      </c>
      <c r="H2004" s="6" t="str">
        <f>VLOOKUP(E2004,'all origin'!H:K,1,FALSE)</f>
        <v>Water</v>
      </c>
      <c r="I2004" s="6" t="s">
        <v>2971</v>
      </c>
    </row>
    <row r="2005" spans="1:9" hidden="1" x14ac:dyDescent="0.2">
      <c r="A2005" s="6" t="s">
        <v>331</v>
      </c>
      <c r="B2005" s="6" t="s">
        <v>2353</v>
      </c>
      <c r="C2005" s="6" t="s">
        <v>2739</v>
      </c>
      <c r="D2005" t="str">
        <f>_xlfn.CONCAT(E2005,"#",F2005,"#",G2005)</f>
        <v>Water#AbsM#Water</v>
      </c>
      <c r="E2005" s="6" t="s">
        <v>2353</v>
      </c>
      <c r="F2005" s="6" t="s">
        <v>1321</v>
      </c>
      <c r="G2005" s="6" t="s">
        <v>2353</v>
      </c>
      <c r="H2005" s="6" t="str">
        <f>VLOOKUP(E2005,'all origin'!H:K,1,FALSE)</f>
        <v>Water</v>
      </c>
    </row>
    <row r="2006" spans="1:9" hidden="1" x14ac:dyDescent="0.2">
      <c r="A2006" t="s">
        <v>331</v>
      </c>
      <c r="B2006" s="6" t="s">
        <v>2353</v>
      </c>
      <c r="C2006" s="6" t="s">
        <v>2739</v>
      </c>
      <c r="D2006" s="24" t="str">
        <f>CONCATENATE(E2006,"#",F2006,"#",G2006)</f>
        <v>Water#AbsM#Water</v>
      </c>
      <c r="E2006" s="6" t="s">
        <v>2353</v>
      </c>
      <c r="F2006" s="6" t="s">
        <v>1321</v>
      </c>
      <c r="G2006" t="str">
        <f>E2006</f>
        <v>Water</v>
      </c>
      <c r="H2006" s="6" t="str">
        <f>VLOOKUP(E2006,'all origin'!H:K,1,FALSE)</f>
        <v>Water</v>
      </c>
    </row>
    <row r="2007" spans="1:9" hidden="1" x14ac:dyDescent="0.2">
      <c r="A2007" t="s">
        <v>120</v>
      </c>
      <c r="B2007" t="s">
        <v>129</v>
      </c>
      <c r="C2007" t="s">
        <v>2785</v>
      </c>
      <c r="D2007" s="24" t="str">
        <f>CONCATENATE(E2007,"#",F2007,"#",G2007)</f>
        <v>Water#AbsM#Water</v>
      </c>
      <c r="E2007" t="s">
        <v>2353</v>
      </c>
      <c r="F2007" s="6" t="s">
        <v>1321</v>
      </c>
      <c r="G2007" t="str">
        <f>E2007</f>
        <v>Water</v>
      </c>
      <c r="H2007" s="6" t="str">
        <f>VLOOKUP(E2007,'all origin'!H:K,1,FALSE)</f>
        <v>Water</v>
      </c>
    </row>
    <row r="2008" spans="1:9" hidden="1" x14ac:dyDescent="0.2">
      <c r="A2008" t="s">
        <v>331</v>
      </c>
      <c r="B2008" t="s">
        <v>2353</v>
      </c>
      <c r="C2008" t="s">
        <v>2739</v>
      </c>
      <c r="D2008" s="6" t="s">
        <v>2743</v>
      </c>
      <c r="E2008" t="s">
        <v>2744</v>
      </c>
      <c r="F2008" t="s">
        <v>25</v>
      </c>
      <c r="G2008" t="s">
        <v>2744</v>
      </c>
      <c r="H2008" s="6" t="e">
        <f>VLOOKUP(E2008,'all origin'!H:K,1,FALSE)</f>
        <v>#N/A</v>
      </c>
    </row>
    <row r="2009" spans="1:9" hidden="1" x14ac:dyDescent="0.2">
      <c r="A2009" t="s">
        <v>331</v>
      </c>
      <c r="B2009" t="s">
        <v>2353</v>
      </c>
      <c r="C2009" t="s">
        <v>2739</v>
      </c>
      <c r="D2009" t="s">
        <v>2745</v>
      </c>
      <c r="E2009" t="s">
        <v>2744</v>
      </c>
      <c r="F2009" t="s">
        <v>33</v>
      </c>
      <c r="G2009" t="s">
        <v>332</v>
      </c>
      <c r="H2009" s="6" t="e">
        <f>VLOOKUP(E2009,'all origin'!H:K,1,FALSE)</f>
        <v>#N/A</v>
      </c>
    </row>
    <row r="2010" spans="1:9" hidden="1" x14ac:dyDescent="0.2">
      <c r="A2010" t="e">
        <f>VLOOKUP(E2010,[1]Back_Up!D:H,2,FALSE)</f>
        <v>#N/A</v>
      </c>
      <c r="B2010" t="e">
        <f>VLOOKUP(E2010,[1]Back_Up!D:H,3,FALSE)</f>
        <v>#N/A</v>
      </c>
      <c r="C2010" t="e">
        <f>VLOOKUP(E2010,[1]Back_Up!D:H,4,FALSE)</f>
        <v>#N/A</v>
      </c>
      <c r="D2010" t="s">
        <v>2746</v>
      </c>
      <c r="E2010" t="s">
        <v>2744</v>
      </c>
      <c r="F2010" t="s">
        <v>33</v>
      </c>
      <c r="G2010" t="s">
        <v>19</v>
      </c>
      <c r="H2010" s="6" t="e">
        <f>VLOOKUP(E2010,'all origin'!H:K,1,FALSE)</f>
        <v>#N/A</v>
      </c>
    </row>
    <row r="2011" spans="1:9" hidden="1" x14ac:dyDescent="0.2">
      <c r="A2011" t="s">
        <v>331</v>
      </c>
      <c r="B2011" s="6" t="s">
        <v>2353</v>
      </c>
      <c r="C2011" s="6" t="s">
        <v>2739</v>
      </c>
      <c r="D2011" s="24" t="str">
        <f>CONCATENATE(E2011,"#",F2011,"#",G2011)</f>
        <v>Water_agri#AbsM#Water_agri</v>
      </c>
      <c r="E2011" s="6" t="s">
        <v>2744</v>
      </c>
      <c r="F2011" s="6" t="s">
        <v>1321</v>
      </c>
      <c r="G2011" t="str">
        <f>E2011</f>
        <v>Water_agri</v>
      </c>
      <c r="H2011" s="6" t="e">
        <f>VLOOKUP(E2011,'all origin'!H:K,1,FALSE)</f>
        <v>#N/A</v>
      </c>
    </row>
    <row r="2012" spans="1:9" hidden="1" x14ac:dyDescent="0.2">
      <c r="A2012" t="s">
        <v>331</v>
      </c>
      <c r="B2012" t="s">
        <v>2353</v>
      </c>
      <c r="C2012" t="s">
        <v>2739</v>
      </c>
      <c r="D2012" s="6" t="s">
        <v>2747</v>
      </c>
      <c r="E2012" t="s">
        <v>2748</v>
      </c>
      <c r="F2012" t="s">
        <v>25</v>
      </c>
      <c r="G2012" t="s">
        <v>2748</v>
      </c>
      <c r="H2012" s="6" t="e">
        <f>VLOOKUP(E2012,'all origin'!H:K,1,FALSE)</f>
        <v>#N/A</v>
      </c>
    </row>
    <row r="2013" spans="1:9" hidden="1" x14ac:dyDescent="0.2">
      <c r="A2013" t="s">
        <v>331</v>
      </c>
      <c r="B2013" t="s">
        <v>2353</v>
      </c>
      <c r="C2013" t="s">
        <v>2739</v>
      </c>
      <c r="D2013" t="s">
        <v>2749</v>
      </c>
      <c r="E2013" t="s">
        <v>2748</v>
      </c>
      <c r="F2013" t="s">
        <v>33</v>
      </c>
      <c r="G2013" t="s">
        <v>332</v>
      </c>
      <c r="H2013" s="6" t="e">
        <f>VLOOKUP(E2013,'all origin'!H:K,1,FALSE)</f>
        <v>#N/A</v>
      </c>
    </row>
    <row r="2014" spans="1:9" hidden="1" x14ac:dyDescent="0.2">
      <c r="A2014" t="s">
        <v>331</v>
      </c>
      <c r="B2014" t="s">
        <v>2353</v>
      </c>
      <c r="C2014" t="s">
        <v>2739</v>
      </c>
      <c r="D2014" t="s">
        <v>2750</v>
      </c>
      <c r="E2014" t="s">
        <v>2748</v>
      </c>
      <c r="F2014" t="s">
        <v>33</v>
      </c>
      <c r="G2014" t="s">
        <v>19</v>
      </c>
      <c r="H2014" s="6" t="e">
        <f>VLOOKUP(E2014,'all origin'!H:K,1,FALSE)</f>
        <v>#N/A</v>
      </c>
    </row>
    <row r="2015" spans="1:9" hidden="1" x14ac:dyDescent="0.2">
      <c r="A2015" t="s">
        <v>331</v>
      </c>
      <c r="B2015" s="6" t="s">
        <v>2353</v>
      </c>
      <c r="C2015" s="6" t="s">
        <v>2739</v>
      </c>
      <c r="D2015" s="24" t="str">
        <f>CONCATENATE(E2015,"#",F2015,"#",G2015)</f>
        <v>Water_household#AbsM#Water_household</v>
      </c>
      <c r="E2015" s="6" t="s">
        <v>2748</v>
      </c>
      <c r="F2015" s="6" t="s">
        <v>1321</v>
      </c>
      <c r="G2015" t="str">
        <f>E2015</f>
        <v>Water_household</v>
      </c>
      <c r="H2015" s="6" t="e">
        <f>VLOOKUP(E2015,'all origin'!H:K,1,FALSE)</f>
        <v>#N/A</v>
      </c>
    </row>
    <row r="2016" spans="1:9" hidden="1" x14ac:dyDescent="0.2">
      <c r="A2016" t="s">
        <v>331</v>
      </c>
      <c r="B2016" t="s">
        <v>2353</v>
      </c>
      <c r="C2016" t="s">
        <v>2739</v>
      </c>
      <c r="D2016" s="6" t="s">
        <v>2751</v>
      </c>
      <c r="E2016" t="s">
        <v>2752</v>
      </c>
      <c r="F2016" t="s">
        <v>25</v>
      </c>
      <c r="G2016" t="s">
        <v>2752</v>
      </c>
      <c r="H2016" s="6" t="e">
        <f>VLOOKUP(E2016,'all origin'!H:K,1,FALSE)</f>
        <v>#N/A</v>
      </c>
    </row>
    <row r="2017" spans="1:9" hidden="1" x14ac:dyDescent="0.2">
      <c r="A2017" t="s">
        <v>331</v>
      </c>
      <c r="B2017" t="s">
        <v>2353</v>
      </c>
      <c r="C2017" t="s">
        <v>2739</v>
      </c>
      <c r="D2017" t="s">
        <v>2753</v>
      </c>
      <c r="E2017" t="s">
        <v>2752</v>
      </c>
      <c r="F2017" t="s">
        <v>33</v>
      </c>
      <c r="G2017" t="s">
        <v>332</v>
      </c>
      <c r="H2017" s="6" t="e">
        <f>VLOOKUP(E2017,'all origin'!H:K,1,FALSE)</f>
        <v>#N/A</v>
      </c>
    </row>
    <row r="2018" spans="1:9" hidden="1" x14ac:dyDescent="0.2">
      <c r="A2018" t="s">
        <v>331</v>
      </c>
      <c r="B2018" t="s">
        <v>2353</v>
      </c>
      <c r="C2018" t="s">
        <v>2739</v>
      </c>
      <c r="D2018" t="s">
        <v>2754</v>
      </c>
      <c r="E2018" t="s">
        <v>2752</v>
      </c>
      <c r="F2018" t="s">
        <v>33</v>
      </c>
      <c r="G2018" t="s">
        <v>19</v>
      </c>
      <c r="H2018" s="6" t="e">
        <f>VLOOKUP(E2018,'all origin'!H:K,1,FALSE)</f>
        <v>#N/A</v>
      </c>
    </row>
    <row r="2019" spans="1:9" hidden="1" x14ac:dyDescent="0.2">
      <c r="A2019" t="s">
        <v>331</v>
      </c>
      <c r="B2019" s="6" t="s">
        <v>2353</v>
      </c>
      <c r="C2019" s="6" t="s">
        <v>2739</v>
      </c>
      <c r="D2019" s="24" t="str">
        <f>CONCATENATE(E2019,"#",F2019,"#",G2019)</f>
        <v>Water_industry#AbsM#Water_industry</v>
      </c>
      <c r="E2019" s="6" t="s">
        <v>2752</v>
      </c>
      <c r="F2019" s="6" t="s">
        <v>1321</v>
      </c>
      <c r="G2019" t="str">
        <f>E2019</f>
        <v>Water_industry</v>
      </c>
      <c r="H2019" s="6" t="e">
        <f>VLOOKUP(E2019,'all origin'!H:K,1,FALSE)</f>
        <v>#N/A</v>
      </c>
    </row>
    <row r="2020" spans="1:9" hidden="1" x14ac:dyDescent="0.2">
      <c r="A2020" s="6" t="s">
        <v>19</v>
      </c>
      <c r="B2020" s="6" t="s">
        <v>307</v>
      </c>
      <c r="C2020" s="6" t="s">
        <v>279</v>
      </c>
      <c r="D2020" s="6" t="s">
        <v>2755</v>
      </c>
      <c r="E2020" s="6" t="s">
        <v>2756</v>
      </c>
      <c r="F2020" s="6" t="s">
        <v>25</v>
      </c>
      <c r="G2020" s="6" t="s">
        <v>2756</v>
      </c>
      <c r="H2020" s="6" t="e">
        <f>VLOOKUP(E2020,'all origin'!H:K,1,FALSE)</f>
        <v>#N/A</v>
      </c>
    </row>
    <row r="2021" spans="1:9" hidden="1" x14ac:dyDescent="0.2">
      <c r="A2021" t="s">
        <v>19</v>
      </c>
      <c r="B2021" t="s">
        <v>307</v>
      </c>
      <c r="C2021" t="s">
        <v>279</v>
      </c>
      <c r="D2021" s="6" t="s">
        <v>2757</v>
      </c>
      <c r="E2021" t="s">
        <v>2756</v>
      </c>
      <c r="F2021" s="6" t="s">
        <v>33</v>
      </c>
      <c r="G2021" s="6" t="s">
        <v>19</v>
      </c>
      <c r="H2021" s="6" t="e">
        <f>VLOOKUP(E2021,'all origin'!H:K,1,FALSE)</f>
        <v>#N/A</v>
      </c>
    </row>
    <row r="2022" spans="1:9" hidden="1" x14ac:dyDescent="0.2">
      <c r="A2022" s="6" t="s">
        <v>120</v>
      </c>
      <c r="B2022" s="6" t="s">
        <v>1893</v>
      </c>
      <c r="C2022" s="6" t="s">
        <v>2353</v>
      </c>
      <c r="D2022" s="6" t="s">
        <v>2758</v>
      </c>
      <c r="E2022" s="6" t="s">
        <v>2759</v>
      </c>
      <c r="F2022" s="6" t="s">
        <v>25</v>
      </c>
      <c r="G2022" s="6" t="s">
        <v>2759</v>
      </c>
      <c r="H2022" s="6" t="e">
        <f>VLOOKUP(E2022,'all origin'!H:K,1,FALSE)</f>
        <v>#N/A</v>
      </c>
    </row>
    <row r="2023" spans="1:9" hidden="1" x14ac:dyDescent="0.2">
      <c r="A2023" t="s">
        <v>120</v>
      </c>
      <c r="B2023" t="s">
        <v>1893</v>
      </c>
      <c r="C2023" t="s">
        <v>2353</v>
      </c>
      <c r="D2023" t="s">
        <v>2760</v>
      </c>
      <c r="E2023" t="s">
        <v>2759</v>
      </c>
      <c r="F2023" t="s">
        <v>33</v>
      </c>
      <c r="G2023" t="s">
        <v>129</v>
      </c>
      <c r="H2023" s="6" t="e">
        <f>VLOOKUP(E2023,'all origin'!H:K,1,FALSE)</f>
        <v>#N/A</v>
      </c>
    </row>
    <row r="2024" spans="1:9" hidden="1" x14ac:dyDescent="0.2">
      <c r="A2024" t="e">
        <f>VLOOKUP(E2024,[1]Back_Up!D:H,2,FALSE)</f>
        <v>#N/A</v>
      </c>
      <c r="B2024" t="e">
        <f>VLOOKUP(E2024,[1]Back_Up!D:H,3,FALSE)</f>
        <v>#N/A</v>
      </c>
      <c r="C2024" t="e">
        <f>VLOOKUP(E2024,[1]Back_Up!D:H,4,FALSE)</f>
        <v>#N/A</v>
      </c>
      <c r="D2024" t="s">
        <v>2761</v>
      </c>
      <c r="E2024" t="s">
        <v>2759</v>
      </c>
      <c r="F2024" t="s">
        <v>33</v>
      </c>
      <c r="G2024" t="s">
        <v>19</v>
      </c>
      <c r="H2024" s="6" t="e">
        <f>VLOOKUP(E2024,'all origin'!H:K,1,FALSE)</f>
        <v>#N/A</v>
      </c>
    </row>
    <row r="2025" spans="1:9" hidden="1" x14ac:dyDescent="0.2">
      <c r="A2025" t="s">
        <v>120</v>
      </c>
      <c r="B2025" t="s">
        <v>1893</v>
      </c>
      <c r="C2025" t="s">
        <v>2353</v>
      </c>
      <c r="D2025" s="6" t="s">
        <v>2762</v>
      </c>
      <c r="E2025" t="s">
        <v>2763</v>
      </c>
      <c r="F2025" t="s">
        <v>25</v>
      </c>
      <c r="G2025" t="s">
        <v>2763</v>
      </c>
      <c r="H2025" s="6" t="e">
        <f>VLOOKUP(E2025,'all origin'!H:K,1,FALSE)</f>
        <v>#N/A</v>
      </c>
    </row>
    <row r="2026" spans="1:9" hidden="1" x14ac:dyDescent="0.2">
      <c r="A2026" t="s">
        <v>120</v>
      </c>
      <c r="B2026" t="s">
        <v>1893</v>
      </c>
      <c r="C2026" t="s">
        <v>2353</v>
      </c>
      <c r="D2026" t="s">
        <v>2764</v>
      </c>
      <c r="E2026" t="s">
        <v>2763</v>
      </c>
      <c r="F2026" t="s">
        <v>33</v>
      </c>
      <c r="G2026" t="s">
        <v>129</v>
      </c>
      <c r="H2026" s="6" t="e">
        <f>VLOOKUP(E2026,'all origin'!H:K,1,FALSE)</f>
        <v>#N/A</v>
      </c>
    </row>
    <row r="2027" spans="1:9" hidden="1" x14ac:dyDescent="0.2">
      <c r="A2027" t="e">
        <f>VLOOKUP(E2027,[1]Back_Up!D:H,2,FALSE)</f>
        <v>#N/A</v>
      </c>
      <c r="B2027" t="e">
        <f>VLOOKUP(E2027,[1]Back_Up!D:H,3,FALSE)</f>
        <v>#N/A</v>
      </c>
      <c r="C2027" t="e">
        <f>VLOOKUP(E2027,[1]Back_Up!D:H,4,FALSE)</f>
        <v>#N/A</v>
      </c>
      <c r="D2027" t="s">
        <v>2765</v>
      </c>
      <c r="E2027" t="s">
        <v>2763</v>
      </c>
      <c r="F2027" t="s">
        <v>33</v>
      </c>
      <c r="G2027" t="s">
        <v>19</v>
      </c>
      <c r="H2027" s="6" t="e">
        <f>VLOOKUP(E2027,'all origin'!H:K,1,FALSE)</f>
        <v>#N/A</v>
      </c>
    </row>
    <row r="2028" spans="1:9" hidden="1" x14ac:dyDescent="0.2">
      <c r="A2028" t="s">
        <v>331</v>
      </c>
      <c r="B2028" t="s">
        <v>2353</v>
      </c>
      <c r="C2028" t="s">
        <v>2739</v>
      </c>
      <c r="D2028" s="6" t="s">
        <v>2767</v>
      </c>
      <c r="E2028" t="s">
        <v>2768</v>
      </c>
      <c r="F2028" t="s">
        <v>25</v>
      </c>
      <c r="G2028" t="s">
        <v>2768</v>
      </c>
      <c r="H2028" s="6" t="str">
        <f>VLOOKUP(E2028,'all origin'!H:K,1,FALSE)</f>
        <v>Water_stress</v>
      </c>
      <c r="I2028" s="6"/>
    </row>
    <row r="2029" spans="1:9" hidden="1" x14ac:dyDescent="0.2">
      <c r="A2029" t="s">
        <v>331</v>
      </c>
      <c r="B2029" t="s">
        <v>2353</v>
      </c>
      <c r="C2029" t="s">
        <v>2739</v>
      </c>
      <c r="D2029" t="s">
        <v>2770</v>
      </c>
      <c r="E2029" t="s">
        <v>2768</v>
      </c>
      <c r="F2029" t="s">
        <v>33</v>
      </c>
      <c r="G2029" t="s">
        <v>332</v>
      </c>
      <c r="H2029" s="6" t="str">
        <f>VLOOKUP(E2029,'all origin'!H:K,1,FALSE)</f>
        <v>Water_stress</v>
      </c>
    </row>
    <row r="2030" spans="1:9" hidden="1" x14ac:dyDescent="0.2">
      <c r="A2030" t="e">
        <f>VLOOKUP(E2030,[1]Back_Up!D:H,2,FALSE)</f>
        <v>#N/A</v>
      </c>
      <c r="B2030" t="e">
        <f>VLOOKUP(E2030,[1]Back_Up!D:H,3,FALSE)</f>
        <v>#N/A</v>
      </c>
      <c r="C2030" t="e">
        <f>VLOOKUP(E2030,[1]Back_Up!D:H,4,FALSE)</f>
        <v>#N/A</v>
      </c>
      <c r="D2030" t="s">
        <v>2771</v>
      </c>
      <c r="E2030" t="s">
        <v>2768</v>
      </c>
      <c r="F2030" t="s">
        <v>33</v>
      </c>
      <c r="G2030" t="s">
        <v>19</v>
      </c>
      <c r="H2030" s="6" t="str">
        <f>VLOOKUP(E2030,'all origin'!H:K,1,FALSE)</f>
        <v>Water_stress</v>
      </c>
    </row>
    <row r="2031" spans="1:9" x14ac:dyDescent="0.2">
      <c r="A2031" s="6" t="s">
        <v>331</v>
      </c>
      <c r="B2031" s="6" t="s">
        <v>2353</v>
      </c>
      <c r="C2031" s="6" t="s">
        <v>2739</v>
      </c>
      <c r="D2031" s="6" t="s">
        <v>2773</v>
      </c>
      <c r="E2031" s="6" t="s">
        <v>2768</v>
      </c>
      <c r="F2031" s="6" t="s">
        <v>132</v>
      </c>
      <c r="G2031" s="6" t="s">
        <v>2353</v>
      </c>
      <c r="H2031" s="6" t="str">
        <f>VLOOKUP(E2031,'all origin'!H:K,1,FALSE)</f>
        <v>Water_stress</v>
      </c>
      <c r="I2031" s="6" t="s">
        <v>2971</v>
      </c>
    </row>
    <row r="2032" spans="1:9" hidden="1" x14ac:dyDescent="0.2">
      <c r="A2032" t="s">
        <v>120</v>
      </c>
      <c r="B2032" t="s">
        <v>129</v>
      </c>
      <c r="C2032" t="s">
        <v>129</v>
      </c>
      <c r="D2032" t="s">
        <v>2774</v>
      </c>
      <c r="E2032" t="s">
        <v>121</v>
      </c>
      <c r="F2032" t="s">
        <v>25</v>
      </c>
      <c r="G2032" t="s">
        <v>121</v>
      </c>
      <c r="H2032" s="6" t="e">
        <f>VLOOKUP(E2032,'all origin'!H:K,1,FALSE)</f>
        <v>#N/A</v>
      </c>
    </row>
    <row r="2033" spans="1:8" hidden="1" x14ac:dyDescent="0.2">
      <c r="A2033" s="6" t="s">
        <v>120</v>
      </c>
      <c r="B2033" s="6" t="s">
        <v>121</v>
      </c>
      <c r="C2033" s="6" t="s">
        <v>1554</v>
      </c>
      <c r="D2033" s="6" t="s">
        <v>2775</v>
      </c>
      <c r="E2033" s="6" t="s">
        <v>121</v>
      </c>
      <c r="F2033" s="6" t="s">
        <v>33</v>
      </c>
      <c r="G2033" s="6" t="s">
        <v>718</v>
      </c>
      <c r="H2033" s="6" t="e">
        <f>VLOOKUP(E2033,'all origin'!H:K,1,FALSE)</f>
        <v>#N/A</v>
      </c>
    </row>
    <row r="2034" spans="1:8" hidden="1" x14ac:dyDescent="0.2">
      <c r="A2034" s="6" t="s">
        <v>19</v>
      </c>
      <c r="B2034" s="6" t="s">
        <v>307</v>
      </c>
      <c r="C2034" s="6" t="s">
        <v>391</v>
      </c>
      <c r="D2034" s="6" t="s">
        <v>2776</v>
      </c>
      <c r="E2034" s="6" t="s">
        <v>2777</v>
      </c>
      <c r="F2034" s="6" t="s">
        <v>374</v>
      </c>
      <c r="G2034" s="6" t="s">
        <v>391</v>
      </c>
      <c r="H2034" s="6" t="e">
        <f>VLOOKUP(E2034,'all origin'!H:K,1,FALSE)</f>
        <v>#N/A</v>
      </c>
    </row>
    <row r="2035" spans="1:8" hidden="1" x14ac:dyDescent="0.2">
      <c r="A2035" s="6" t="s">
        <v>19</v>
      </c>
      <c r="B2035" s="6" t="s">
        <v>307</v>
      </c>
      <c r="C2035" s="6" t="s">
        <v>1219</v>
      </c>
      <c r="D2035" s="6" t="s">
        <v>2778</v>
      </c>
      <c r="E2035" s="6" t="s">
        <v>2779</v>
      </c>
      <c r="F2035" s="6" t="s">
        <v>374</v>
      </c>
      <c r="G2035" s="6" t="s">
        <v>1200</v>
      </c>
      <c r="H2035" s="6" t="e">
        <f>VLOOKUP(E2035,'all origin'!H:K,1,FALSE)</f>
        <v>#N/A</v>
      </c>
    </row>
    <row r="2038" spans="1:8" x14ac:dyDescent="0.2">
      <c r="D2038" t="s">
        <v>2962</v>
      </c>
    </row>
  </sheetData>
  <autoFilter ref="A1:I2035" xr:uid="{F5B083AE-C17F-ED45-AB28-2D6CE06FB967}">
    <filterColumn colId="7">
      <filters>
        <filter val="Active"/>
        <filter val="Agri_job"/>
        <filter val="Air_passenger"/>
        <filter val="Alcohol_liter"/>
        <filter val="Alcohol_Price_Index"/>
        <filter val="All_Debts"/>
        <filter val="Artists"/>
        <filter val="Baby_Boomer"/>
        <filter val="Beach_house"/>
        <filter val="Biocapacity"/>
        <filter val="Birth"/>
        <filter val="Business_job"/>
        <filter val="Business_number"/>
        <filter val="Cancer"/>
        <filter val="Centenary"/>
        <filter val="Child"/>
        <filter val="Cleaning_dwelling"/>
        <filter val="Climate_change_death"/>
        <filter val="Cloth_Price_Index"/>
        <filter val="CO2"/>
        <filter val="CO2_agri"/>
        <filter val="CO2_electricity"/>
        <filter val="CO2_transport"/>
        <filter val="Coastal_line"/>
        <filter val="Consumption"/>
        <filter val="Crimes"/>
        <filter val="Debt_household"/>
        <filter val="Doctor"/>
        <filter val="Drug_use"/>
        <filter val="Education_Price_Index"/>
        <filter val="Electricity_price"/>
        <filter val="Electricity_renewable"/>
        <filter val="Electricity_use"/>
        <filter val="Energy_Price_Index"/>
        <filter val="Export_goods&amp;services"/>
        <filter val="Family_size"/>
        <filter val="Farm"/>
        <filter val="Female"/>
        <filter val="Female_Retirement_age"/>
        <filter val="Footprint"/>
        <filter val="GDP"/>
        <filter val="Gini"/>
        <filter val="Government_debt"/>
        <filter val="Happy"/>
        <filter val="Healthcare_expenditure"/>
        <filter val="Homicide"/>
        <filter val="Hospital_bed"/>
        <filter val="Hospital_patient"/>
        <filter val="House_room"/>
        <filter val="Inactive"/>
        <filter val="Income"/>
        <filter val="Job"/>
        <filter val="Job_travel"/>
        <filter val="Jobless"/>
        <filter val="Labor_cost_annual"/>
        <filter val="Land"/>
        <filter val="Land_polluted"/>
        <filter val="Land_protected"/>
        <filter val="LGBT_acceptance"/>
        <filter val="Life_expectancy"/>
        <filter val="Malboro_Price"/>
        <filter val="Male_Retirement_age"/>
        <filter val="Manufacturing_job"/>
        <filter val="Marriage"/>
        <filter val="Math"/>
        <filter val="Median_age"/>
        <filter val="Nurse&amp;Midwife"/>
        <filter val="Obesity"/>
        <filter val="Pisa"/>
        <filter val="Police_officers"/>
        <filter val="Population"/>
        <filter val="Population_density"/>
        <filter val="Poverty_risk"/>
        <filter val="Prisoners"/>
        <filter val="Railway_length"/>
        <filter val="Reading"/>
        <filter val="Reading_books"/>
        <filter val="Recycling"/>
        <filter val="Resting"/>
        <filter val="Retail_number"/>
        <filter val="Retired"/>
        <filter val="Road_lenght"/>
        <filter val="Road_passenger"/>
        <filter val="Salary"/>
        <filter val="Salary_gap_gender"/>
        <filter val="Salary_hour"/>
        <filter val="Salary_PPP"/>
        <filter val="Savings"/>
        <filter val="Science_job"/>
        <filter val="Science_number"/>
        <filter val="Smoker"/>
        <filter val="Sports"/>
        <filter val="Student"/>
        <filter val="Student_college"/>
        <filter val="Student_high_school_cost"/>
        <filter val="Student_middle_school"/>
        <filter val="Student_primary_school"/>
        <filter val="Suicide"/>
        <filter val="Teacher_college"/>
        <filter val="Teacher_high_school"/>
        <filter val="Teacher_primary_school"/>
        <filter val="Teacher_university"/>
        <filter val="Tenant"/>
        <filter val="Tourist"/>
        <filter val="Urban_Rural"/>
        <filter val="Vegetables"/>
        <filter val="Waste_municipal"/>
        <filter val="Water"/>
        <filter val="Water_stress"/>
      </filters>
    </filterColumn>
    <filterColumn colId="8">
      <customFilters>
        <customFilter operator="notEqual" val=" "/>
      </customFilters>
    </filterColumn>
  </autoFilter>
  <sortState xmlns:xlrd2="http://schemas.microsoft.com/office/spreadsheetml/2017/richdata2" ref="A2:T2039">
    <sortCondition ref="E2:E20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B3FE-DF5F-F148-9F42-0576F17FBEAB}">
  <dimension ref="A1:BX110"/>
  <sheetViews>
    <sheetView workbookViewId="0">
      <selection activeCell="E18" sqref="E18"/>
    </sheetView>
  </sheetViews>
  <sheetFormatPr baseColWidth="10" defaultRowHeight="16" x14ac:dyDescent="0.2"/>
  <cols>
    <col min="2" max="2" width="14.83203125" customWidth="1"/>
    <col min="3" max="3" width="9.1640625" customWidth="1"/>
    <col min="4" max="4" width="9" customWidth="1"/>
    <col min="5" max="5" width="17.5" customWidth="1"/>
    <col min="6" max="6" width="35.83203125" customWidth="1"/>
    <col min="7" max="7" width="32" customWidth="1"/>
    <col min="8" max="8" width="15" customWidth="1"/>
    <col min="9" max="9" width="13.83203125" customWidth="1"/>
    <col min="10" max="10" width="13.33203125" customWidth="1"/>
    <col min="11" max="11" width="16.5" customWidth="1"/>
    <col min="12" max="12" width="6" customWidth="1"/>
    <col min="13" max="14" width="13.33203125" customWidth="1"/>
    <col min="15" max="15" width="12.6640625" customWidth="1"/>
    <col min="16" max="16" width="7.1640625" customWidth="1"/>
    <col min="17" max="18" width="12.6640625" customWidth="1"/>
    <col min="19" max="19" width="10" customWidth="1"/>
    <col min="21" max="21" width="11.6640625" customWidth="1"/>
  </cols>
  <sheetData>
    <row r="1" spans="1:76" x14ac:dyDescent="0.2">
      <c r="A1" t="s">
        <v>2963</v>
      </c>
      <c r="B1" s="1" t="s">
        <v>0</v>
      </c>
      <c r="C1" s="1" t="s">
        <v>1</v>
      </c>
      <c r="D1" s="1" t="s">
        <v>2</v>
      </c>
      <c r="E1" s="2" t="s">
        <v>3</v>
      </c>
      <c r="F1" s="1" t="s">
        <v>4</v>
      </c>
      <c r="G1" s="3" t="s">
        <v>5</v>
      </c>
      <c r="H1" s="4" t="s">
        <v>6</v>
      </c>
      <c r="I1" s="4" t="s">
        <v>7</v>
      </c>
      <c r="J1" s="4" t="s">
        <v>8</v>
      </c>
      <c r="K1" s="4" t="s">
        <v>9</v>
      </c>
      <c r="L1" s="1" t="s">
        <v>10</v>
      </c>
      <c r="M1" s="5" t="s">
        <v>11</v>
      </c>
      <c r="N1" s="5" t="s">
        <v>12</v>
      </c>
      <c r="O1" s="1" t="s">
        <v>13</v>
      </c>
      <c r="P1" s="1" t="s">
        <v>14</v>
      </c>
      <c r="Q1" s="1" t="s">
        <v>15</v>
      </c>
      <c r="R1" s="1" t="s">
        <v>16</v>
      </c>
      <c r="S1" s="2" t="s">
        <v>17</v>
      </c>
      <c r="T1" s="2" t="s">
        <v>18</v>
      </c>
      <c r="U1" s="1" t="s">
        <v>16</v>
      </c>
    </row>
    <row r="2" spans="1:76" s="6" customFormat="1" x14ac:dyDescent="0.2">
      <c r="A2" s="6" t="s">
        <v>2964</v>
      </c>
      <c r="B2" s="6" t="s">
        <v>19</v>
      </c>
      <c r="C2" s="6" t="s">
        <v>20</v>
      </c>
      <c r="D2" s="6" t="s">
        <v>21</v>
      </c>
      <c r="E2" s="9"/>
      <c r="F2" s="6" t="s">
        <v>278</v>
      </c>
      <c r="G2" s="6" t="s">
        <v>278</v>
      </c>
      <c r="H2" s="19" t="s">
        <v>279</v>
      </c>
      <c r="I2" s="6" t="s">
        <v>25</v>
      </c>
      <c r="J2" s="6" t="s">
        <v>279</v>
      </c>
      <c r="L2" s="6">
        <v>0</v>
      </c>
      <c r="M2" s="6" t="s">
        <v>19</v>
      </c>
      <c r="N2" s="6" t="e">
        <f>VLOOKUP(H2,[1]completeness!B:C,2,1)</f>
        <v>#N/A</v>
      </c>
      <c r="O2" s="6" t="s">
        <v>280</v>
      </c>
      <c r="P2" s="6" t="s">
        <v>27</v>
      </c>
      <c r="Q2" s="6" t="s">
        <v>28</v>
      </c>
      <c r="S2" s="9"/>
      <c r="T2" s="9"/>
    </row>
    <row r="3" spans="1:76" s="6" customFormat="1" x14ac:dyDescent="0.2">
      <c r="A3" s="6" t="s">
        <v>2964</v>
      </c>
      <c r="B3" s="6" t="s">
        <v>19</v>
      </c>
      <c r="C3" s="6" t="s">
        <v>307</v>
      </c>
      <c r="D3" s="6" t="s">
        <v>279</v>
      </c>
      <c r="E3" s="6" t="s">
        <v>325</v>
      </c>
      <c r="F3" s="6" t="s">
        <v>326</v>
      </c>
      <c r="G3" s="6" t="s">
        <v>327</v>
      </c>
      <c r="H3" s="6" t="s">
        <v>328</v>
      </c>
      <c r="I3" s="6" t="s">
        <v>25</v>
      </c>
      <c r="J3" s="6" t="s">
        <v>328</v>
      </c>
      <c r="L3">
        <v>0</v>
      </c>
      <c r="M3" s="6" t="s">
        <v>19</v>
      </c>
      <c r="N3" s="6" t="e">
        <f>VLOOKUP(H3,[1]completeness!B:C,2,1)</f>
        <v>#N/A</v>
      </c>
      <c r="O3" s="6" t="s">
        <v>26</v>
      </c>
      <c r="P3" s="6" t="s">
        <v>27</v>
      </c>
      <c r="Q3" s="6" t="s">
        <v>28</v>
      </c>
      <c r="S3" s="6" t="s">
        <v>126</v>
      </c>
      <c r="T3" s="6" t="s">
        <v>329</v>
      </c>
    </row>
    <row r="4" spans="1:76" s="6" customFormat="1" x14ac:dyDescent="0.2">
      <c r="A4" s="6" t="s">
        <v>2964</v>
      </c>
      <c r="B4" s="6" t="s">
        <v>120</v>
      </c>
      <c r="C4" s="6" t="s">
        <v>344</v>
      </c>
      <c r="D4" s="6" t="s">
        <v>345</v>
      </c>
      <c r="E4" s="6" t="s">
        <v>350</v>
      </c>
      <c r="F4" s="6" t="s">
        <v>351</v>
      </c>
      <c r="G4" s="6" t="s">
        <v>352</v>
      </c>
      <c r="H4" s="6" t="s">
        <v>353</v>
      </c>
      <c r="I4" s="6" t="s">
        <v>25</v>
      </c>
      <c r="J4" s="6" t="s">
        <v>353</v>
      </c>
      <c r="L4" s="6">
        <v>1</v>
      </c>
      <c r="M4" s="6" t="s">
        <v>19</v>
      </c>
      <c r="N4" s="6" t="e">
        <f>VLOOKUP(H4,[1]completeness!B:C,2,1)</f>
        <v>#N/A</v>
      </c>
      <c r="O4" s="6" t="s">
        <v>26</v>
      </c>
      <c r="P4" s="6" t="s">
        <v>27</v>
      </c>
      <c r="Q4" s="6" t="s">
        <v>28</v>
      </c>
      <c r="S4" s="6" t="s">
        <v>126</v>
      </c>
      <c r="T4" s="6" t="s">
        <v>354</v>
      </c>
    </row>
    <row r="5" spans="1:76" s="6" customFormat="1" x14ac:dyDescent="0.2">
      <c r="A5" s="6" t="s">
        <v>2964</v>
      </c>
      <c r="B5" s="6" t="s">
        <v>19</v>
      </c>
      <c r="C5" s="6" t="s">
        <v>166</v>
      </c>
      <c r="D5" s="6" t="s">
        <v>167</v>
      </c>
      <c r="E5" s="6" t="s">
        <v>365</v>
      </c>
      <c r="F5" s="6" t="s">
        <v>366</v>
      </c>
      <c r="G5" s="6" t="s">
        <v>367</v>
      </c>
      <c r="H5" s="6" t="s">
        <v>363</v>
      </c>
      <c r="I5" s="6" t="s">
        <v>33</v>
      </c>
      <c r="J5" s="6" t="s">
        <v>282</v>
      </c>
      <c r="L5" s="6">
        <v>1</v>
      </c>
      <c r="M5" s="6" t="s">
        <v>282</v>
      </c>
      <c r="N5" s="6" t="e">
        <f>VLOOKUP(H5,[1]completeness!B:C,2,1)</f>
        <v>#N/A</v>
      </c>
      <c r="O5" s="6" t="s">
        <v>26</v>
      </c>
      <c r="P5" s="6" t="s">
        <v>172</v>
      </c>
      <c r="Q5" s="6" t="s">
        <v>297</v>
      </c>
      <c r="S5" s="6" t="s">
        <v>29</v>
      </c>
      <c r="T5" s="10" t="s">
        <v>368</v>
      </c>
    </row>
    <row r="6" spans="1:76" s="6" customFormat="1" x14ac:dyDescent="0.2">
      <c r="A6" s="6" t="s">
        <v>2964</v>
      </c>
      <c r="B6" s="6" t="s">
        <v>120</v>
      </c>
      <c r="C6" s="6" t="s">
        <v>121</v>
      </c>
      <c r="D6" s="6" t="s">
        <v>369</v>
      </c>
      <c r="E6" s="6" t="s">
        <v>370</v>
      </c>
      <c r="F6" s="6" t="s">
        <v>371</v>
      </c>
      <c r="G6" s="6" t="s">
        <v>372</v>
      </c>
      <c r="H6" s="6" t="s">
        <v>373</v>
      </c>
      <c r="I6" s="6" t="s">
        <v>374</v>
      </c>
      <c r="J6" s="6" t="s">
        <v>369</v>
      </c>
      <c r="L6" s="6">
        <v>0</v>
      </c>
      <c r="M6" s="6" t="s">
        <v>282</v>
      </c>
      <c r="N6" s="6" t="e">
        <f>VLOOKUP(H6,[1]completeness!B:C,2,1)</f>
        <v>#N/A</v>
      </c>
      <c r="O6" s="6" t="s">
        <v>26</v>
      </c>
      <c r="P6" s="6" t="s">
        <v>27</v>
      </c>
      <c r="Q6" s="6" t="s">
        <v>28</v>
      </c>
      <c r="S6" s="6" t="s">
        <v>126</v>
      </c>
      <c r="T6" s="6" t="s">
        <v>375</v>
      </c>
    </row>
    <row r="7" spans="1:76" s="6" customFormat="1" x14ac:dyDescent="0.2">
      <c r="A7" s="20" t="s">
        <v>2964</v>
      </c>
      <c r="B7" t="s">
        <v>120</v>
      </c>
      <c r="C7" t="s">
        <v>129</v>
      </c>
      <c r="D7" t="s">
        <v>380</v>
      </c>
      <c r="E7" t="s">
        <v>381</v>
      </c>
      <c r="F7" s="6" t="s">
        <v>382</v>
      </c>
      <c r="G7" s="6" t="s">
        <v>382</v>
      </c>
      <c r="H7" t="s">
        <v>383</v>
      </c>
      <c r="I7" s="6" t="s">
        <v>33</v>
      </c>
      <c r="J7" s="6" t="s">
        <v>19</v>
      </c>
      <c r="K7"/>
      <c r="L7">
        <v>1</v>
      </c>
      <c r="M7" t="s">
        <v>19</v>
      </c>
      <c r="N7" s="6" t="e">
        <f>VLOOKUP(H7,[1]completeness!B:C,2,1)</f>
        <v>#N/A</v>
      </c>
      <c r="O7" s="6" t="s">
        <v>34</v>
      </c>
      <c r="P7" t="s">
        <v>172</v>
      </c>
      <c r="Q7" t="s">
        <v>297</v>
      </c>
      <c r="R7"/>
      <c r="S7"/>
      <c r="T7"/>
      <c r="U7"/>
    </row>
    <row r="8" spans="1:76" s="6" customFormat="1" x14ac:dyDescent="0.2">
      <c r="A8" s="20" t="s">
        <v>2964</v>
      </c>
      <c r="B8" t="s">
        <v>19</v>
      </c>
      <c r="C8" t="s">
        <v>307</v>
      </c>
      <c r="D8" t="s">
        <v>279</v>
      </c>
      <c r="E8"/>
      <c r="F8" t="str">
        <f>G8</f>
        <v>Artists#Per#Population</v>
      </c>
      <c r="G8" t="s">
        <v>2953</v>
      </c>
      <c r="H8" t="s">
        <v>2847</v>
      </c>
      <c r="I8" t="s">
        <v>33</v>
      </c>
      <c r="J8" t="s">
        <v>19</v>
      </c>
      <c r="K8"/>
      <c r="L8">
        <v>0</v>
      </c>
      <c r="M8" t="s">
        <v>19</v>
      </c>
      <c r="N8">
        <v>27</v>
      </c>
      <c r="O8" s="6" t="s">
        <v>34</v>
      </c>
      <c r="P8" t="s">
        <v>172</v>
      </c>
      <c r="Q8" t="s">
        <v>28</v>
      </c>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row>
    <row r="9" spans="1:76" s="6" customFormat="1" x14ac:dyDescent="0.2">
      <c r="A9" s="6" t="s">
        <v>2964</v>
      </c>
      <c r="B9" s="6" t="s">
        <v>19</v>
      </c>
      <c r="C9" s="6" t="s">
        <v>20</v>
      </c>
      <c r="D9" s="6" t="s">
        <v>21</v>
      </c>
      <c r="E9" s="9"/>
      <c r="F9" s="6" t="s">
        <v>404</v>
      </c>
      <c r="G9" s="6" t="s">
        <v>404</v>
      </c>
      <c r="H9" s="19" t="s">
        <v>405</v>
      </c>
      <c r="I9" s="6" t="s">
        <v>25</v>
      </c>
      <c r="J9" s="6" t="s">
        <v>405</v>
      </c>
      <c r="L9" s="6">
        <v>0</v>
      </c>
      <c r="M9" s="6" t="s">
        <v>19</v>
      </c>
      <c r="N9" s="6" t="e">
        <f>VLOOKUP(H9,[1]completeness!B:C,2,1)</f>
        <v>#N/A</v>
      </c>
      <c r="O9" s="6" t="s">
        <v>280</v>
      </c>
      <c r="P9" s="6" t="s">
        <v>27</v>
      </c>
      <c r="Q9" s="6" t="s">
        <v>28</v>
      </c>
      <c r="S9" s="9"/>
      <c r="T9" s="9"/>
    </row>
    <row r="10" spans="1:76" s="6" customFormat="1" x14ac:dyDescent="0.2">
      <c r="A10" s="6" t="s">
        <v>2964</v>
      </c>
      <c r="B10" s="6" t="s">
        <v>120</v>
      </c>
      <c r="C10" s="6" t="s">
        <v>384</v>
      </c>
      <c r="D10" s="6" t="s">
        <v>417</v>
      </c>
      <c r="E10" s="9"/>
      <c r="F10" s="6" t="s">
        <v>418</v>
      </c>
      <c r="G10" s="6" t="s">
        <v>418</v>
      </c>
      <c r="H10" s="6" t="s">
        <v>419</v>
      </c>
      <c r="I10" s="6" t="s">
        <v>25</v>
      </c>
      <c r="J10" s="6" t="s">
        <v>419</v>
      </c>
      <c r="L10">
        <v>0</v>
      </c>
      <c r="M10" s="6" t="s">
        <v>19</v>
      </c>
      <c r="N10" s="6" t="e">
        <f>VLOOKUP(H10,[1]completeness!B:C,2,1)</f>
        <v>#N/A</v>
      </c>
      <c r="O10" s="6" t="s">
        <v>280</v>
      </c>
      <c r="P10" s="6" t="s">
        <v>27</v>
      </c>
      <c r="Q10" s="6" t="s">
        <v>28</v>
      </c>
      <c r="S10" s="9"/>
      <c r="T10" s="9"/>
    </row>
    <row r="11" spans="1:76" s="6" customFormat="1" ht="18" x14ac:dyDescent="0.25">
      <c r="A11" s="6" t="s">
        <v>2964</v>
      </c>
      <c r="B11" s="6" t="s">
        <v>331</v>
      </c>
      <c r="C11" s="6" t="s">
        <v>422</v>
      </c>
      <c r="D11" s="6" t="s">
        <v>423</v>
      </c>
      <c r="E11" s="6" t="s">
        <v>422</v>
      </c>
      <c r="F11" s="6" t="s">
        <v>425</v>
      </c>
      <c r="G11" s="6" t="s">
        <v>426</v>
      </c>
      <c r="H11" s="6" t="s">
        <v>422</v>
      </c>
      <c r="I11" s="6" t="s">
        <v>33</v>
      </c>
      <c r="J11" s="6" t="s">
        <v>19</v>
      </c>
      <c r="L11" s="6">
        <v>0</v>
      </c>
      <c r="M11" s="6" t="s">
        <v>19</v>
      </c>
      <c r="N11" s="6" t="e">
        <f>VLOOKUP(H11,[1]completeness!B:C,2,1)</f>
        <v>#N/A</v>
      </c>
      <c r="O11" s="6" t="s">
        <v>26</v>
      </c>
      <c r="P11" s="6" t="s">
        <v>172</v>
      </c>
      <c r="Q11" s="6" t="s">
        <v>297</v>
      </c>
      <c r="S11" s="6" t="s">
        <v>29</v>
      </c>
      <c r="T11" s="6" t="s">
        <v>427</v>
      </c>
      <c r="U11" s="11" t="s">
        <v>428</v>
      </c>
    </row>
    <row r="12" spans="1:76" s="6" customFormat="1" x14ac:dyDescent="0.2">
      <c r="A12" s="6" t="s">
        <v>2964</v>
      </c>
      <c r="B12" s="6" t="s">
        <v>19</v>
      </c>
      <c r="C12" s="6" t="s">
        <v>20</v>
      </c>
      <c r="D12" s="6" t="s">
        <v>292</v>
      </c>
      <c r="E12" s="6" t="s">
        <v>445</v>
      </c>
      <c r="F12" t="s">
        <v>2780</v>
      </c>
      <c r="G12" s="6" t="str">
        <f>_xlfn.CONCAT(H12,"#",I12,"#",J12)</f>
        <v>Birth#PT#Population</v>
      </c>
      <c r="H12" s="6" t="s">
        <v>447</v>
      </c>
      <c r="I12" s="6" t="s">
        <v>2781</v>
      </c>
      <c r="J12" s="6" t="s">
        <v>19</v>
      </c>
      <c r="K12"/>
      <c r="L12" s="6">
        <v>0</v>
      </c>
      <c r="M12" s="6" t="s">
        <v>19</v>
      </c>
      <c r="N12" s="6" t="e">
        <f>VLOOKUP(H12,[1]completeness!B:C,2,1)</f>
        <v>#N/A</v>
      </c>
      <c r="O12" s="6" t="s">
        <v>26</v>
      </c>
      <c r="P12" s="6" t="s">
        <v>27</v>
      </c>
      <c r="Q12" s="6" t="s">
        <v>28</v>
      </c>
      <c r="R12"/>
      <c r="S12" s="6" t="s">
        <v>29</v>
      </c>
      <c r="T12" t="s">
        <v>448</v>
      </c>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row>
    <row r="13" spans="1:76" s="6" customFormat="1" x14ac:dyDescent="0.2">
      <c r="A13" s="20" t="s">
        <v>2964</v>
      </c>
      <c r="B13" t="s">
        <v>19</v>
      </c>
      <c r="C13" t="s">
        <v>307</v>
      </c>
      <c r="D13" t="s">
        <v>279</v>
      </c>
      <c r="E13" t="s">
        <v>469</v>
      </c>
      <c r="F13" s="6" t="s">
        <v>473</v>
      </c>
      <c r="G13" s="6" t="s">
        <v>473</v>
      </c>
      <c r="H13" t="s">
        <v>471</v>
      </c>
      <c r="I13" s="6" t="s">
        <v>33</v>
      </c>
      <c r="J13" s="6" t="s">
        <v>19</v>
      </c>
      <c r="K13"/>
      <c r="L13">
        <v>0</v>
      </c>
      <c r="M13" t="s">
        <v>282</v>
      </c>
      <c r="N13" s="6" t="e">
        <f>VLOOKUP(H13,[1]completeness!B:C,2,1)</f>
        <v>#N/A</v>
      </c>
      <c r="O13" s="6" t="s">
        <v>34</v>
      </c>
      <c r="P13" t="s">
        <v>172</v>
      </c>
      <c r="Q13" t="s">
        <v>28</v>
      </c>
      <c r="R13"/>
      <c r="S13" t="s">
        <v>126</v>
      </c>
      <c r="T13" t="s">
        <v>472</v>
      </c>
      <c r="U13">
        <v>0</v>
      </c>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row>
    <row r="14" spans="1:76" s="6" customFormat="1" x14ac:dyDescent="0.2">
      <c r="A14" s="6" t="s">
        <v>2964</v>
      </c>
      <c r="B14" s="6" t="s">
        <v>120</v>
      </c>
      <c r="C14" s="6" t="s">
        <v>474</v>
      </c>
      <c r="D14" s="6" t="s">
        <v>475</v>
      </c>
      <c r="E14" s="6" t="s">
        <v>469</v>
      </c>
      <c r="F14" s="6" t="s">
        <v>476</v>
      </c>
      <c r="G14" s="6" t="s">
        <v>477</v>
      </c>
      <c r="H14" s="6" t="s">
        <v>478</v>
      </c>
      <c r="I14" s="6" t="s">
        <v>25</v>
      </c>
      <c r="J14" s="6" t="s">
        <v>478</v>
      </c>
      <c r="L14">
        <v>0</v>
      </c>
      <c r="M14" s="6" t="s">
        <v>19</v>
      </c>
      <c r="N14" s="6" t="e">
        <f>VLOOKUP(H14,[1]completeness!B:C,2,1)</f>
        <v>#N/A</v>
      </c>
      <c r="O14" s="6" t="s">
        <v>26</v>
      </c>
      <c r="P14" s="6" t="s">
        <v>27</v>
      </c>
      <c r="Q14" s="6" t="s">
        <v>28</v>
      </c>
      <c r="S14" s="6" t="s">
        <v>126</v>
      </c>
      <c r="T14" s="6" t="s">
        <v>472</v>
      </c>
    </row>
    <row r="15" spans="1:76" s="6" customFormat="1" x14ac:dyDescent="0.2">
      <c r="A15" s="6" t="s">
        <v>2964</v>
      </c>
      <c r="B15" s="6" t="s">
        <v>19</v>
      </c>
      <c r="C15" s="6" t="s">
        <v>20</v>
      </c>
      <c r="D15" s="6" t="s">
        <v>292</v>
      </c>
      <c r="E15" s="6" t="s">
        <v>293</v>
      </c>
      <c r="F15" s="6" t="s">
        <v>485</v>
      </c>
      <c r="G15" s="6" t="s">
        <v>486</v>
      </c>
      <c r="H15" s="19" t="s">
        <v>487</v>
      </c>
      <c r="I15" s="6" t="s">
        <v>25</v>
      </c>
      <c r="J15" s="6" t="s">
        <v>487</v>
      </c>
      <c r="L15" s="6">
        <v>0</v>
      </c>
      <c r="M15" s="6" t="s">
        <v>19</v>
      </c>
      <c r="N15" s="6" t="e">
        <f>VLOOKUP(H15,[1]completeness!B:C,2,1)</f>
        <v>#N/A</v>
      </c>
      <c r="O15" s="6" t="s">
        <v>26</v>
      </c>
      <c r="P15" s="6" t="s">
        <v>27</v>
      </c>
      <c r="Q15" s="6" t="s">
        <v>28</v>
      </c>
      <c r="S15" s="6" t="s">
        <v>29</v>
      </c>
      <c r="T15" s="10" t="s">
        <v>378</v>
      </c>
    </row>
    <row r="16" spans="1:76" s="6" customFormat="1" x14ac:dyDescent="0.2">
      <c r="A16" s="6" t="s">
        <v>2964</v>
      </c>
      <c r="B16" s="6" t="s">
        <v>19</v>
      </c>
      <c r="C16" s="6" t="s">
        <v>20</v>
      </c>
      <c r="D16" s="6" t="s">
        <v>21</v>
      </c>
      <c r="E16" s="9"/>
      <c r="F16" s="6" t="s">
        <v>510</v>
      </c>
      <c r="G16" s="6" t="s">
        <v>510</v>
      </c>
      <c r="H16" s="19" t="s">
        <v>511</v>
      </c>
      <c r="I16" s="6" t="s">
        <v>25</v>
      </c>
      <c r="J16" s="6" t="s">
        <v>511</v>
      </c>
      <c r="L16" s="6">
        <v>0</v>
      </c>
      <c r="M16" s="6" t="s">
        <v>19</v>
      </c>
      <c r="N16" s="6" t="e">
        <f>VLOOKUP(H16,[1]completeness!B:C,2,1)</f>
        <v>#N/A</v>
      </c>
      <c r="O16" s="6" t="s">
        <v>280</v>
      </c>
      <c r="P16" s="6" t="s">
        <v>27</v>
      </c>
      <c r="Q16" s="6" t="s">
        <v>28</v>
      </c>
      <c r="S16" s="9"/>
      <c r="T16" s="9"/>
    </row>
    <row r="17" spans="1:76" s="6" customFormat="1" x14ac:dyDescent="0.2">
      <c r="A17" s="6" t="s">
        <v>2964</v>
      </c>
      <c r="B17" s="6" t="s">
        <v>19</v>
      </c>
      <c r="C17" s="6" t="s">
        <v>20</v>
      </c>
      <c r="D17" s="6" t="s">
        <v>21</v>
      </c>
      <c r="E17" s="9"/>
      <c r="F17" s="6" t="s">
        <v>532</v>
      </c>
      <c r="G17" s="6" t="s">
        <v>532</v>
      </c>
      <c r="H17" s="19" t="s">
        <v>531</v>
      </c>
      <c r="I17" s="6" t="s">
        <v>25</v>
      </c>
      <c r="J17" s="6" t="s">
        <v>531</v>
      </c>
      <c r="L17" s="6">
        <v>0</v>
      </c>
      <c r="M17" s="6" t="s">
        <v>19</v>
      </c>
      <c r="N17" s="6" t="e">
        <f>VLOOKUP(H17,[1]completeness!B:C,2,1)</f>
        <v>#N/A</v>
      </c>
      <c r="O17" s="6" t="s">
        <v>280</v>
      </c>
      <c r="P17" s="6" t="s">
        <v>27</v>
      </c>
      <c r="Q17" s="6" t="s">
        <v>28</v>
      </c>
      <c r="S17" s="9"/>
      <c r="T17" s="9"/>
    </row>
    <row r="18" spans="1:76" s="6" customFormat="1" x14ac:dyDescent="0.2">
      <c r="A18" s="6" t="s">
        <v>2964</v>
      </c>
      <c r="B18" s="6" t="s">
        <v>19</v>
      </c>
      <c r="C18" s="6" t="s">
        <v>307</v>
      </c>
      <c r="D18" s="6" t="s">
        <v>391</v>
      </c>
      <c r="E18" s="6" t="s">
        <v>392</v>
      </c>
      <c r="F18" s="6" t="s">
        <v>557</v>
      </c>
      <c r="G18" s="6" t="s">
        <v>558</v>
      </c>
      <c r="H18" s="6" t="s">
        <v>559</v>
      </c>
      <c r="I18" s="6" t="s">
        <v>374</v>
      </c>
      <c r="J18" s="6" t="s">
        <v>391</v>
      </c>
      <c r="L18">
        <v>0</v>
      </c>
      <c r="M18" s="6" t="s">
        <v>19</v>
      </c>
      <c r="N18" s="6" t="e">
        <f>VLOOKUP(H18,[1]completeness!B:C,2,1)</f>
        <v>#N/A</v>
      </c>
      <c r="O18" s="6" t="s">
        <v>26</v>
      </c>
      <c r="P18" s="6" t="s">
        <v>27</v>
      </c>
      <c r="Q18" s="6" t="s">
        <v>28</v>
      </c>
      <c r="S18" s="6" t="s">
        <v>126</v>
      </c>
      <c r="T18" s="6" t="s">
        <v>395</v>
      </c>
    </row>
    <row r="19" spans="1:76" s="6" customFormat="1" x14ac:dyDescent="0.2">
      <c r="A19" s="6" t="s">
        <v>2964</v>
      </c>
      <c r="B19" s="6" t="s">
        <v>19</v>
      </c>
      <c r="C19" s="6" t="s">
        <v>20</v>
      </c>
      <c r="D19" s="6" t="s">
        <v>292</v>
      </c>
      <c r="E19" s="6" t="s">
        <v>293</v>
      </c>
      <c r="F19" s="6" t="s">
        <v>560</v>
      </c>
      <c r="G19" s="6" t="s">
        <v>561</v>
      </c>
      <c r="H19" s="19" t="s">
        <v>562</v>
      </c>
      <c r="I19" s="6" t="s">
        <v>25</v>
      </c>
      <c r="J19" s="6" t="s">
        <v>562</v>
      </c>
      <c r="L19" s="6">
        <v>0</v>
      </c>
      <c r="M19" s="6" t="s">
        <v>19</v>
      </c>
      <c r="N19" s="6" t="e">
        <f>VLOOKUP(H19,[1]completeness!B:C,2,1)</f>
        <v>#N/A</v>
      </c>
      <c r="O19" s="6" t="s">
        <v>26</v>
      </c>
      <c r="P19" s="6" t="s">
        <v>27</v>
      </c>
      <c r="Q19" s="6" t="s">
        <v>28</v>
      </c>
      <c r="S19" s="6" t="s">
        <v>29</v>
      </c>
      <c r="T19" s="10" t="s">
        <v>378</v>
      </c>
    </row>
    <row r="20" spans="1:76" s="6" customFormat="1" x14ac:dyDescent="0.2">
      <c r="A20" s="6" t="s">
        <v>2964</v>
      </c>
      <c r="B20" s="6" t="s">
        <v>120</v>
      </c>
      <c r="C20" s="6" t="s">
        <v>121</v>
      </c>
      <c r="D20" s="6" t="s">
        <v>369</v>
      </c>
      <c r="E20" s="6" t="s">
        <v>370</v>
      </c>
      <c r="F20" s="6" t="s">
        <v>568</v>
      </c>
      <c r="G20" s="6" t="s">
        <v>569</v>
      </c>
      <c r="H20" s="6" t="s">
        <v>570</v>
      </c>
      <c r="I20" s="6" t="s">
        <v>374</v>
      </c>
      <c r="J20" s="6" t="s">
        <v>369</v>
      </c>
      <c r="L20" s="6">
        <v>0</v>
      </c>
      <c r="M20" s="6" t="s">
        <v>282</v>
      </c>
      <c r="N20" s="6" t="e">
        <f>VLOOKUP(H20,[1]completeness!B:C,2,1)</f>
        <v>#N/A</v>
      </c>
      <c r="O20" s="6" t="s">
        <v>26</v>
      </c>
      <c r="P20" s="6" t="s">
        <v>27</v>
      </c>
      <c r="Q20" s="6" t="s">
        <v>28</v>
      </c>
      <c r="S20" s="6" t="s">
        <v>126</v>
      </c>
      <c r="T20" s="6" t="s">
        <v>375</v>
      </c>
    </row>
    <row r="21" spans="1:76" s="6" customFormat="1" x14ac:dyDescent="0.2">
      <c r="A21" s="6" t="s">
        <v>2964</v>
      </c>
      <c r="B21" s="6" t="s">
        <v>331</v>
      </c>
      <c r="C21" s="6" t="s">
        <v>345</v>
      </c>
      <c r="D21" s="6" t="s">
        <v>571</v>
      </c>
      <c r="E21" s="6" t="s">
        <v>572</v>
      </c>
      <c r="F21" s="6" t="s">
        <v>573</v>
      </c>
      <c r="G21" s="6" t="s">
        <v>574</v>
      </c>
      <c r="H21" s="6" t="s">
        <v>575</v>
      </c>
      <c r="I21" s="6" t="s">
        <v>25</v>
      </c>
      <c r="J21" s="6" t="s">
        <v>575</v>
      </c>
      <c r="L21" s="6">
        <v>1</v>
      </c>
      <c r="M21" s="6" t="s">
        <v>19</v>
      </c>
      <c r="N21" s="6" t="e">
        <f>VLOOKUP(H21,[1]completeness!B:C,2,1)</f>
        <v>#N/A</v>
      </c>
      <c r="O21" s="6" t="s">
        <v>26</v>
      </c>
      <c r="P21" s="6" t="s">
        <v>27</v>
      </c>
      <c r="Q21" s="6" t="s">
        <v>28</v>
      </c>
      <c r="S21" s="6" t="s">
        <v>126</v>
      </c>
      <c r="T21" s="6" t="s">
        <v>576</v>
      </c>
    </row>
    <row r="22" spans="1:76" s="6" customFormat="1" x14ac:dyDescent="0.2">
      <c r="A22" s="6" t="s">
        <v>2964</v>
      </c>
      <c r="B22" t="s">
        <v>331</v>
      </c>
      <c r="C22" s="6" t="s">
        <v>345</v>
      </c>
      <c r="D22" s="6" t="s">
        <v>571</v>
      </c>
      <c r="E22" s="6" t="s">
        <v>572</v>
      </c>
      <c r="F22" s="6" t="s">
        <v>581</v>
      </c>
      <c r="G22" s="6" t="s">
        <v>582</v>
      </c>
      <c r="H22" s="6" t="s">
        <v>583</v>
      </c>
      <c r="I22" s="6" t="s">
        <v>25</v>
      </c>
      <c r="J22" s="6" t="s">
        <v>583</v>
      </c>
      <c r="L22" s="6">
        <v>1</v>
      </c>
      <c r="M22" s="6" t="s">
        <v>19</v>
      </c>
      <c r="N22" s="6" t="e">
        <f>VLOOKUP(H22,[1]completeness!B:C,2,1)</f>
        <v>#N/A</v>
      </c>
      <c r="O22" s="6" t="s">
        <v>26</v>
      </c>
      <c r="P22" s="6" t="s">
        <v>27</v>
      </c>
      <c r="Q22" s="6" t="s">
        <v>28</v>
      </c>
      <c r="S22" s="6" t="s">
        <v>126</v>
      </c>
      <c r="T22" s="6" t="s">
        <v>576</v>
      </c>
    </row>
    <row r="23" spans="1:76" s="6" customFormat="1" x14ac:dyDescent="0.2">
      <c r="A23" s="6" t="s">
        <v>2964</v>
      </c>
      <c r="B23" s="6" t="s">
        <v>331</v>
      </c>
      <c r="C23" s="6" t="s">
        <v>345</v>
      </c>
      <c r="D23" s="6" t="s">
        <v>571</v>
      </c>
      <c r="E23" s="6" t="s">
        <v>572</v>
      </c>
      <c r="F23" s="6" t="s">
        <v>594</v>
      </c>
      <c r="G23" s="6" t="s">
        <v>595</v>
      </c>
      <c r="H23" s="6" t="s">
        <v>596</v>
      </c>
      <c r="I23" s="6" t="s">
        <v>25</v>
      </c>
      <c r="J23" s="6" t="s">
        <v>596</v>
      </c>
      <c r="L23" s="6">
        <v>1</v>
      </c>
      <c r="M23" s="6" t="s">
        <v>19</v>
      </c>
      <c r="N23" s="6" t="e">
        <f>VLOOKUP(H23,[1]completeness!B:C,2,1)</f>
        <v>#N/A</v>
      </c>
      <c r="O23" s="6" t="s">
        <v>26</v>
      </c>
      <c r="P23" s="6" t="s">
        <v>27</v>
      </c>
      <c r="Q23" s="6" t="s">
        <v>28</v>
      </c>
      <c r="S23" s="6" t="s">
        <v>126</v>
      </c>
      <c r="T23" s="6" t="s">
        <v>576</v>
      </c>
    </row>
    <row r="24" spans="1:76" s="6" customFormat="1" x14ac:dyDescent="0.2">
      <c r="A24" s="6" t="s">
        <v>2964</v>
      </c>
      <c r="B24" s="6" t="s">
        <v>331</v>
      </c>
      <c r="C24" s="6" t="s">
        <v>345</v>
      </c>
      <c r="D24" s="6" t="s">
        <v>571</v>
      </c>
      <c r="E24" s="6" t="s">
        <v>572</v>
      </c>
      <c r="F24" s="6" t="s">
        <v>635</v>
      </c>
      <c r="G24" s="6" t="s">
        <v>636</v>
      </c>
      <c r="H24" s="6" t="s">
        <v>637</v>
      </c>
      <c r="I24" s="6" t="s">
        <v>25</v>
      </c>
      <c r="J24" s="6" t="s">
        <v>637</v>
      </c>
      <c r="L24" s="6">
        <v>1</v>
      </c>
      <c r="M24" s="6" t="s">
        <v>19</v>
      </c>
      <c r="N24" s="6" t="e">
        <f>VLOOKUP(H24,[1]completeness!B:C,2,1)</f>
        <v>#N/A</v>
      </c>
      <c r="O24" s="6" t="s">
        <v>26</v>
      </c>
      <c r="P24" s="6" t="s">
        <v>27</v>
      </c>
      <c r="Q24" s="6" t="s">
        <v>28</v>
      </c>
      <c r="S24" s="6" t="s">
        <v>126</v>
      </c>
      <c r="T24" s="6" t="s">
        <v>576</v>
      </c>
    </row>
    <row r="25" spans="1:76" s="6" customFormat="1" x14ac:dyDescent="0.2">
      <c r="A25" s="6" t="s">
        <v>2964</v>
      </c>
      <c r="B25" s="6" t="s">
        <v>331</v>
      </c>
      <c r="C25" s="6" t="s">
        <v>648</v>
      </c>
      <c r="D25" s="6" t="s">
        <v>648</v>
      </c>
      <c r="E25" s="6" t="s">
        <v>649</v>
      </c>
      <c r="F25" s="6" t="s">
        <v>650</v>
      </c>
      <c r="G25" s="6" t="s">
        <v>651</v>
      </c>
      <c r="H25" s="6" t="s">
        <v>652</v>
      </c>
      <c r="I25" s="6" t="s">
        <v>25</v>
      </c>
      <c r="J25" s="6" t="s">
        <v>652</v>
      </c>
      <c r="L25" s="6">
        <v>0</v>
      </c>
      <c r="M25" s="6" t="s">
        <v>19</v>
      </c>
      <c r="N25" s="6" t="e">
        <f>VLOOKUP(H25,[1]completeness!B:C,2,1)</f>
        <v>#N/A</v>
      </c>
      <c r="O25" s="6" t="s">
        <v>26</v>
      </c>
      <c r="P25" s="6" t="s">
        <v>172</v>
      </c>
      <c r="Q25" s="6" t="s">
        <v>28</v>
      </c>
      <c r="S25" s="6" t="s">
        <v>29</v>
      </c>
      <c r="T25" s="6" t="s">
        <v>30</v>
      </c>
    </row>
    <row r="26" spans="1:76" s="6" customFormat="1" x14ac:dyDescent="0.2">
      <c r="A26" s="6" t="s">
        <v>2964</v>
      </c>
      <c r="B26" s="6" t="s">
        <v>120</v>
      </c>
      <c r="C26" t="s">
        <v>129</v>
      </c>
      <c r="D26" s="6" t="s">
        <v>492</v>
      </c>
      <c r="E26" s="6" t="s">
        <v>710</v>
      </c>
      <c r="F26" s="6" t="s">
        <v>711</v>
      </c>
      <c r="G26" s="6" t="s">
        <v>712</v>
      </c>
      <c r="H26" s="6" t="s">
        <v>492</v>
      </c>
      <c r="I26" s="6" t="s">
        <v>33</v>
      </c>
      <c r="J26" s="6" t="s">
        <v>282</v>
      </c>
      <c r="L26">
        <v>0</v>
      </c>
      <c r="M26" s="6" t="s">
        <v>19</v>
      </c>
      <c r="N26" s="6" t="e">
        <f>VLOOKUP(H26,[1]completeness!B:C,2,1)</f>
        <v>#N/A</v>
      </c>
      <c r="O26" s="6" t="s">
        <v>26</v>
      </c>
      <c r="P26" s="6" t="s">
        <v>27</v>
      </c>
      <c r="Q26" s="6" t="s">
        <v>28</v>
      </c>
      <c r="S26" s="6" t="s">
        <v>126</v>
      </c>
      <c r="T26" s="6" t="s">
        <v>713</v>
      </c>
    </row>
    <row r="27" spans="1:76" s="6" customFormat="1" x14ac:dyDescent="0.2">
      <c r="A27" s="6" t="s">
        <v>2964</v>
      </c>
      <c r="B27" s="6" t="s">
        <v>19</v>
      </c>
      <c r="C27" s="6" t="s">
        <v>453</v>
      </c>
      <c r="D27" s="6" t="s">
        <v>463</v>
      </c>
      <c r="E27" s="6" t="s">
        <v>464</v>
      </c>
      <c r="F27" s="6" t="s">
        <v>756</v>
      </c>
      <c r="G27" s="6" t="s">
        <v>757</v>
      </c>
      <c r="H27" s="6" t="s">
        <v>758</v>
      </c>
      <c r="I27" s="6" t="s">
        <v>25</v>
      </c>
      <c r="J27" s="6" t="s">
        <v>758</v>
      </c>
      <c r="L27" s="6">
        <v>1</v>
      </c>
      <c r="M27" s="6" t="s">
        <v>19</v>
      </c>
      <c r="N27" s="6" t="e">
        <f>VLOOKUP(H27,[1]completeness!B:C,2,1)</f>
        <v>#N/A</v>
      </c>
      <c r="O27" s="6" t="s">
        <v>26</v>
      </c>
      <c r="P27" s="6" t="s">
        <v>27</v>
      </c>
      <c r="Q27" s="6" t="s">
        <v>28</v>
      </c>
      <c r="S27" s="6" t="s">
        <v>126</v>
      </c>
      <c r="T27" s="6" t="s">
        <v>467</v>
      </c>
    </row>
    <row r="28" spans="1:76" s="6" customFormat="1" x14ac:dyDescent="0.2">
      <c r="A28" s="6" t="s">
        <v>2964</v>
      </c>
      <c r="B28" s="6" t="s">
        <v>120</v>
      </c>
      <c r="C28" s="6" t="s">
        <v>129</v>
      </c>
      <c r="D28" s="6" t="s">
        <v>380</v>
      </c>
      <c r="E28" s="6" t="s">
        <v>381</v>
      </c>
      <c r="F28" s="6" t="s">
        <v>815</v>
      </c>
      <c r="G28" s="6" t="s">
        <v>816</v>
      </c>
      <c r="H28" s="6" t="s">
        <v>810</v>
      </c>
      <c r="I28" s="6" t="s">
        <v>132</v>
      </c>
      <c r="J28" s="6" t="s">
        <v>133</v>
      </c>
      <c r="L28" s="6">
        <v>1</v>
      </c>
      <c r="M28" s="6" t="s">
        <v>282</v>
      </c>
      <c r="N28" s="6" t="e">
        <f>VLOOKUP(H28,[1]completeness!B:C,2,1)</f>
        <v>#N/A</v>
      </c>
      <c r="O28" s="6" t="s">
        <v>26</v>
      </c>
      <c r="P28" s="6" t="s">
        <v>172</v>
      </c>
      <c r="Q28" s="6" t="s">
        <v>297</v>
      </c>
      <c r="S28" s="6" t="s">
        <v>126</v>
      </c>
      <c r="T28" s="6" t="s">
        <v>811</v>
      </c>
      <c r="U28" s="6" t="s">
        <v>812</v>
      </c>
    </row>
    <row r="29" spans="1:76" s="6" customFormat="1" x14ac:dyDescent="0.2">
      <c r="A29" s="20" t="s">
        <v>2964</v>
      </c>
      <c r="B29" t="s">
        <v>19</v>
      </c>
      <c r="C29" t="s">
        <v>307</v>
      </c>
      <c r="D29" s="6" t="s">
        <v>279</v>
      </c>
      <c r="E29"/>
      <c r="F29" s="21" t="s">
        <v>2848</v>
      </c>
      <c r="G29" s="24" t="str">
        <f>CONCATENATE(H29,"#",I29,"#",J29)</f>
        <v>Doctor#PT#Population</v>
      </c>
      <c r="H29" t="s">
        <v>852</v>
      </c>
      <c r="I29" t="s">
        <v>2781</v>
      </c>
      <c r="J29" s="6" t="s">
        <v>19</v>
      </c>
      <c r="K29"/>
      <c r="L29">
        <v>0</v>
      </c>
      <c r="M29" s="6" t="s">
        <v>19</v>
      </c>
      <c r="N29" s="6" t="e">
        <f>VLOOKUP(H29,[1]completeness!B:C,2,1)</f>
        <v>#N/A</v>
      </c>
      <c r="O29" s="6" t="s">
        <v>34</v>
      </c>
      <c r="P29" t="s">
        <v>27</v>
      </c>
      <c r="Q29" s="6" t="s">
        <v>28</v>
      </c>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row>
    <row r="30" spans="1:76" s="6" customFormat="1" x14ac:dyDescent="0.2">
      <c r="A30" s="6" t="s">
        <v>2964</v>
      </c>
      <c r="B30" s="6" t="s">
        <v>19</v>
      </c>
      <c r="C30" s="6" t="s">
        <v>20</v>
      </c>
      <c r="D30" s="6" t="s">
        <v>292</v>
      </c>
      <c r="E30" s="6" t="s">
        <v>293</v>
      </c>
      <c r="F30" s="6" t="s">
        <v>857</v>
      </c>
      <c r="G30" s="6" t="s">
        <v>858</v>
      </c>
      <c r="H30" s="6" t="s">
        <v>859</v>
      </c>
      <c r="I30" s="6" t="s">
        <v>25</v>
      </c>
      <c r="J30" s="6" t="s">
        <v>859</v>
      </c>
      <c r="L30" s="6">
        <v>0</v>
      </c>
      <c r="M30" s="6" t="s">
        <v>19</v>
      </c>
      <c r="N30" s="6" t="e">
        <f>VLOOKUP(H30,[1]completeness!B:C,2,1)</f>
        <v>#N/A</v>
      </c>
      <c r="O30" s="6" t="s">
        <v>26</v>
      </c>
      <c r="P30" s="6" t="s">
        <v>27</v>
      </c>
      <c r="Q30" s="6" t="s">
        <v>28</v>
      </c>
      <c r="S30" s="6" t="s">
        <v>29</v>
      </c>
      <c r="T30" s="10" t="s">
        <v>378</v>
      </c>
    </row>
    <row r="31" spans="1:76" s="6" customFormat="1" x14ac:dyDescent="0.2">
      <c r="A31" s="6" t="s">
        <v>2964</v>
      </c>
      <c r="B31" s="6" t="s">
        <v>120</v>
      </c>
      <c r="C31" s="6" t="s">
        <v>121</v>
      </c>
      <c r="D31" s="6" t="s">
        <v>369</v>
      </c>
      <c r="E31" s="6" t="s">
        <v>370</v>
      </c>
      <c r="F31" s="6" t="s">
        <v>903</v>
      </c>
      <c r="G31" s="6" t="s">
        <v>904</v>
      </c>
      <c r="H31" s="6" t="s">
        <v>903</v>
      </c>
      <c r="I31" s="6" t="s">
        <v>374</v>
      </c>
      <c r="J31" s="6" t="s">
        <v>369</v>
      </c>
      <c r="L31" s="6">
        <v>0</v>
      </c>
      <c r="M31" s="6" t="s">
        <v>282</v>
      </c>
      <c r="N31" s="6" t="e">
        <f>VLOOKUP(H31,[1]completeness!B:C,2,1)</f>
        <v>#N/A</v>
      </c>
      <c r="O31" s="6" t="s">
        <v>26</v>
      </c>
      <c r="P31" s="6" t="s">
        <v>27</v>
      </c>
      <c r="Q31" s="6" t="s">
        <v>28</v>
      </c>
      <c r="S31" s="6" t="s">
        <v>126</v>
      </c>
      <c r="T31" s="6" t="s">
        <v>375</v>
      </c>
    </row>
    <row r="32" spans="1:76" s="6" customFormat="1" x14ac:dyDescent="0.2">
      <c r="A32" s="6" t="s">
        <v>2964</v>
      </c>
      <c r="B32" s="6" t="s">
        <v>120</v>
      </c>
      <c r="C32" s="6" t="s">
        <v>432</v>
      </c>
      <c r="D32" s="6" t="s">
        <v>369</v>
      </c>
      <c r="E32" s="6" t="s">
        <v>915</v>
      </c>
      <c r="F32" s="6" t="s">
        <v>916</v>
      </c>
      <c r="G32" s="6" t="s">
        <v>917</v>
      </c>
      <c r="H32" s="6" t="s">
        <v>918</v>
      </c>
      <c r="I32" s="6" t="s">
        <v>25</v>
      </c>
      <c r="J32" s="6" t="s">
        <v>918</v>
      </c>
      <c r="L32">
        <v>0</v>
      </c>
      <c r="M32" s="6" t="s">
        <v>19</v>
      </c>
      <c r="N32" s="6" t="e">
        <f>VLOOKUP(H32,[1]completeness!B:C,2,1)</f>
        <v>#N/A</v>
      </c>
      <c r="O32" s="6" t="s">
        <v>26</v>
      </c>
      <c r="P32" s="6" t="s">
        <v>27</v>
      </c>
      <c r="Q32" s="6" t="s">
        <v>28</v>
      </c>
      <c r="S32" s="6" t="s">
        <v>126</v>
      </c>
      <c r="T32" s="6" t="s">
        <v>919</v>
      </c>
    </row>
    <row r="33" spans="1:76" x14ac:dyDescent="0.2">
      <c r="A33" s="6" t="s">
        <v>2964</v>
      </c>
      <c r="B33" s="6" t="s">
        <v>120</v>
      </c>
      <c r="C33" s="6" t="s">
        <v>432</v>
      </c>
      <c r="D33" s="6" t="s">
        <v>433</v>
      </c>
      <c r="E33" s="6" t="s">
        <v>926</v>
      </c>
      <c r="F33" s="6" t="s">
        <v>932</v>
      </c>
      <c r="G33" s="6" t="s">
        <v>933</v>
      </c>
      <c r="H33" s="6" t="s">
        <v>928</v>
      </c>
      <c r="I33" s="6" t="s">
        <v>132</v>
      </c>
      <c r="J33" s="6" t="s">
        <v>934</v>
      </c>
      <c r="K33" s="6"/>
      <c r="L33" s="6">
        <v>0</v>
      </c>
      <c r="M33" t="s">
        <v>19</v>
      </c>
      <c r="N33" s="6" t="e">
        <f>VLOOKUP(H33,[1]completeness!B:C,2,1)</f>
        <v>#N/A</v>
      </c>
      <c r="O33" s="6" t="s">
        <v>26</v>
      </c>
      <c r="P33" s="6" t="s">
        <v>172</v>
      </c>
      <c r="Q33" s="6" t="s">
        <v>297</v>
      </c>
      <c r="R33" s="6"/>
      <c r="S33" s="6" t="s">
        <v>126</v>
      </c>
      <c r="T33" s="6" t="s">
        <v>929</v>
      </c>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76" x14ac:dyDescent="0.2">
      <c r="A34" s="6" t="s">
        <v>2964</v>
      </c>
      <c r="B34" s="6" t="s">
        <v>120</v>
      </c>
      <c r="C34" s="6" t="s">
        <v>432</v>
      </c>
      <c r="D34" s="6" t="s">
        <v>433</v>
      </c>
      <c r="E34" s="6" t="s">
        <v>905</v>
      </c>
      <c r="F34" s="6" t="s">
        <v>935</v>
      </c>
      <c r="G34" s="6" t="s">
        <v>936</v>
      </c>
      <c r="H34" s="6" t="s">
        <v>934</v>
      </c>
      <c r="I34" s="6" t="s">
        <v>25</v>
      </c>
      <c r="J34" s="6" t="s">
        <v>934</v>
      </c>
      <c r="K34" s="6"/>
      <c r="L34">
        <v>0</v>
      </c>
      <c r="M34" s="6" t="s">
        <v>19</v>
      </c>
      <c r="N34" s="6" t="e">
        <f>VLOOKUP(H34,[1]completeness!B:C,2,1)</f>
        <v>#N/A</v>
      </c>
      <c r="O34" s="6" t="s">
        <v>26</v>
      </c>
      <c r="P34" s="6" t="s">
        <v>27</v>
      </c>
      <c r="Q34" s="6" t="s">
        <v>28</v>
      </c>
      <c r="R34" s="6"/>
      <c r="S34" s="6" t="s">
        <v>126</v>
      </c>
      <c r="T34" s="6" t="s">
        <v>908</v>
      </c>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76" x14ac:dyDescent="0.2">
      <c r="A35" s="6" t="s">
        <v>2964</v>
      </c>
      <c r="B35" s="6" t="s">
        <v>120</v>
      </c>
      <c r="C35" s="6" t="s">
        <v>121</v>
      </c>
      <c r="D35" s="6" t="s">
        <v>369</v>
      </c>
      <c r="E35" s="6" t="s">
        <v>370</v>
      </c>
      <c r="F35" s="6" t="s">
        <v>967</v>
      </c>
      <c r="G35" s="6" t="s">
        <v>968</v>
      </c>
      <c r="H35" s="6" t="s">
        <v>969</v>
      </c>
      <c r="I35" s="6" t="s">
        <v>374</v>
      </c>
      <c r="J35" s="6" t="s">
        <v>369</v>
      </c>
      <c r="K35" s="6"/>
      <c r="L35" s="6">
        <v>0</v>
      </c>
      <c r="M35" t="s">
        <v>19</v>
      </c>
      <c r="N35" s="6" t="e">
        <f>VLOOKUP(H35,[1]completeness!B:C,2,1)</f>
        <v>#N/A</v>
      </c>
      <c r="O35" s="6" t="s">
        <v>26</v>
      </c>
      <c r="P35" s="6" t="s">
        <v>172</v>
      </c>
      <c r="Q35" s="6" t="s">
        <v>28</v>
      </c>
      <c r="R35" s="6"/>
      <c r="S35" s="6" t="s">
        <v>126</v>
      </c>
      <c r="T35" s="6" t="s">
        <v>375</v>
      </c>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76" x14ac:dyDescent="0.2">
      <c r="A36" s="20" t="s">
        <v>2964</v>
      </c>
      <c r="B36" t="s">
        <v>120</v>
      </c>
      <c r="C36" t="s">
        <v>129</v>
      </c>
      <c r="D36" t="s">
        <v>953</v>
      </c>
      <c r="F36" s="6" t="s">
        <v>2808</v>
      </c>
      <c r="G36" s="24" t="str">
        <f>CONCATENATE(H36,"#",I36,"#",J36)</f>
        <v>Export_goods&amp;services#AbsM#Export_goods&amp;services</v>
      </c>
      <c r="H36" t="s">
        <v>2809</v>
      </c>
      <c r="I36" s="6" t="s">
        <v>1321</v>
      </c>
      <c r="J36" t="str">
        <f>H36</f>
        <v>Export_goods&amp;services</v>
      </c>
      <c r="L36">
        <v>0</v>
      </c>
      <c r="M36" s="6" t="s">
        <v>19</v>
      </c>
      <c r="N36" s="6" t="e">
        <f>VLOOKUP(H36,[1]completeness!B:C,2,1)</f>
        <v>#N/A</v>
      </c>
      <c r="P36" t="s">
        <v>27</v>
      </c>
      <c r="Q36" s="6" t="s">
        <v>28</v>
      </c>
    </row>
    <row r="37" spans="1:76" x14ac:dyDescent="0.2">
      <c r="A37" s="6" t="s">
        <v>2964</v>
      </c>
      <c r="B37" s="6" t="s">
        <v>19</v>
      </c>
      <c r="C37" s="6" t="s">
        <v>20</v>
      </c>
      <c r="D37" s="6" t="s">
        <v>845</v>
      </c>
      <c r="E37" s="6" t="s">
        <v>1048</v>
      </c>
      <c r="F37" s="6" t="s">
        <v>1049</v>
      </c>
      <c r="G37" s="6" t="s">
        <v>1050</v>
      </c>
      <c r="H37" s="6" t="s">
        <v>1048</v>
      </c>
      <c r="I37" s="6" t="s">
        <v>33</v>
      </c>
      <c r="J37" s="6" t="s">
        <v>718</v>
      </c>
      <c r="K37" s="6"/>
      <c r="L37" s="6">
        <v>0</v>
      </c>
      <c r="M37" s="6" t="s">
        <v>19</v>
      </c>
      <c r="N37" s="6" t="e">
        <f>VLOOKUP(H37,[1]completeness!B:C,2,1)</f>
        <v>#N/A</v>
      </c>
      <c r="O37" s="6" t="s">
        <v>26</v>
      </c>
      <c r="P37" s="6" t="s">
        <v>172</v>
      </c>
      <c r="Q37" s="6" t="s">
        <v>28</v>
      </c>
      <c r="R37" s="6"/>
      <c r="S37" s="6" t="s">
        <v>29</v>
      </c>
      <c r="T37" s="6" t="s">
        <v>1051</v>
      </c>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76" x14ac:dyDescent="0.2">
      <c r="A38" s="6" t="s">
        <v>2964</v>
      </c>
      <c r="B38" s="6" t="s">
        <v>120</v>
      </c>
      <c r="C38" s="6" t="s">
        <v>524</v>
      </c>
      <c r="D38" s="6" t="s">
        <v>333</v>
      </c>
      <c r="E38" s="6" t="s">
        <v>334</v>
      </c>
      <c r="F38" s="6" t="s">
        <v>1052</v>
      </c>
      <c r="G38" s="6" t="s">
        <v>1053</v>
      </c>
      <c r="H38" s="6" t="s">
        <v>1054</v>
      </c>
      <c r="I38" s="6" t="s">
        <v>25</v>
      </c>
      <c r="J38" s="6" t="s">
        <v>1054</v>
      </c>
      <c r="K38" s="6"/>
      <c r="L38">
        <v>0</v>
      </c>
      <c r="M38" s="6" t="s">
        <v>19</v>
      </c>
      <c r="N38" s="6" t="e">
        <f>VLOOKUP(H38,[1]completeness!B:C,2,1)</f>
        <v>#N/A</v>
      </c>
      <c r="O38" s="6" t="s">
        <v>26</v>
      </c>
      <c r="P38" s="6" t="s">
        <v>27</v>
      </c>
      <c r="Q38" s="6" t="s">
        <v>28</v>
      </c>
      <c r="R38" s="6"/>
      <c r="S38" s="6" t="s">
        <v>126</v>
      </c>
      <c r="T38" s="6" t="s">
        <v>338</v>
      </c>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76" x14ac:dyDescent="0.2">
      <c r="A39" s="6" t="s">
        <v>2964</v>
      </c>
      <c r="B39" s="6" t="s">
        <v>19</v>
      </c>
      <c r="C39" s="6" t="s">
        <v>20</v>
      </c>
      <c r="D39" s="6" t="s">
        <v>21</v>
      </c>
      <c r="F39" s="6" t="s">
        <v>1078</v>
      </c>
      <c r="G39" s="6" t="s">
        <v>1078</v>
      </c>
      <c r="H39" t="s">
        <v>1076</v>
      </c>
      <c r="I39" t="s">
        <v>132</v>
      </c>
      <c r="J39" t="s">
        <v>19</v>
      </c>
      <c r="L39" s="6">
        <v>0</v>
      </c>
      <c r="M39" t="s">
        <v>1076</v>
      </c>
      <c r="N39" s="6" t="e">
        <f>VLOOKUP(H39,[1]completeness!B:C,2,1)</f>
        <v>#N/A</v>
      </c>
      <c r="O39" s="6" t="s">
        <v>280</v>
      </c>
      <c r="P39" s="6" t="s">
        <v>27</v>
      </c>
      <c r="Q39" t="s">
        <v>28</v>
      </c>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76" x14ac:dyDescent="0.2">
      <c r="A40" s="6" t="s">
        <v>2964</v>
      </c>
      <c r="B40" s="6" t="s">
        <v>19</v>
      </c>
      <c r="C40" s="6" t="s">
        <v>307</v>
      </c>
      <c r="D40" s="6" t="s">
        <v>1219</v>
      </c>
      <c r="E40" s="6" t="s">
        <v>1220</v>
      </c>
      <c r="F40" s="6" t="s">
        <v>1221</v>
      </c>
      <c r="G40" s="6" t="s">
        <v>1222</v>
      </c>
      <c r="H40" s="6" t="s">
        <v>1223</v>
      </c>
      <c r="I40" s="6" t="s">
        <v>374</v>
      </c>
      <c r="J40" s="6" t="s">
        <v>1200</v>
      </c>
      <c r="K40" s="6"/>
      <c r="L40">
        <v>0</v>
      </c>
      <c r="M40" s="6" t="s">
        <v>19</v>
      </c>
      <c r="N40" s="6" t="e">
        <f>VLOOKUP(H40,[1]completeness!B:C,2,1)</f>
        <v>#N/A</v>
      </c>
      <c r="O40" s="6" t="s">
        <v>26</v>
      </c>
      <c r="P40" s="6" t="s">
        <v>27</v>
      </c>
      <c r="Q40" s="6" t="s">
        <v>28</v>
      </c>
      <c r="R40" s="6"/>
      <c r="S40" s="6" t="s">
        <v>126</v>
      </c>
      <c r="T40" s="10" t="s">
        <v>1224</v>
      </c>
      <c r="U40" s="6"/>
    </row>
    <row r="41" spans="1:76" ht="18" x14ac:dyDescent="0.25">
      <c r="A41" s="6" t="s">
        <v>2964</v>
      </c>
      <c r="B41" s="6" t="s">
        <v>331</v>
      </c>
      <c r="C41" s="6" t="s">
        <v>422</v>
      </c>
      <c r="D41" s="6" t="s">
        <v>423</v>
      </c>
      <c r="E41" s="6" t="s">
        <v>422</v>
      </c>
      <c r="F41" s="6" t="s">
        <v>1255</v>
      </c>
      <c r="G41" s="6" t="s">
        <v>1256</v>
      </c>
      <c r="H41" s="6" t="s">
        <v>423</v>
      </c>
      <c r="I41" s="6" t="s">
        <v>33</v>
      </c>
      <c r="J41" s="6" t="s">
        <v>19</v>
      </c>
      <c r="K41" s="6"/>
      <c r="L41" s="6">
        <v>1</v>
      </c>
      <c r="M41" s="6" t="s">
        <v>19</v>
      </c>
      <c r="N41" s="6" t="e">
        <f>VLOOKUP(H41,[1]completeness!B:C,2,1)</f>
        <v>#N/A</v>
      </c>
      <c r="O41" s="6" t="s">
        <v>26</v>
      </c>
      <c r="P41" s="6" t="s">
        <v>172</v>
      </c>
      <c r="Q41" s="6" t="s">
        <v>297</v>
      </c>
      <c r="R41" s="6"/>
      <c r="S41" s="6" t="s">
        <v>29</v>
      </c>
      <c r="T41" s="6" t="s">
        <v>427</v>
      </c>
      <c r="U41" s="11" t="s">
        <v>1257</v>
      </c>
    </row>
    <row r="42" spans="1:76" x14ac:dyDescent="0.2">
      <c r="A42" s="6" t="s">
        <v>2964</v>
      </c>
      <c r="B42" t="s">
        <v>120</v>
      </c>
      <c r="C42" t="s">
        <v>129</v>
      </c>
      <c r="D42" t="s">
        <v>129</v>
      </c>
      <c r="E42" t="s">
        <v>706</v>
      </c>
      <c r="F42" t="s">
        <v>1318</v>
      </c>
      <c r="G42" s="6" t="s">
        <v>1319</v>
      </c>
      <c r="H42" t="s">
        <v>129</v>
      </c>
      <c r="I42" t="s">
        <v>25</v>
      </c>
      <c r="J42" t="s">
        <v>129</v>
      </c>
      <c r="L42">
        <v>0</v>
      </c>
      <c r="M42" t="s">
        <v>19</v>
      </c>
      <c r="N42" s="6" t="e">
        <f>VLOOKUP(H42,[1]completeness!B:C,2,1)</f>
        <v>#N/A</v>
      </c>
      <c r="O42" s="6" t="s">
        <v>26</v>
      </c>
      <c r="P42" t="s">
        <v>172</v>
      </c>
      <c r="Q42" t="s">
        <v>28</v>
      </c>
      <c r="S42" t="s">
        <v>126</v>
      </c>
      <c r="T42" t="s">
        <v>364</v>
      </c>
      <c r="U42">
        <v>0</v>
      </c>
    </row>
    <row r="43" spans="1:76" ht="20" x14ac:dyDescent="0.2">
      <c r="A43" s="6" t="s">
        <v>2964</v>
      </c>
      <c r="B43" s="6" t="s">
        <v>120</v>
      </c>
      <c r="C43" s="6" t="s">
        <v>121</v>
      </c>
      <c r="D43" s="6" t="s">
        <v>1335</v>
      </c>
      <c r="E43" s="6" t="s">
        <v>1336</v>
      </c>
      <c r="F43" s="6" t="s">
        <v>1337</v>
      </c>
      <c r="G43" s="6" t="s">
        <v>1338</v>
      </c>
      <c r="H43" s="6" t="s">
        <v>1339</v>
      </c>
      <c r="I43" s="6" t="s">
        <v>374</v>
      </c>
      <c r="J43" s="6" t="s">
        <v>19</v>
      </c>
      <c r="K43" s="6"/>
      <c r="L43" s="6">
        <v>1</v>
      </c>
      <c r="M43" t="s">
        <v>19</v>
      </c>
      <c r="N43" s="6" t="e">
        <f>VLOOKUP(H43,[1]completeness!B:C,2,1)</f>
        <v>#N/A</v>
      </c>
      <c r="O43" s="6" t="s">
        <v>26</v>
      </c>
      <c r="P43" s="6" t="s">
        <v>172</v>
      </c>
      <c r="Q43" s="6" t="s">
        <v>297</v>
      </c>
      <c r="R43" s="6"/>
      <c r="S43" s="6" t="s">
        <v>126</v>
      </c>
      <c r="T43" s="6" t="s">
        <v>1340</v>
      </c>
      <c r="U43" s="6" t="s">
        <v>1341</v>
      </c>
    </row>
    <row r="44" spans="1:76" x14ac:dyDescent="0.2">
      <c r="A44" s="20" t="s">
        <v>2964</v>
      </c>
      <c r="B44" t="s">
        <v>120</v>
      </c>
      <c r="C44" t="s">
        <v>129</v>
      </c>
      <c r="D44" t="s">
        <v>768</v>
      </c>
      <c r="F44" s="6" t="s">
        <v>2820</v>
      </c>
      <c r="G44" s="24" t="str">
        <f>CONCATENATE(H44,"#",I44,"#",J44)</f>
        <v>Government_debt#AbsM#Government_debt</v>
      </c>
      <c r="H44" t="s">
        <v>2821</v>
      </c>
      <c r="I44" s="6" t="s">
        <v>1321</v>
      </c>
      <c r="J44" t="str">
        <f>H44</f>
        <v>Government_debt</v>
      </c>
      <c r="L44">
        <v>0</v>
      </c>
      <c r="M44" s="6" t="s">
        <v>19</v>
      </c>
      <c r="N44" s="6" t="e">
        <f>VLOOKUP(H44,[1]completeness!B:C,2,1)</f>
        <v>#N/A</v>
      </c>
      <c r="P44" t="s">
        <v>27</v>
      </c>
      <c r="Q44" s="6" t="s">
        <v>28</v>
      </c>
    </row>
    <row r="45" spans="1:76" x14ac:dyDescent="0.2">
      <c r="A45" s="6" t="s">
        <v>2964</v>
      </c>
      <c r="B45" s="6" t="s">
        <v>19</v>
      </c>
      <c r="C45" s="6" t="s">
        <v>453</v>
      </c>
      <c r="D45" s="6" t="s">
        <v>1387</v>
      </c>
      <c r="E45" s="6" t="s">
        <v>1388</v>
      </c>
      <c r="F45" s="6" t="s">
        <v>1389</v>
      </c>
      <c r="G45" s="6" t="s">
        <v>1390</v>
      </c>
      <c r="H45" s="6" t="s">
        <v>1391</v>
      </c>
      <c r="I45" s="6" t="s">
        <v>374</v>
      </c>
      <c r="J45" s="6" t="s">
        <v>19</v>
      </c>
      <c r="K45" s="6"/>
      <c r="L45" s="6">
        <v>0</v>
      </c>
      <c r="M45" s="6" t="s">
        <v>282</v>
      </c>
      <c r="N45" s="6" t="e">
        <f>VLOOKUP(H45,[1]completeness!B:C,2,1)</f>
        <v>#N/A</v>
      </c>
      <c r="O45" s="6" t="s">
        <v>26</v>
      </c>
      <c r="P45" s="6" t="s">
        <v>172</v>
      </c>
      <c r="Q45" s="6" t="s">
        <v>297</v>
      </c>
      <c r="R45" s="6"/>
      <c r="S45" s="6" t="s">
        <v>29</v>
      </c>
      <c r="T45" s="6" t="s">
        <v>1392</v>
      </c>
      <c r="U45" s="6"/>
    </row>
    <row r="46" spans="1:76" x14ac:dyDescent="0.2">
      <c r="A46" s="6" t="s">
        <v>2964</v>
      </c>
      <c r="B46" s="6" t="s">
        <v>19</v>
      </c>
      <c r="C46" s="6" t="s">
        <v>166</v>
      </c>
      <c r="D46" s="6" t="s">
        <v>361</v>
      </c>
      <c r="E46" s="6" t="s">
        <v>1421</v>
      </c>
      <c r="F46" s="6" t="s">
        <v>1422</v>
      </c>
      <c r="G46" s="6" t="s">
        <v>1423</v>
      </c>
      <c r="H46" s="6" t="s">
        <v>1418</v>
      </c>
      <c r="I46" s="6" t="s">
        <v>132</v>
      </c>
      <c r="J46" s="6" t="s">
        <v>129</v>
      </c>
      <c r="K46" s="6"/>
      <c r="L46" s="6">
        <v>0</v>
      </c>
      <c r="M46" s="6" t="s">
        <v>19</v>
      </c>
      <c r="N46" s="6" t="e">
        <f>VLOOKUP(H46,[1]completeness!B:C,2,1)</f>
        <v>#N/A</v>
      </c>
      <c r="O46" s="6" t="s">
        <v>26</v>
      </c>
      <c r="P46" s="6" t="s">
        <v>172</v>
      </c>
      <c r="Q46" s="6" t="s">
        <v>28</v>
      </c>
      <c r="R46" s="6"/>
      <c r="S46" s="6" t="s">
        <v>126</v>
      </c>
      <c r="T46" s="10" t="s">
        <v>1424</v>
      </c>
      <c r="U46" s="6"/>
    </row>
    <row r="47" spans="1:76" x14ac:dyDescent="0.2">
      <c r="A47" s="6" t="s">
        <v>2964</v>
      </c>
      <c r="B47" s="6" t="s">
        <v>19</v>
      </c>
      <c r="C47" s="6" t="s">
        <v>20</v>
      </c>
      <c r="D47" s="6" t="s">
        <v>292</v>
      </c>
      <c r="E47" s="6" t="s">
        <v>293</v>
      </c>
      <c r="F47" s="6" t="s">
        <v>1458</v>
      </c>
      <c r="G47" s="6" t="s">
        <v>1459</v>
      </c>
      <c r="H47" s="6" t="s">
        <v>1458</v>
      </c>
      <c r="I47" s="6" t="s">
        <v>25</v>
      </c>
      <c r="J47" s="6" t="s">
        <v>1458</v>
      </c>
      <c r="K47" s="6"/>
      <c r="L47" s="6">
        <v>0</v>
      </c>
      <c r="M47" s="6" t="s">
        <v>19</v>
      </c>
      <c r="N47" s="6" t="e">
        <f>VLOOKUP(H47,[1]completeness!B:C,2,1)</f>
        <v>#N/A</v>
      </c>
      <c r="O47" s="6" t="s">
        <v>26</v>
      </c>
      <c r="P47" s="6" t="s">
        <v>27</v>
      </c>
      <c r="Q47" s="6" t="s">
        <v>28</v>
      </c>
      <c r="R47" s="6"/>
      <c r="S47" s="6" t="s">
        <v>29</v>
      </c>
      <c r="T47" s="10" t="s">
        <v>378</v>
      </c>
      <c r="U47" s="6"/>
    </row>
    <row r="48" spans="1:76" x14ac:dyDescent="0.2">
      <c r="A48" s="6" t="s">
        <v>2964</v>
      </c>
      <c r="B48" t="s">
        <v>19</v>
      </c>
      <c r="C48" t="s">
        <v>166</v>
      </c>
      <c r="D48" s="6" t="s">
        <v>361</v>
      </c>
      <c r="F48" s="21" t="s">
        <v>2828</v>
      </c>
      <c r="G48" s="24" t="str">
        <f>CONCATENATE(H48,"#",I48,"#",J48)</f>
        <v>Hospital_bed#PHT#Hospital_bed</v>
      </c>
      <c r="H48" t="s">
        <v>1483</v>
      </c>
      <c r="I48" t="s">
        <v>2829</v>
      </c>
      <c r="J48" t="str">
        <f>H48</f>
        <v>Hospital_bed</v>
      </c>
      <c r="L48">
        <v>0</v>
      </c>
      <c r="M48" s="6" t="s">
        <v>19</v>
      </c>
      <c r="N48" s="6" t="e">
        <f>VLOOKUP(H48,[1]completeness!B:C,2,1)</f>
        <v>#N/A</v>
      </c>
      <c r="O48" s="6" t="s">
        <v>26</v>
      </c>
      <c r="P48" t="s">
        <v>172</v>
      </c>
      <c r="Q48" s="6" t="s">
        <v>28</v>
      </c>
    </row>
    <row r="49" spans="1:21" x14ac:dyDescent="0.2">
      <c r="A49" s="6" t="s">
        <v>2964</v>
      </c>
      <c r="B49" s="6" t="s">
        <v>19</v>
      </c>
      <c r="C49" s="6" t="s">
        <v>166</v>
      </c>
      <c r="D49" s="6" t="s">
        <v>361</v>
      </c>
      <c r="E49" s="6" t="s">
        <v>1485</v>
      </c>
      <c r="F49" s="6" t="s">
        <v>1486</v>
      </c>
      <c r="G49" s="6" t="s">
        <v>1487</v>
      </c>
      <c r="H49" s="6" t="s">
        <v>1488</v>
      </c>
      <c r="I49" s="6" t="s">
        <v>25</v>
      </c>
      <c r="J49" s="6" t="s">
        <v>1488</v>
      </c>
      <c r="K49" s="6"/>
      <c r="L49">
        <v>0</v>
      </c>
      <c r="M49" s="6" t="s">
        <v>19</v>
      </c>
      <c r="N49" s="6" t="e">
        <f>VLOOKUP(H49,[1]completeness!B:C,2,1)</f>
        <v>#N/A</v>
      </c>
      <c r="O49" s="6" t="s">
        <v>26</v>
      </c>
      <c r="P49" s="6" t="s">
        <v>27</v>
      </c>
      <c r="Q49" s="6" t="s">
        <v>28</v>
      </c>
      <c r="R49" s="6"/>
      <c r="S49" s="6" t="s">
        <v>126</v>
      </c>
      <c r="T49" s="6" t="s">
        <v>1489</v>
      </c>
      <c r="U49" s="12" t="s">
        <v>1490</v>
      </c>
    </row>
    <row r="50" spans="1:21" x14ac:dyDescent="0.2">
      <c r="A50" s="6" t="s">
        <v>2964</v>
      </c>
      <c r="B50" s="6" t="s">
        <v>120</v>
      </c>
      <c r="C50" s="6" t="s">
        <v>384</v>
      </c>
      <c r="D50" s="6" t="s">
        <v>417</v>
      </c>
      <c r="E50" s="6" t="s">
        <v>1495</v>
      </c>
      <c r="F50" s="6" t="s">
        <v>1498</v>
      </c>
      <c r="G50" s="6" t="s">
        <v>1499</v>
      </c>
      <c r="H50" s="6" t="s">
        <v>1497</v>
      </c>
      <c r="I50" s="6" t="s">
        <v>33</v>
      </c>
      <c r="J50" s="6" t="s">
        <v>19</v>
      </c>
      <c r="K50" s="6"/>
      <c r="L50" s="6">
        <v>0</v>
      </c>
      <c r="M50" t="s">
        <v>19</v>
      </c>
      <c r="N50" s="6" t="e">
        <f>VLOOKUP(H50,[1]completeness!B:C,2,1)</f>
        <v>#N/A</v>
      </c>
      <c r="O50" s="6" t="s">
        <v>26</v>
      </c>
      <c r="P50" s="6" t="s">
        <v>172</v>
      </c>
      <c r="Q50" s="6" t="s">
        <v>28</v>
      </c>
      <c r="R50" s="6"/>
      <c r="S50" s="6" t="s">
        <v>126</v>
      </c>
      <c r="T50" s="6" t="s">
        <v>1500</v>
      </c>
      <c r="U50" s="6"/>
    </row>
    <row r="51" spans="1:21" x14ac:dyDescent="0.2">
      <c r="A51" s="6" t="s">
        <v>2964</v>
      </c>
      <c r="B51" s="6" t="s">
        <v>19</v>
      </c>
      <c r="C51" s="6" t="s">
        <v>20</v>
      </c>
      <c r="D51" s="6" t="s">
        <v>21</v>
      </c>
      <c r="E51" s="9"/>
      <c r="F51" s="6" t="s">
        <v>1544</v>
      </c>
      <c r="G51" s="6" t="s">
        <v>1544</v>
      </c>
      <c r="H51" s="6" t="s">
        <v>1545</v>
      </c>
      <c r="I51" s="6" t="s">
        <v>25</v>
      </c>
      <c r="J51" s="6" t="s">
        <v>1545</v>
      </c>
      <c r="K51" s="6"/>
      <c r="L51" s="6">
        <v>0</v>
      </c>
      <c r="M51" s="6" t="s">
        <v>19</v>
      </c>
      <c r="N51" s="6" t="e">
        <f>VLOOKUP(H51,[1]completeness!B:C,2,1)</f>
        <v>#N/A</v>
      </c>
      <c r="O51" s="6" t="s">
        <v>280</v>
      </c>
      <c r="P51" s="6" t="s">
        <v>27</v>
      </c>
      <c r="Q51" s="6" t="s">
        <v>28</v>
      </c>
      <c r="R51" s="6"/>
      <c r="S51" s="9"/>
      <c r="T51" s="9"/>
      <c r="U51" s="6"/>
    </row>
    <row r="52" spans="1:21" x14ac:dyDescent="0.2">
      <c r="A52" s="6" t="s">
        <v>2964</v>
      </c>
      <c r="B52" s="6" t="s">
        <v>120</v>
      </c>
      <c r="C52" s="6" t="s">
        <v>121</v>
      </c>
      <c r="D52" s="6" t="s">
        <v>1554</v>
      </c>
      <c r="E52" s="6" t="s">
        <v>714</v>
      </c>
      <c r="F52" s="6" t="s">
        <v>1555</v>
      </c>
      <c r="G52" s="6" t="s">
        <v>1556</v>
      </c>
      <c r="H52" s="6" t="s">
        <v>1554</v>
      </c>
      <c r="I52" s="6" t="s">
        <v>33</v>
      </c>
      <c r="J52" s="6" t="s">
        <v>718</v>
      </c>
      <c r="K52" s="6"/>
      <c r="L52" s="6">
        <v>0</v>
      </c>
      <c r="M52" t="s">
        <v>19</v>
      </c>
      <c r="N52" s="6" t="e">
        <f>VLOOKUP(H52,[1]completeness!B:C,2,1)</f>
        <v>#N/A</v>
      </c>
      <c r="O52" s="6" t="s">
        <v>26</v>
      </c>
      <c r="P52" s="6" t="s">
        <v>172</v>
      </c>
      <c r="Q52" s="6" t="s">
        <v>28</v>
      </c>
      <c r="R52" s="6"/>
      <c r="S52" s="6" t="s">
        <v>126</v>
      </c>
      <c r="T52" s="6" t="s">
        <v>719</v>
      </c>
      <c r="U52" s="6"/>
    </row>
    <row r="53" spans="1:21" x14ac:dyDescent="0.2">
      <c r="A53" s="6" t="s">
        <v>2964</v>
      </c>
      <c r="B53" s="6" t="s">
        <v>19</v>
      </c>
      <c r="C53" s="6" t="s">
        <v>307</v>
      </c>
      <c r="D53" s="6" t="s">
        <v>279</v>
      </c>
      <c r="E53" s="6" t="s">
        <v>1180</v>
      </c>
      <c r="F53" s="6" t="s">
        <v>1620</v>
      </c>
      <c r="G53" s="6" t="s">
        <v>1621</v>
      </c>
      <c r="H53" s="6" t="s">
        <v>1081</v>
      </c>
      <c r="I53" s="6" t="s">
        <v>132</v>
      </c>
      <c r="J53" s="6" t="s">
        <v>282</v>
      </c>
      <c r="K53" s="6"/>
      <c r="L53">
        <v>0</v>
      </c>
      <c r="M53" s="6" t="s">
        <v>19</v>
      </c>
      <c r="N53" s="6" t="e">
        <f>VLOOKUP(H53,[1]completeness!B:C,2,1)</f>
        <v>#N/A</v>
      </c>
      <c r="O53" s="6" t="s">
        <v>26</v>
      </c>
      <c r="P53" s="6" t="s">
        <v>27</v>
      </c>
      <c r="Q53" s="6" t="s">
        <v>28</v>
      </c>
      <c r="R53" s="6"/>
      <c r="S53" s="6" t="s">
        <v>126</v>
      </c>
      <c r="T53" s="6" t="s">
        <v>1183</v>
      </c>
      <c r="U53" s="12" t="s">
        <v>1184</v>
      </c>
    </row>
    <row r="54" spans="1:21" x14ac:dyDescent="0.2">
      <c r="A54" s="6" t="s">
        <v>2964</v>
      </c>
      <c r="B54" s="6" t="s">
        <v>19</v>
      </c>
      <c r="C54" s="6" t="s">
        <v>307</v>
      </c>
      <c r="D54" s="6" t="s">
        <v>391</v>
      </c>
      <c r="E54" s="6" t="s">
        <v>392</v>
      </c>
      <c r="F54" s="6" t="s">
        <v>1623</v>
      </c>
      <c r="G54" s="6" t="s">
        <v>1624</v>
      </c>
      <c r="H54" s="6" t="s">
        <v>1625</v>
      </c>
      <c r="I54" s="6" t="s">
        <v>374</v>
      </c>
      <c r="J54" s="6" t="s">
        <v>391</v>
      </c>
      <c r="K54" s="6"/>
      <c r="L54">
        <v>0</v>
      </c>
      <c r="M54" s="6" t="s">
        <v>19</v>
      </c>
      <c r="N54" s="6" t="e">
        <f>VLOOKUP(H54,[1]completeness!B:C,2,1)</f>
        <v>#N/A</v>
      </c>
      <c r="O54" s="6" t="s">
        <v>26</v>
      </c>
      <c r="P54" s="6" t="s">
        <v>27</v>
      </c>
      <c r="Q54" s="6" t="s">
        <v>28</v>
      </c>
      <c r="R54" s="6"/>
      <c r="S54" s="6" t="s">
        <v>126</v>
      </c>
      <c r="T54" s="6" t="s">
        <v>395</v>
      </c>
      <c r="U54" s="6"/>
    </row>
    <row r="55" spans="1:21" x14ac:dyDescent="0.2">
      <c r="A55" s="6" t="s">
        <v>2964</v>
      </c>
      <c r="B55" s="6" t="s">
        <v>19</v>
      </c>
      <c r="C55" s="6" t="s">
        <v>307</v>
      </c>
      <c r="D55" s="6" t="s">
        <v>279</v>
      </c>
      <c r="E55" s="6" t="s">
        <v>1626</v>
      </c>
      <c r="F55" s="6" t="s">
        <v>1632</v>
      </c>
      <c r="G55" s="6" t="s">
        <v>1633</v>
      </c>
      <c r="H55" s="6" t="s">
        <v>1628</v>
      </c>
      <c r="I55" s="6" t="s">
        <v>132</v>
      </c>
      <c r="J55" s="6" t="s">
        <v>19</v>
      </c>
      <c r="K55" s="6"/>
      <c r="L55" s="6">
        <v>1</v>
      </c>
      <c r="M55" s="6" t="s">
        <v>282</v>
      </c>
      <c r="N55" s="6" t="e">
        <f>VLOOKUP(H55,[1]completeness!B:C,2,1)</f>
        <v>#N/A</v>
      </c>
      <c r="O55" s="6" t="s">
        <v>26</v>
      </c>
      <c r="P55" s="6" t="s">
        <v>172</v>
      </c>
      <c r="Q55" s="6" t="s">
        <v>297</v>
      </c>
      <c r="R55" s="6"/>
      <c r="S55" s="6" t="s">
        <v>126</v>
      </c>
      <c r="T55" s="6" t="s">
        <v>1629</v>
      </c>
      <c r="U55" s="12" t="s">
        <v>1630</v>
      </c>
    </row>
    <row r="56" spans="1:21" x14ac:dyDescent="0.2">
      <c r="A56" s="6" t="s">
        <v>2964</v>
      </c>
      <c r="B56" s="6" t="s">
        <v>120</v>
      </c>
      <c r="C56" s="6" t="s">
        <v>129</v>
      </c>
      <c r="D56" s="6" t="s">
        <v>1554</v>
      </c>
      <c r="E56" s="6" t="s">
        <v>1658</v>
      </c>
      <c r="F56" s="6" t="s">
        <v>1659</v>
      </c>
      <c r="G56" s="6" t="s">
        <v>1660</v>
      </c>
      <c r="H56" s="6" t="s">
        <v>1661</v>
      </c>
      <c r="I56" s="6" t="s">
        <v>25</v>
      </c>
      <c r="J56" s="6" t="s">
        <v>1662</v>
      </c>
      <c r="K56" s="6"/>
      <c r="L56" s="6">
        <v>0</v>
      </c>
      <c r="M56" s="6" t="s">
        <v>19</v>
      </c>
      <c r="N56" s="6" t="e">
        <f>VLOOKUP(H56,[1]completeness!B:C,2,1)</f>
        <v>#N/A</v>
      </c>
      <c r="O56" s="6" t="s">
        <v>26</v>
      </c>
      <c r="P56" s="6" t="s">
        <v>27</v>
      </c>
      <c r="Q56" s="6" t="s">
        <v>28</v>
      </c>
      <c r="R56" s="6"/>
      <c r="S56" s="6" t="s">
        <v>126</v>
      </c>
      <c r="T56" s="6" t="s">
        <v>1663</v>
      </c>
      <c r="U56" s="6"/>
    </row>
    <row r="57" spans="1:21" x14ac:dyDescent="0.2">
      <c r="A57" s="6" t="s">
        <v>2964</v>
      </c>
      <c r="B57" s="6" t="s">
        <v>331</v>
      </c>
      <c r="C57" t="s">
        <v>332</v>
      </c>
      <c r="D57" s="6" t="s">
        <v>332</v>
      </c>
      <c r="E57" s="6" t="s">
        <v>1259</v>
      </c>
      <c r="F57" s="6" t="s">
        <v>1666</v>
      </c>
      <c r="G57" s="6" t="s">
        <v>1667</v>
      </c>
      <c r="H57" s="6" t="s">
        <v>332</v>
      </c>
      <c r="I57" s="6" t="s">
        <v>1668</v>
      </c>
      <c r="J57" s="6" t="s">
        <v>332</v>
      </c>
      <c r="K57" s="6"/>
      <c r="L57" s="6">
        <v>0</v>
      </c>
      <c r="M57" s="6" t="s">
        <v>19</v>
      </c>
      <c r="N57" s="6" t="e">
        <f>VLOOKUP(H57,[1]completeness!B:C,2,1)</f>
        <v>#N/A</v>
      </c>
      <c r="O57" s="6" t="s">
        <v>26</v>
      </c>
      <c r="P57" s="6" t="s">
        <v>1322</v>
      </c>
      <c r="Q57" s="6" t="s">
        <v>28</v>
      </c>
      <c r="R57" s="6"/>
      <c r="S57" s="6" t="s">
        <v>29</v>
      </c>
      <c r="T57" s="6" t="s">
        <v>1261</v>
      </c>
      <c r="U57" s="6"/>
    </row>
    <row r="58" spans="1:21" x14ac:dyDescent="0.2">
      <c r="A58" s="6" t="s">
        <v>2964</v>
      </c>
      <c r="B58" s="6" t="s">
        <v>331</v>
      </c>
      <c r="C58" t="s">
        <v>332</v>
      </c>
      <c r="D58" s="6" t="s">
        <v>571</v>
      </c>
      <c r="E58" s="6" t="s">
        <v>1672</v>
      </c>
      <c r="F58" s="14" t="s">
        <v>1677</v>
      </c>
      <c r="G58" s="6" t="s">
        <v>1678</v>
      </c>
      <c r="H58" s="6" t="s">
        <v>1674</v>
      </c>
      <c r="I58" s="6" t="s">
        <v>132</v>
      </c>
      <c r="J58" s="6" t="s">
        <v>332</v>
      </c>
      <c r="K58" s="6"/>
      <c r="L58" s="6">
        <v>1</v>
      </c>
      <c r="M58" s="6" t="s">
        <v>19</v>
      </c>
      <c r="N58" s="6" t="e">
        <f>VLOOKUP(H58,[1]completeness!B:C,2,1)</f>
        <v>#N/A</v>
      </c>
      <c r="O58" s="6" t="s">
        <v>26</v>
      </c>
      <c r="P58" s="6" t="s">
        <v>172</v>
      </c>
      <c r="Q58" s="6" t="s">
        <v>297</v>
      </c>
      <c r="R58" s="6"/>
      <c r="S58" s="6" t="s">
        <v>29</v>
      </c>
      <c r="T58" s="6" t="s">
        <v>1679</v>
      </c>
      <c r="U58" s="6"/>
    </row>
    <row r="59" spans="1:21" x14ac:dyDescent="0.2">
      <c r="A59" s="6" t="s">
        <v>2964</v>
      </c>
      <c r="B59" s="6" t="s">
        <v>331</v>
      </c>
      <c r="C59" t="s">
        <v>332</v>
      </c>
      <c r="D59" s="6" t="s">
        <v>571</v>
      </c>
      <c r="E59" s="6" t="s">
        <v>1680</v>
      </c>
      <c r="F59" s="6" t="s">
        <v>1681</v>
      </c>
      <c r="G59" s="6" t="s">
        <v>1682</v>
      </c>
      <c r="H59" s="6" t="s">
        <v>1683</v>
      </c>
      <c r="I59" s="6" t="s">
        <v>25</v>
      </c>
      <c r="J59" s="6" t="s">
        <v>1683</v>
      </c>
      <c r="K59" s="6"/>
      <c r="L59" s="6">
        <v>0</v>
      </c>
      <c r="M59" s="6" t="s">
        <v>19</v>
      </c>
      <c r="N59" s="6" t="e">
        <f>VLOOKUP(H59,[1]completeness!B:C,2,1)</f>
        <v>#N/A</v>
      </c>
      <c r="O59" s="6" t="s">
        <v>26</v>
      </c>
      <c r="P59" s="6" t="s">
        <v>27</v>
      </c>
      <c r="Q59" s="6" t="s">
        <v>28</v>
      </c>
      <c r="R59" s="6"/>
      <c r="S59" s="6" t="s">
        <v>126</v>
      </c>
      <c r="T59" s="6" t="s">
        <v>1684</v>
      </c>
      <c r="U59" s="6"/>
    </row>
    <row r="60" spans="1:21" x14ac:dyDescent="0.2">
      <c r="A60" s="6" t="s">
        <v>2964</v>
      </c>
      <c r="B60" s="6" t="s">
        <v>19</v>
      </c>
      <c r="C60" s="6" t="s">
        <v>453</v>
      </c>
      <c r="D60" s="6" t="s">
        <v>463</v>
      </c>
      <c r="E60" s="6" t="s">
        <v>1721</v>
      </c>
      <c r="F60" s="6" t="s">
        <v>1722</v>
      </c>
      <c r="G60" s="6" t="s">
        <v>1723</v>
      </c>
      <c r="H60" s="6" t="s">
        <v>1724</v>
      </c>
      <c r="I60" s="6" t="s">
        <v>374</v>
      </c>
      <c r="J60" s="6" t="s">
        <v>19</v>
      </c>
      <c r="K60" s="6"/>
      <c r="L60" s="6">
        <v>0</v>
      </c>
      <c r="M60" s="6" t="s">
        <v>1721</v>
      </c>
      <c r="N60" s="6" t="e">
        <f>VLOOKUP(H60,[1]completeness!B:C,2,1)</f>
        <v>#N/A</v>
      </c>
      <c r="O60" s="6" t="s">
        <v>26</v>
      </c>
      <c r="P60" s="6" t="s">
        <v>172</v>
      </c>
      <c r="Q60" s="6" t="s">
        <v>297</v>
      </c>
      <c r="R60" s="6"/>
      <c r="S60" s="6" t="s">
        <v>29</v>
      </c>
      <c r="T60" s="6" t="s">
        <v>1725</v>
      </c>
      <c r="U60" s="6"/>
    </row>
    <row r="61" spans="1:21" x14ac:dyDescent="0.2">
      <c r="A61" s="6" t="s">
        <v>2964</v>
      </c>
      <c r="B61" s="6" t="s">
        <v>19</v>
      </c>
      <c r="C61" s="6" t="s">
        <v>20</v>
      </c>
      <c r="D61" s="6" t="s">
        <v>21</v>
      </c>
      <c r="E61" s="6" t="s">
        <v>1726</v>
      </c>
      <c r="F61" s="6" t="s">
        <v>1727</v>
      </c>
      <c r="G61" s="6" t="s">
        <v>1728</v>
      </c>
      <c r="H61" s="6" t="s">
        <v>1729</v>
      </c>
      <c r="I61" s="6" t="s">
        <v>1199</v>
      </c>
      <c r="J61" s="6" t="s">
        <v>1200</v>
      </c>
      <c r="K61" s="6"/>
      <c r="L61" s="6">
        <v>0</v>
      </c>
      <c r="M61" s="6" t="s">
        <v>19</v>
      </c>
      <c r="N61" s="6" t="e">
        <f>VLOOKUP(H61,[1]completeness!B:C,2,1)</f>
        <v>#N/A</v>
      </c>
      <c r="O61" s="6" t="s">
        <v>26</v>
      </c>
      <c r="P61" s="6" t="s">
        <v>172</v>
      </c>
      <c r="Q61" s="6" t="s">
        <v>297</v>
      </c>
      <c r="R61" s="6"/>
      <c r="S61" s="6" t="s">
        <v>29</v>
      </c>
      <c r="T61" s="10" t="s">
        <v>1730</v>
      </c>
      <c r="U61" s="12" t="s">
        <v>1201</v>
      </c>
    </row>
    <row r="62" spans="1:21" x14ac:dyDescent="0.2">
      <c r="A62" s="6" t="s">
        <v>2964</v>
      </c>
      <c r="B62" s="6" t="s">
        <v>19</v>
      </c>
      <c r="C62" s="6" t="s">
        <v>166</v>
      </c>
      <c r="D62" s="6" t="s">
        <v>167</v>
      </c>
      <c r="E62" s="6" t="s">
        <v>1745</v>
      </c>
      <c r="F62" s="6" t="s">
        <v>1746</v>
      </c>
      <c r="G62" s="6" t="s">
        <v>1747</v>
      </c>
      <c r="H62" s="6" t="s">
        <v>1748</v>
      </c>
      <c r="I62" s="6" t="s">
        <v>374</v>
      </c>
      <c r="J62" s="6" t="s">
        <v>369</v>
      </c>
      <c r="K62" s="6"/>
      <c r="L62" s="6">
        <v>0</v>
      </c>
      <c r="M62" s="6" t="s">
        <v>282</v>
      </c>
      <c r="N62" s="6" t="e">
        <f>VLOOKUP(H62,[1]completeness!B:C,2,1)</f>
        <v>#N/A</v>
      </c>
      <c r="O62" s="6" t="s">
        <v>26</v>
      </c>
      <c r="P62" s="6" t="s">
        <v>172</v>
      </c>
      <c r="Q62" s="6" t="s">
        <v>28</v>
      </c>
      <c r="R62" s="6"/>
      <c r="S62" s="6" t="s">
        <v>29</v>
      </c>
      <c r="T62" s="6" t="s">
        <v>1749</v>
      </c>
      <c r="U62" s="6"/>
    </row>
    <row r="63" spans="1:21" x14ac:dyDescent="0.2">
      <c r="A63" s="6" t="s">
        <v>2964</v>
      </c>
      <c r="B63" s="6" t="s">
        <v>19</v>
      </c>
      <c r="C63" s="6" t="s">
        <v>307</v>
      </c>
      <c r="D63" s="6" t="s">
        <v>1219</v>
      </c>
      <c r="E63" s="6" t="s">
        <v>1220</v>
      </c>
      <c r="F63" s="6" t="s">
        <v>1878</v>
      </c>
      <c r="G63" s="6" t="s">
        <v>1879</v>
      </c>
      <c r="H63" s="6" t="s">
        <v>1880</v>
      </c>
      <c r="I63" s="6" t="s">
        <v>374</v>
      </c>
      <c r="J63" s="6" t="s">
        <v>1200</v>
      </c>
      <c r="K63" s="6"/>
      <c r="L63">
        <v>0</v>
      </c>
      <c r="M63" s="6" t="s">
        <v>19</v>
      </c>
      <c r="N63" s="6" t="e">
        <f>VLOOKUP(H63,[1]completeness!B:C,2,1)</f>
        <v>#N/A</v>
      </c>
      <c r="O63" s="6" t="s">
        <v>26</v>
      </c>
      <c r="P63" s="6" t="s">
        <v>27</v>
      </c>
      <c r="Q63" s="6" t="s">
        <v>28</v>
      </c>
      <c r="R63" s="6"/>
      <c r="S63" s="6" t="s">
        <v>126</v>
      </c>
      <c r="T63" s="10" t="s">
        <v>1224</v>
      </c>
      <c r="U63" s="6"/>
    </row>
    <row r="64" spans="1:21" x14ac:dyDescent="0.2">
      <c r="A64" s="20" t="s">
        <v>2964</v>
      </c>
      <c r="B64" t="s">
        <v>19</v>
      </c>
      <c r="C64" t="s">
        <v>307</v>
      </c>
      <c r="D64" t="s">
        <v>279</v>
      </c>
      <c r="E64" t="s">
        <v>469</v>
      </c>
      <c r="F64" s="6" t="s">
        <v>1892</v>
      </c>
      <c r="G64" s="6" t="s">
        <v>1892</v>
      </c>
      <c r="H64" t="s">
        <v>1891</v>
      </c>
      <c r="I64" s="6" t="s">
        <v>33</v>
      </c>
      <c r="J64" s="6" t="s">
        <v>19</v>
      </c>
      <c r="L64">
        <v>0</v>
      </c>
      <c r="M64" t="s">
        <v>282</v>
      </c>
      <c r="N64" s="6" t="e">
        <f>VLOOKUP(H64,[1]completeness!B:C,2,1)</f>
        <v>#N/A</v>
      </c>
      <c r="O64" s="6" t="s">
        <v>34</v>
      </c>
      <c r="P64" t="s">
        <v>172</v>
      </c>
      <c r="Q64" t="s">
        <v>28</v>
      </c>
      <c r="S64" t="s">
        <v>126</v>
      </c>
      <c r="T64" t="s">
        <v>472</v>
      </c>
      <c r="U64">
        <v>0</v>
      </c>
    </row>
    <row r="65" spans="1:22" x14ac:dyDescent="0.2">
      <c r="A65" s="6" t="s">
        <v>2964</v>
      </c>
      <c r="B65" t="s">
        <v>19</v>
      </c>
      <c r="C65" t="s">
        <v>20</v>
      </c>
      <c r="D65" t="s">
        <v>845</v>
      </c>
      <c r="F65" s="21" t="s">
        <v>2860</v>
      </c>
      <c r="G65" s="24" t="str">
        <f>CONCATENATE(H65,"#",I65,"#",J65)</f>
        <v>Marriage#PT#Population</v>
      </c>
      <c r="H65" t="s">
        <v>1904</v>
      </c>
      <c r="I65" t="s">
        <v>2781</v>
      </c>
      <c r="J65" t="s">
        <v>19</v>
      </c>
      <c r="L65" s="6">
        <v>0</v>
      </c>
      <c r="M65" s="6" t="s">
        <v>282</v>
      </c>
      <c r="N65" s="6" t="e">
        <f>VLOOKUP(H65,[1]completeness!B:C,2,1)</f>
        <v>#N/A</v>
      </c>
      <c r="O65" s="6" t="s">
        <v>26</v>
      </c>
      <c r="P65" t="s">
        <v>172</v>
      </c>
      <c r="Q65" s="6" t="s">
        <v>28</v>
      </c>
    </row>
    <row r="66" spans="1:22" x14ac:dyDescent="0.2">
      <c r="A66" s="6" t="s">
        <v>2964</v>
      </c>
      <c r="B66" s="6" t="s">
        <v>19</v>
      </c>
      <c r="C66" s="6" t="s">
        <v>307</v>
      </c>
      <c r="D66" s="6" t="s">
        <v>655</v>
      </c>
      <c r="E66" s="6" t="s">
        <v>1909</v>
      </c>
      <c r="F66" s="6" t="s">
        <v>1914</v>
      </c>
      <c r="G66" s="6" t="s">
        <v>1915</v>
      </c>
      <c r="H66" s="6" t="s">
        <v>1911</v>
      </c>
      <c r="I66" s="6" t="s">
        <v>374</v>
      </c>
      <c r="J66" s="6" t="s">
        <v>660</v>
      </c>
      <c r="K66" s="6"/>
      <c r="L66">
        <v>0</v>
      </c>
      <c r="M66" s="6" t="s">
        <v>19</v>
      </c>
      <c r="N66" s="6" t="e">
        <f>VLOOKUP(H66,[1]completeness!B:C,2,1)</f>
        <v>#N/A</v>
      </c>
      <c r="O66" s="6" t="s">
        <v>26</v>
      </c>
      <c r="P66" s="6" t="s">
        <v>27</v>
      </c>
      <c r="Q66" s="6" t="s">
        <v>28</v>
      </c>
      <c r="R66" s="6"/>
      <c r="S66" s="6" t="s">
        <v>29</v>
      </c>
      <c r="T66" s="6" t="s">
        <v>30</v>
      </c>
      <c r="U66" s="6"/>
    </row>
    <row r="67" spans="1:22" x14ac:dyDescent="0.2">
      <c r="A67" s="20" t="s">
        <v>2964</v>
      </c>
      <c r="B67" s="6" t="s">
        <v>19</v>
      </c>
      <c r="C67" s="6" t="s">
        <v>20</v>
      </c>
      <c r="D67" s="6" t="s">
        <v>21</v>
      </c>
      <c r="E67" s="6" t="s">
        <v>1920</v>
      </c>
      <c r="F67" s="14" t="s">
        <v>1921</v>
      </c>
      <c r="G67" s="6" t="s">
        <v>1922</v>
      </c>
      <c r="H67" s="6" t="s">
        <v>1923</v>
      </c>
      <c r="I67" s="6" t="s">
        <v>1199</v>
      </c>
      <c r="J67" s="6" t="s">
        <v>1200</v>
      </c>
      <c r="M67" s="6">
        <v>0</v>
      </c>
      <c r="N67" s="6" t="s">
        <v>19</v>
      </c>
      <c r="O67" s="6" t="e">
        <f>VLOOKUP(H67,[1]completeness!B:C,2,1)</f>
        <v>#N/A</v>
      </c>
      <c r="P67" s="6" t="s">
        <v>26</v>
      </c>
      <c r="Q67" s="6" t="s">
        <v>172</v>
      </c>
      <c r="R67" s="6" t="s">
        <v>28</v>
      </c>
      <c r="S67" s="6"/>
      <c r="T67" s="6" t="s">
        <v>29</v>
      </c>
      <c r="U67" s="6" t="s">
        <v>1924</v>
      </c>
      <c r="V67" s="6"/>
    </row>
    <row r="68" spans="1:22" x14ac:dyDescent="0.2">
      <c r="A68" s="20" t="s">
        <v>2964</v>
      </c>
      <c r="B68" t="s">
        <v>19</v>
      </c>
      <c r="C68" t="s">
        <v>166</v>
      </c>
      <c r="D68" t="s">
        <v>361</v>
      </c>
      <c r="E68" t="s">
        <v>2014</v>
      </c>
      <c r="F68" s="6" t="s">
        <v>2018</v>
      </c>
      <c r="G68" s="6" t="s">
        <v>2018</v>
      </c>
      <c r="H68" t="s">
        <v>2016</v>
      </c>
      <c r="I68" s="6" t="s">
        <v>33</v>
      </c>
      <c r="J68" s="6" t="s">
        <v>19</v>
      </c>
      <c r="L68">
        <v>0</v>
      </c>
      <c r="M68" s="6" t="s">
        <v>19</v>
      </c>
      <c r="N68" s="6" t="e">
        <f>VLOOKUP(H68,[1]completeness!B:C,2,1)</f>
        <v>#N/A</v>
      </c>
      <c r="O68" s="6" t="s">
        <v>34</v>
      </c>
      <c r="P68" s="6" t="s">
        <v>172</v>
      </c>
      <c r="Q68" s="6" t="s">
        <v>28</v>
      </c>
      <c r="S68" t="s">
        <v>29</v>
      </c>
      <c r="T68" t="s">
        <v>2017</v>
      </c>
      <c r="U68">
        <v>0</v>
      </c>
    </row>
    <row r="69" spans="1:22" x14ac:dyDescent="0.2">
      <c r="A69" s="6" t="s">
        <v>2964</v>
      </c>
      <c r="B69" s="6" t="s">
        <v>19</v>
      </c>
      <c r="C69" s="6" t="s">
        <v>166</v>
      </c>
      <c r="D69" s="6" t="s">
        <v>167</v>
      </c>
      <c r="E69" s="6" t="s">
        <v>2025</v>
      </c>
      <c r="F69" s="6" t="s">
        <v>2030</v>
      </c>
      <c r="G69" s="6" t="s">
        <v>2031</v>
      </c>
      <c r="H69" s="6" t="s">
        <v>2027</v>
      </c>
      <c r="I69" s="6" t="s">
        <v>132</v>
      </c>
      <c r="J69" s="6" t="s">
        <v>282</v>
      </c>
      <c r="K69" s="6"/>
      <c r="L69" s="6">
        <v>1</v>
      </c>
      <c r="M69" s="6" t="s">
        <v>282</v>
      </c>
      <c r="N69" s="6" t="e">
        <f>VLOOKUP(H69,[1]completeness!B:C,2,1)</f>
        <v>#N/A</v>
      </c>
      <c r="O69" s="6" t="s">
        <v>26</v>
      </c>
      <c r="P69" s="6" t="s">
        <v>172</v>
      </c>
      <c r="Q69" s="6" t="s">
        <v>297</v>
      </c>
      <c r="R69" s="6"/>
      <c r="S69" s="6" t="s">
        <v>29</v>
      </c>
      <c r="T69" s="10" t="s">
        <v>2028</v>
      </c>
      <c r="U69" s="6"/>
    </row>
    <row r="70" spans="1:22" x14ac:dyDescent="0.2">
      <c r="A70" s="6" t="s">
        <v>2964</v>
      </c>
      <c r="B70" s="6" t="s">
        <v>19</v>
      </c>
      <c r="C70" s="6" t="s">
        <v>307</v>
      </c>
      <c r="D70" s="6" t="s">
        <v>655</v>
      </c>
      <c r="E70" s="9"/>
      <c r="F70" s="6" t="s">
        <v>2156</v>
      </c>
      <c r="G70" s="6" t="s">
        <v>2156</v>
      </c>
      <c r="H70" s="6" t="s">
        <v>1909</v>
      </c>
      <c r="I70" s="6" t="s">
        <v>374</v>
      </c>
      <c r="J70" s="6" t="s">
        <v>660</v>
      </c>
      <c r="K70" s="6"/>
      <c r="L70" s="6">
        <v>0</v>
      </c>
      <c r="M70" s="6" t="s">
        <v>1700</v>
      </c>
      <c r="N70" s="6" t="e">
        <f>VLOOKUP(H70,[1]completeness!B:C,2,1)</f>
        <v>#N/A</v>
      </c>
      <c r="O70" s="6" t="s">
        <v>280</v>
      </c>
      <c r="P70" s="6" t="s">
        <v>172</v>
      </c>
      <c r="Q70" s="6" t="s">
        <v>297</v>
      </c>
      <c r="R70" s="6"/>
      <c r="S70" s="9"/>
      <c r="T70" s="9"/>
      <c r="U70" s="6"/>
    </row>
    <row r="71" spans="1:22" x14ac:dyDescent="0.2">
      <c r="A71" s="6" t="s">
        <v>2964</v>
      </c>
      <c r="B71" s="6" t="s">
        <v>19</v>
      </c>
      <c r="C71" s="6" t="s">
        <v>453</v>
      </c>
      <c r="D71" s="6" t="s">
        <v>463</v>
      </c>
      <c r="E71" s="6" t="s">
        <v>2165</v>
      </c>
      <c r="F71" s="6" t="s">
        <v>2166</v>
      </c>
      <c r="G71" s="6" t="s">
        <v>2167</v>
      </c>
      <c r="H71" s="6" t="s">
        <v>2168</v>
      </c>
      <c r="I71" s="6" t="s">
        <v>25</v>
      </c>
      <c r="J71" s="6" t="s">
        <v>2168</v>
      </c>
      <c r="K71" s="6"/>
      <c r="L71" s="6">
        <v>0</v>
      </c>
      <c r="M71" s="6" t="s">
        <v>19</v>
      </c>
      <c r="N71" s="6" t="e">
        <f>VLOOKUP(H71,[1]completeness!B:C,2,1)</f>
        <v>#N/A</v>
      </c>
      <c r="O71" s="6" t="s">
        <v>26</v>
      </c>
      <c r="P71" s="6" t="s">
        <v>27</v>
      </c>
      <c r="Q71" s="6" t="s">
        <v>28</v>
      </c>
      <c r="R71" s="6"/>
      <c r="S71" s="6" t="s">
        <v>126</v>
      </c>
      <c r="T71" s="6" t="s">
        <v>2169</v>
      </c>
      <c r="U71" s="6"/>
    </row>
    <row r="72" spans="1:22" x14ac:dyDescent="0.2">
      <c r="A72" s="6" t="s">
        <v>2964</v>
      </c>
      <c r="B72" s="6" t="s">
        <v>19</v>
      </c>
      <c r="C72" s="6" t="s">
        <v>20</v>
      </c>
      <c r="D72" s="6" t="s">
        <v>21</v>
      </c>
      <c r="E72" s="6" t="s">
        <v>22</v>
      </c>
      <c r="F72" s="6" t="s">
        <v>2172</v>
      </c>
      <c r="G72" s="6" t="s">
        <v>2173</v>
      </c>
      <c r="H72" s="6" t="s">
        <v>19</v>
      </c>
      <c r="I72" s="6" t="s">
        <v>25</v>
      </c>
      <c r="J72" s="6" t="s">
        <v>19</v>
      </c>
      <c r="K72" s="6"/>
      <c r="L72" s="6">
        <v>0</v>
      </c>
      <c r="M72" s="6" t="s">
        <v>19</v>
      </c>
      <c r="N72" s="6" t="e">
        <f>VLOOKUP(H72,[1]completeness!B:C,2,1)</f>
        <v>#N/A</v>
      </c>
      <c r="O72" s="6" t="s">
        <v>26</v>
      </c>
      <c r="P72" s="6" t="s">
        <v>172</v>
      </c>
      <c r="Q72" s="6" t="s">
        <v>28</v>
      </c>
      <c r="R72" s="6"/>
      <c r="S72" s="6" t="s">
        <v>29</v>
      </c>
      <c r="T72" s="6" t="s">
        <v>30</v>
      </c>
      <c r="U72" s="6"/>
    </row>
    <row r="73" spans="1:22" x14ac:dyDescent="0.2">
      <c r="A73" s="6" t="s">
        <v>2964</v>
      </c>
      <c r="B73" s="6" t="s">
        <v>331</v>
      </c>
      <c r="C73" t="s">
        <v>332</v>
      </c>
      <c r="D73" s="6" t="s">
        <v>332</v>
      </c>
      <c r="E73" s="9"/>
      <c r="F73" s="6" t="s">
        <v>2177</v>
      </c>
      <c r="G73" s="6" t="s">
        <v>2177</v>
      </c>
      <c r="H73" s="6" t="s">
        <v>2178</v>
      </c>
      <c r="I73" s="6" t="s">
        <v>374</v>
      </c>
      <c r="J73" s="6" t="s">
        <v>332</v>
      </c>
      <c r="K73" s="6"/>
      <c r="L73" s="6">
        <v>0</v>
      </c>
      <c r="M73" s="6" t="s">
        <v>19</v>
      </c>
      <c r="N73" s="6" t="e">
        <f>VLOOKUP(H73,[1]completeness!B:C,2,1)</f>
        <v>#N/A</v>
      </c>
      <c r="O73" s="6" t="s">
        <v>280</v>
      </c>
      <c r="P73" s="6" t="s">
        <v>172</v>
      </c>
      <c r="Q73" s="6" t="s">
        <v>28</v>
      </c>
      <c r="R73" s="6"/>
      <c r="S73" s="9"/>
      <c r="T73" s="9"/>
      <c r="U73" s="6"/>
    </row>
    <row r="74" spans="1:22" x14ac:dyDescent="0.2">
      <c r="A74" s="6" t="s">
        <v>2964</v>
      </c>
      <c r="B74" s="6" t="s">
        <v>120</v>
      </c>
      <c r="C74" s="6" t="s">
        <v>121</v>
      </c>
      <c r="D74" s="6" t="s">
        <v>1335</v>
      </c>
      <c r="E74" s="6" t="s">
        <v>2201</v>
      </c>
      <c r="F74" s="6" t="s">
        <v>2207</v>
      </c>
      <c r="G74" s="6" t="s">
        <v>2208</v>
      </c>
      <c r="H74" s="6" t="s">
        <v>2203</v>
      </c>
      <c r="I74" s="6" t="s">
        <v>132</v>
      </c>
      <c r="J74" s="6" t="s">
        <v>19</v>
      </c>
      <c r="K74" s="6"/>
      <c r="L74">
        <v>1</v>
      </c>
      <c r="M74" s="6" t="s">
        <v>19</v>
      </c>
      <c r="N74" s="6" t="e">
        <f>VLOOKUP(H74,[1]completeness!B:C,2,1)</f>
        <v>#N/A</v>
      </c>
      <c r="O74" s="6" t="s">
        <v>26</v>
      </c>
      <c r="P74" s="6" t="s">
        <v>27</v>
      </c>
      <c r="Q74" s="6" t="s">
        <v>28</v>
      </c>
      <c r="R74" s="6"/>
      <c r="S74" s="6" t="s">
        <v>126</v>
      </c>
      <c r="T74" s="6" t="s">
        <v>2204</v>
      </c>
      <c r="U74" s="6"/>
    </row>
    <row r="75" spans="1:22" x14ac:dyDescent="0.2">
      <c r="A75" s="6" t="s">
        <v>2964</v>
      </c>
      <c r="B75" s="6" t="s">
        <v>19</v>
      </c>
      <c r="C75" s="6" t="s">
        <v>453</v>
      </c>
      <c r="D75" s="6" t="s">
        <v>463</v>
      </c>
      <c r="E75" s="6" t="s">
        <v>2219</v>
      </c>
      <c r="F75" s="6" t="s">
        <v>2220</v>
      </c>
      <c r="G75" s="6" t="s">
        <v>2221</v>
      </c>
      <c r="H75" s="6" t="s">
        <v>2222</v>
      </c>
      <c r="I75" s="6" t="s">
        <v>25</v>
      </c>
      <c r="J75" s="6" t="s">
        <v>2222</v>
      </c>
      <c r="K75" s="6"/>
      <c r="L75" s="6">
        <v>1</v>
      </c>
      <c r="M75" s="6" t="s">
        <v>19</v>
      </c>
      <c r="N75" s="6" t="e">
        <f>VLOOKUP(H75,[1]completeness!B:C,2,1)</f>
        <v>#N/A</v>
      </c>
      <c r="O75" s="6" t="s">
        <v>26</v>
      </c>
      <c r="P75" s="6" t="s">
        <v>27</v>
      </c>
      <c r="Q75" s="6" t="s">
        <v>28</v>
      </c>
      <c r="R75" s="6"/>
      <c r="S75" s="6" t="s">
        <v>126</v>
      </c>
      <c r="T75" s="6" t="s">
        <v>2223</v>
      </c>
      <c r="U75" s="6"/>
    </row>
    <row r="76" spans="1:22" x14ac:dyDescent="0.2">
      <c r="A76" s="6" t="s">
        <v>2964</v>
      </c>
      <c r="B76" s="6" t="s">
        <v>120</v>
      </c>
      <c r="C76" s="6" t="s">
        <v>344</v>
      </c>
      <c r="D76" s="6" t="s">
        <v>2274</v>
      </c>
      <c r="E76" s="6" t="s">
        <v>2275</v>
      </c>
      <c r="F76" s="6" t="s">
        <v>2276</v>
      </c>
      <c r="G76" s="6" t="s">
        <v>2277</v>
      </c>
      <c r="H76" s="6" t="s">
        <v>2278</v>
      </c>
      <c r="I76" s="6" t="s">
        <v>25</v>
      </c>
      <c r="J76" s="6" t="s">
        <v>2278</v>
      </c>
      <c r="K76" s="6"/>
      <c r="L76">
        <v>0</v>
      </c>
      <c r="M76" t="s">
        <v>19</v>
      </c>
      <c r="N76" s="6" t="e">
        <f>VLOOKUP(H76,[1]completeness!B:C,2,1)</f>
        <v>#N/A</v>
      </c>
      <c r="O76" s="6" t="s">
        <v>26</v>
      </c>
      <c r="P76" s="6" t="s">
        <v>172</v>
      </c>
      <c r="Q76" s="6" t="s">
        <v>28</v>
      </c>
      <c r="R76" s="6"/>
      <c r="S76" s="6" t="s">
        <v>126</v>
      </c>
      <c r="T76" s="6" t="s">
        <v>2279</v>
      </c>
      <c r="U76" s="6"/>
    </row>
    <row r="77" spans="1:22" x14ac:dyDescent="0.2">
      <c r="A77" s="6" t="s">
        <v>2964</v>
      </c>
      <c r="B77" s="6" t="s">
        <v>19</v>
      </c>
      <c r="C77" s="6" t="s">
        <v>307</v>
      </c>
      <c r="D77" s="6" t="s">
        <v>655</v>
      </c>
      <c r="E77" s="6" t="s">
        <v>1909</v>
      </c>
      <c r="F77" s="6" t="s">
        <v>2287</v>
      </c>
      <c r="G77" s="6" t="s">
        <v>2288</v>
      </c>
      <c r="H77" s="6" t="s">
        <v>2285</v>
      </c>
      <c r="I77" s="6" t="s">
        <v>374</v>
      </c>
      <c r="J77" s="6" t="s">
        <v>660</v>
      </c>
      <c r="K77" s="6"/>
      <c r="L77">
        <v>0</v>
      </c>
      <c r="M77" s="6" t="s">
        <v>19</v>
      </c>
      <c r="N77" s="6" t="e">
        <f>VLOOKUP(H77,[1]completeness!B:C,2,1)</f>
        <v>#N/A</v>
      </c>
      <c r="O77" s="6" t="s">
        <v>26</v>
      </c>
      <c r="P77" s="6" t="s">
        <v>27</v>
      </c>
      <c r="Q77" s="6" t="s">
        <v>28</v>
      </c>
      <c r="R77" s="6"/>
      <c r="S77" s="6" t="s">
        <v>29</v>
      </c>
      <c r="T77" s="6" t="s">
        <v>30</v>
      </c>
      <c r="U77" s="6"/>
    </row>
    <row r="78" spans="1:22" x14ac:dyDescent="0.2">
      <c r="A78" s="6" t="s">
        <v>2964</v>
      </c>
      <c r="B78" s="6" t="s">
        <v>19</v>
      </c>
      <c r="C78" s="6" t="s">
        <v>307</v>
      </c>
      <c r="D78" s="6" t="s">
        <v>391</v>
      </c>
      <c r="E78" s="6" t="s">
        <v>392</v>
      </c>
      <c r="F78" s="6" t="s">
        <v>2292</v>
      </c>
      <c r="G78" s="6" t="s">
        <v>2293</v>
      </c>
      <c r="H78" s="6" t="s">
        <v>2294</v>
      </c>
      <c r="I78" s="6" t="s">
        <v>374</v>
      </c>
      <c r="J78" s="6" t="s">
        <v>391</v>
      </c>
      <c r="K78" s="6"/>
      <c r="L78">
        <v>0</v>
      </c>
      <c r="M78" s="6" t="s">
        <v>19</v>
      </c>
      <c r="N78" s="6" t="e">
        <f>VLOOKUP(H78,[1]completeness!B:C,2,1)</f>
        <v>#N/A</v>
      </c>
      <c r="O78" s="6" t="s">
        <v>26</v>
      </c>
      <c r="P78" s="6" t="s">
        <v>27</v>
      </c>
      <c r="Q78" s="6" t="s">
        <v>28</v>
      </c>
      <c r="R78" s="6"/>
      <c r="S78" s="6" t="s">
        <v>126</v>
      </c>
      <c r="T78" s="6" t="s">
        <v>395</v>
      </c>
      <c r="U78" s="6"/>
    </row>
    <row r="79" spans="1:22" x14ac:dyDescent="0.2">
      <c r="A79" s="6" t="s">
        <v>2964</v>
      </c>
      <c r="B79" s="6" t="s">
        <v>331</v>
      </c>
      <c r="C79" s="6" t="s">
        <v>2306</v>
      </c>
      <c r="D79" s="6" t="s">
        <v>2307</v>
      </c>
      <c r="E79" s="6" t="s">
        <v>2308</v>
      </c>
      <c r="F79" s="13" t="s">
        <v>2313</v>
      </c>
      <c r="G79" s="6" t="s">
        <v>2314</v>
      </c>
      <c r="H79" s="6" t="s">
        <v>2310</v>
      </c>
      <c r="I79" s="6" t="s">
        <v>132</v>
      </c>
      <c r="J79" s="6" t="s">
        <v>2306</v>
      </c>
      <c r="K79" s="6"/>
      <c r="L79" s="6">
        <v>1</v>
      </c>
      <c r="M79" s="6" t="s">
        <v>19</v>
      </c>
      <c r="N79" s="6" t="e">
        <f>VLOOKUP(H79,[1]completeness!B:C,2,1)</f>
        <v>#N/A</v>
      </c>
      <c r="O79" s="6" t="s">
        <v>26</v>
      </c>
      <c r="P79" s="6" t="s">
        <v>172</v>
      </c>
      <c r="Q79" s="6" t="s">
        <v>297</v>
      </c>
      <c r="R79" s="6"/>
      <c r="S79" s="6" t="s">
        <v>126</v>
      </c>
      <c r="T79" s="6" t="s">
        <v>2315</v>
      </c>
      <c r="U79" s="6"/>
    </row>
    <row r="80" spans="1:22" x14ac:dyDescent="0.2">
      <c r="A80" s="6" t="s">
        <v>2964</v>
      </c>
      <c r="B80" s="6" t="s">
        <v>19</v>
      </c>
      <c r="C80" s="6" t="s">
        <v>307</v>
      </c>
      <c r="D80" s="6" t="s">
        <v>391</v>
      </c>
      <c r="E80" s="6" t="s">
        <v>392</v>
      </c>
      <c r="F80" s="6" t="s">
        <v>2319</v>
      </c>
      <c r="G80" s="6" t="s">
        <v>2320</v>
      </c>
      <c r="H80" s="6" t="s">
        <v>2321</v>
      </c>
      <c r="I80" s="6" t="s">
        <v>374</v>
      </c>
      <c r="J80" s="6" t="s">
        <v>391</v>
      </c>
      <c r="K80" s="6"/>
      <c r="L80">
        <v>0</v>
      </c>
      <c r="M80" s="6" t="s">
        <v>19</v>
      </c>
      <c r="N80" s="6" t="e">
        <f>VLOOKUP(H80,[1]completeness!B:C,2,1)</f>
        <v>#N/A</v>
      </c>
      <c r="O80" s="6" t="s">
        <v>26</v>
      </c>
      <c r="P80" s="6" t="s">
        <v>27</v>
      </c>
      <c r="Q80" s="6" t="s">
        <v>28</v>
      </c>
      <c r="R80" s="6"/>
      <c r="S80" s="6" t="s">
        <v>126</v>
      </c>
      <c r="T80" s="6" t="s">
        <v>395</v>
      </c>
      <c r="U80" s="6"/>
    </row>
    <row r="81" spans="1:21" x14ac:dyDescent="0.2">
      <c r="A81" s="6" t="s">
        <v>2964</v>
      </c>
      <c r="B81" s="6" t="s">
        <v>120</v>
      </c>
      <c r="C81" s="6" t="s">
        <v>696</v>
      </c>
      <c r="D81" s="6" t="s">
        <v>864</v>
      </c>
      <c r="E81" s="6" t="s">
        <v>469</v>
      </c>
      <c r="F81" s="6" t="s">
        <v>2325</v>
      </c>
      <c r="G81" s="6" t="s">
        <v>2326</v>
      </c>
      <c r="H81" s="6" t="s">
        <v>2327</v>
      </c>
      <c r="I81" s="6" t="s">
        <v>25</v>
      </c>
      <c r="J81" s="6" t="s">
        <v>2327</v>
      </c>
      <c r="K81" s="6"/>
      <c r="L81">
        <v>0</v>
      </c>
      <c r="M81" s="6" t="s">
        <v>19</v>
      </c>
      <c r="N81" s="6" t="e">
        <f>VLOOKUP(H81,[1]completeness!B:C,2,1)</f>
        <v>#N/A</v>
      </c>
      <c r="O81" s="6" t="s">
        <v>26</v>
      </c>
      <c r="P81" s="6" t="s">
        <v>27</v>
      </c>
      <c r="Q81" s="6" t="s">
        <v>28</v>
      </c>
      <c r="R81" s="6"/>
      <c r="S81" s="6" t="s">
        <v>126</v>
      </c>
      <c r="T81" s="6" t="s">
        <v>472</v>
      </c>
      <c r="U81" s="6"/>
    </row>
    <row r="82" spans="1:21" x14ac:dyDescent="0.2">
      <c r="A82" s="6" t="s">
        <v>2964</v>
      </c>
      <c r="B82" s="6" t="s">
        <v>19</v>
      </c>
      <c r="C82" s="6" t="s">
        <v>20</v>
      </c>
      <c r="D82" s="6" t="s">
        <v>21</v>
      </c>
      <c r="F82" s="6" t="s">
        <v>2335</v>
      </c>
      <c r="G82" s="6" t="s">
        <v>2335</v>
      </c>
      <c r="H82" t="s">
        <v>2119</v>
      </c>
      <c r="I82" t="s">
        <v>132</v>
      </c>
      <c r="J82" t="s">
        <v>19</v>
      </c>
      <c r="L82" s="6">
        <v>0</v>
      </c>
      <c r="M82" t="s">
        <v>2119</v>
      </c>
      <c r="N82" s="6" t="e">
        <f>VLOOKUP(H82,[1]completeness!B:C,2,1)</f>
        <v>#N/A</v>
      </c>
      <c r="O82" s="6" t="s">
        <v>280</v>
      </c>
      <c r="P82" s="6" t="s">
        <v>172</v>
      </c>
      <c r="Q82" t="s">
        <v>28</v>
      </c>
    </row>
    <row r="83" spans="1:21" x14ac:dyDescent="0.2">
      <c r="A83" s="6" t="s">
        <v>2964</v>
      </c>
      <c r="B83" s="6" t="s">
        <v>120</v>
      </c>
      <c r="C83" s="6" t="s">
        <v>344</v>
      </c>
      <c r="D83" s="6" t="s">
        <v>2355</v>
      </c>
      <c r="E83" s="6" t="s">
        <v>2363</v>
      </c>
      <c r="F83" s="6" t="s">
        <v>2364</v>
      </c>
      <c r="G83" s="6" t="s">
        <v>2365</v>
      </c>
      <c r="H83" s="6" t="s">
        <v>2366</v>
      </c>
      <c r="I83" s="6" t="s">
        <v>25</v>
      </c>
      <c r="J83" s="6" t="s">
        <v>2366</v>
      </c>
      <c r="K83" s="6"/>
      <c r="L83">
        <v>0</v>
      </c>
      <c r="M83" s="6" t="s">
        <v>19</v>
      </c>
      <c r="N83" s="6" t="e">
        <f>VLOOKUP(H83,[1]completeness!B:C,2,1)</f>
        <v>#N/A</v>
      </c>
      <c r="O83" s="6" t="s">
        <v>26</v>
      </c>
      <c r="P83" s="6" t="s">
        <v>27</v>
      </c>
      <c r="Q83" s="6" t="s">
        <v>28</v>
      </c>
      <c r="R83" s="6"/>
      <c r="S83" s="6" t="s">
        <v>126</v>
      </c>
      <c r="T83" s="6" t="s">
        <v>2367</v>
      </c>
      <c r="U83" s="6"/>
    </row>
    <row r="84" spans="1:21" x14ac:dyDescent="0.2">
      <c r="A84" s="6" t="s">
        <v>2964</v>
      </c>
      <c r="B84" s="6" t="s">
        <v>120</v>
      </c>
      <c r="C84" s="6" t="s">
        <v>344</v>
      </c>
      <c r="D84" s="6" t="s">
        <v>2355</v>
      </c>
      <c r="E84" s="6" t="s">
        <v>2370</v>
      </c>
      <c r="F84" s="6" t="s">
        <v>2371</v>
      </c>
      <c r="G84" s="6" t="s">
        <v>2372</v>
      </c>
      <c r="H84" s="6" t="s">
        <v>2373</v>
      </c>
      <c r="I84" s="6" t="s">
        <v>25</v>
      </c>
      <c r="J84" s="6" t="s">
        <v>2373</v>
      </c>
      <c r="K84" s="6"/>
      <c r="L84">
        <v>0</v>
      </c>
      <c r="M84" s="6" t="s">
        <v>19</v>
      </c>
      <c r="N84" s="6" t="e">
        <f>VLOOKUP(H84,[1]completeness!B:C,2,1)</f>
        <v>#N/A</v>
      </c>
      <c r="O84" s="6" t="s">
        <v>26</v>
      </c>
      <c r="P84" s="6" t="s">
        <v>27</v>
      </c>
      <c r="Q84" s="6" t="s">
        <v>28</v>
      </c>
      <c r="R84" s="6"/>
      <c r="S84" s="6" t="s">
        <v>126</v>
      </c>
      <c r="T84" s="6" t="s">
        <v>2374</v>
      </c>
      <c r="U84" s="6"/>
    </row>
    <row r="85" spans="1:21" x14ac:dyDescent="0.2">
      <c r="A85" s="6" t="s">
        <v>2964</v>
      </c>
      <c r="B85" s="6" t="s">
        <v>120</v>
      </c>
      <c r="C85" s="6" t="s">
        <v>121</v>
      </c>
      <c r="D85" s="6" t="s">
        <v>1554</v>
      </c>
      <c r="E85" s="6" t="s">
        <v>1559</v>
      </c>
      <c r="F85" s="6" t="s">
        <v>2387</v>
      </c>
      <c r="G85" s="6" t="s">
        <v>2388</v>
      </c>
      <c r="H85" s="6" t="s">
        <v>133</v>
      </c>
      <c r="I85" s="6" t="s">
        <v>25</v>
      </c>
      <c r="J85" s="6" t="s">
        <v>133</v>
      </c>
      <c r="K85" s="6"/>
      <c r="L85">
        <v>0</v>
      </c>
      <c r="M85" s="6" t="s">
        <v>19</v>
      </c>
      <c r="N85" s="6" t="e">
        <f>VLOOKUP(H85,[1]completeness!B:C,2,1)</f>
        <v>#N/A</v>
      </c>
      <c r="O85" s="6" t="s">
        <v>26</v>
      </c>
      <c r="P85" s="6" t="s">
        <v>27</v>
      </c>
      <c r="Q85" s="6" t="s">
        <v>28</v>
      </c>
      <c r="R85" s="6"/>
      <c r="S85" s="6" t="s">
        <v>126</v>
      </c>
      <c r="T85" s="6" t="s">
        <v>873</v>
      </c>
      <c r="U85" s="6"/>
    </row>
    <row r="86" spans="1:21" x14ac:dyDescent="0.2">
      <c r="A86" s="6" t="s">
        <v>2964</v>
      </c>
      <c r="B86" s="6" t="s">
        <v>120</v>
      </c>
      <c r="C86" s="6" t="s">
        <v>121</v>
      </c>
      <c r="D86" s="6" t="s">
        <v>1554</v>
      </c>
      <c r="E86" s="6" t="s">
        <v>2395</v>
      </c>
      <c r="F86" s="6" t="s">
        <v>2401</v>
      </c>
      <c r="G86" s="6" t="s">
        <v>2402</v>
      </c>
      <c r="H86" s="6" t="s">
        <v>2397</v>
      </c>
      <c r="I86" s="6" t="s">
        <v>132</v>
      </c>
      <c r="J86" s="6" t="s">
        <v>133</v>
      </c>
      <c r="K86" s="6"/>
      <c r="L86" s="6">
        <v>1</v>
      </c>
      <c r="M86" s="6" t="s">
        <v>19</v>
      </c>
      <c r="N86" s="6" t="e">
        <f>VLOOKUP(H86,[1]completeness!B:C,2,1)</f>
        <v>#N/A</v>
      </c>
      <c r="O86" s="6" t="s">
        <v>26</v>
      </c>
      <c r="P86" s="6" t="s">
        <v>27</v>
      </c>
      <c r="Q86" s="6" t="s">
        <v>28</v>
      </c>
      <c r="R86" s="6"/>
      <c r="S86" s="6" t="s">
        <v>126</v>
      </c>
      <c r="T86" s="6" t="s">
        <v>2398</v>
      </c>
      <c r="U86" s="6"/>
    </row>
    <row r="87" spans="1:21" x14ac:dyDescent="0.2">
      <c r="A87" s="6" t="s">
        <v>2964</v>
      </c>
      <c r="B87" s="6" t="s">
        <v>120</v>
      </c>
      <c r="C87" s="6" t="s">
        <v>121</v>
      </c>
      <c r="D87" s="6" t="s">
        <v>1554</v>
      </c>
      <c r="E87" s="6" t="s">
        <v>2403</v>
      </c>
      <c r="F87" s="6" t="s">
        <v>2404</v>
      </c>
      <c r="G87" s="6" t="s">
        <v>2405</v>
      </c>
      <c r="H87" s="6" t="s">
        <v>2406</v>
      </c>
      <c r="I87" s="6" t="s">
        <v>374</v>
      </c>
      <c r="J87" s="6" t="s">
        <v>1662</v>
      </c>
      <c r="K87" s="6"/>
      <c r="L87" s="6">
        <v>0</v>
      </c>
      <c r="M87" t="s">
        <v>19</v>
      </c>
      <c r="N87" s="6" t="e">
        <f>VLOOKUP(H87,[1]completeness!B:C,2,1)</f>
        <v>#N/A</v>
      </c>
      <c r="O87" s="6" t="s">
        <v>26</v>
      </c>
      <c r="P87" s="6" t="s">
        <v>172</v>
      </c>
      <c r="Q87" s="6" t="s">
        <v>28</v>
      </c>
      <c r="R87" s="6"/>
      <c r="S87" s="6" t="s">
        <v>126</v>
      </c>
      <c r="T87" s="6" t="s">
        <v>2407</v>
      </c>
      <c r="U87" s="6"/>
    </row>
    <row r="88" spans="1:21" x14ac:dyDescent="0.2">
      <c r="A88" s="6" t="s">
        <v>2964</v>
      </c>
      <c r="B88" t="s">
        <v>120</v>
      </c>
      <c r="C88" t="s">
        <v>129</v>
      </c>
      <c r="D88" t="s">
        <v>768</v>
      </c>
      <c r="F88" s="6" t="s">
        <v>2795</v>
      </c>
      <c r="G88" s="24" t="str">
        <f>CONCATENATE(H88,"#",I88,"#",J88)</f>
        <v>Salary_PPP#AbsM#Salary_PPP</v>
      </c>
      <c r="H88" t="s">
        <v>2796</v>
      </c>
      <c r="I88" s="6" t="s">
        <v>1321</v>
      </c>
      <c r="J88" t="str">
        <f>H88</f>
        <v>Salary_PPP</v>
      </c>
      <c r="L88">
        <v>0</v>
      </c>
      <c r="M88" s="6" t="s">
        <v>282</v>
      </c>
      <c r="N88" s="6" t="e">
        <f>VLOOKUP(H88,[1]completeness!B:C,2,1)</f>
        <v>#N/A</v>
      </c>
      <c r="O88" t="s">
        <v>26</v>
      </c>
      <c r="P88" t="s">
        <v>172</v>
      </c>
      <c r="Q88" s="6" t="s">
        <v>28</v>
      </c>
    </row>
    <row r="89" spans="1:21" x14ac:dyDescent="0.2">
      <c r="A89" s="6" t="s">
        <v>2964</v>
      </c>
      <c r="B89" s="6" t="s">
        <v>120</v>
      </c>
      <c r="C89" s="6" t="s">
        <v>121</v>
      </c>
      <c r="D89" s="6" t="s">
        <v>122</v>
      </c>
      <c r="E89" s="6" t="s">
        <v>123</v>
      </c>
      <c r="F89" s="6" t="s">
        <v>2419</v>
      </c>
      <c r="G89" s="6" t="s">
        <v>2419</v>
      </c>
      <c r="H89" s="6" t="s">
        <v>122</v>
      </c>
      <c r="I89" s="6" t="s">
        <v>132</v>
      </c>
      <c r="J89" s="6" t="s">
        <v>133</v>
      </c>
      <c r="K89" s="6"/>
      <c r="L89">
        <v>0</v>
      </c>
      <c r="M89" s="6" t="s">
        <v>19</v>
      </c>
      <c r="N89" s="6" t="e">
        <f>VLOOKUP(H89,[1]completeness!B:C,2,1)</f>
        <v>#N/A</v>
      </c>
      <c r="O89" s="6" t="s">
        <v>280</v>
      </c>
      <c r="P89" s="6" t="s">
        <v>27</v>
      </c>
      <c r="Q89" s="6" t="s">
        <v>28</v>
      </c>
      <c r="R89" s="6"/>
      <c r="S89" s="6" t="s">
        <v>126</v>
      </c>
      <c r="T89" s="6" t="s">
        <v>127</v>
      </c>
      <c r="U89" s="6"/>
    </row>
    <row r="90" spans="1:21" x14ac:dyDescent="0.2">
      <c r="A90" s="20" t="s">
        <v>2964</v>
      </c>
      <c r="B90" s="6" t="s">
        <v>19</v>
      </c>
      <c r="C90" s="6" t="s">
        <v>307</v>
      </c>
      <c r="D90" s="6" t="s">
        <v>279</v>
      </c>
      <c r="E90" s="6" t="s">
        <v>469</v>
      </c>
      <c r="F90" s="6" t="s">
        <v>2428</v>
      </c>
      <c r="G90" s="6" t="s">
        <v>2429</v>
      </c>
      <c r="H90" s="6" t="s">
        <v>2430</v>
      </c>
      <c r="I90" s="6" t="s">
        <v>25</v>
      </c>
      <c r="J90" s="6" t="s">
        <v>2430</v>
      </c>
      <c r="K90" s="6"/>
      <c r="L90">
        <v>0</v>
      </c>
      <c r="M90" s="6" t="s">
        <v>19</v>
      </c>
      <c r="N90" s="6" t="e">
        <f>VLOOKUP(H90,[1]completeness!B:C,2,1)</f>
        <v>#N/A</v>
      </c>
      <c r="O90" s="6" t="s">
        <v>26</v>
      </c>
      <c r="P90" s="6" t="s">
        <v>27</v>
      </c>
      <c r="Q90" s="6" t="s">
        <v>28</v>
      </c>
      <c r="R90" s="6"/>
      <c r="S90" s="6" t="s">
        <v>126</v>
      </c>
      <c r="T90" s="6" t="s">
        <v>472</v>
      </c>
      <c r="U90" s="6"/>
    </row>
    <row r="91" spans="1:21" x14ac:dyDescent="0.2">
      <c r="A91" s="6" t="s">
        <v>2964</v>
      </c>
      <c r="B91" s="6" t="s">
        <v>120</v>
      </c>
      <c r="C91" s="6" t="s">
        <v>696</v>
      </c>
      <c r="D91" s="6" t="s">
        <v>697</v>
      </c>
      <c r="E91" s="6" t="s">
        <v>469</v>
      </c>
      <c r="F91" s="6" t="s">
        <v>2432</v>
      </c>
      <c r="G91" s="6" t="s">
        <v>2433</v>
      </c>
      <c r="H91" s="6" t="s">
        <v>2434</v>
      </c>
      <c r="I91" s="6" t="s">
        <v>25</v>
      </c>
      <c r="J91" s="6" t="s">
        <v>2434</v>
      </c>
      <c r="K91" s="6"/>
      <c r="L91">
        <v>0</v>
      </c>
      <c r="M91" s="6" t="s">
        <v>19</v>
      </c>
      <c r="N91" s="6" t="e">
        <f>VLOOKUP(H91,[1]completeness!B:C,2,1)</f>
        <v>#N/A</v>
      </c>
      <c r="O91" s="6" t="s">
        <v>26</v>
      </c>
      <c r="P91" s="6" t="s">
        <v>27</v>
      </c>
      <c r="Q91" s="6" t="s">
        <v>28</v>
      </c>
      <c r="R91" s="6"/>
      <c r="S91" s="6" t="s">
        <v>126</v>
      </c>
      <c r="T91" s="6" t="s">
        <v>472</v>
      </c>
      <c r="U91" s="6"/>
    </row>
    <row r="92" spans="1:21" x14ac:dyDescent="0.2">
      <c r="A92" s="6" t="s">
        <v>2964</v>
      </c>
      <c r="B92" s="6" t="s">
        <v>19</v>
      </c>
      <c r="C92" s="6" t="s">
        <v>166</v>
      </c>
      <c r="D92" s="6" t="s">
        <v>167</v>
      </c>
      <c r="E92" s="6" t="s">
        <v>2477</v>
      </c>
      <c r="F92" s="6" t="s">
        <v>2482</v>
      </c>
      <c r="G92" s="6" t="s">
        <v>2483</v>
      </c>
      <c r="H92" s="6" t="s">
        <v>2479</v>
      </c>
      <c r="I92" s="6" t="s">
        <v>132</v>
      </c>
      <c r="J92" s="6" t="s">
        <v>282</v>
      </c>
      <c r="K92" s="6"/>
      <c r="L92" s="6">
        <v>1</v>
      </c>
      <c r="M92" s="6" t="s">
        <v>282</v>
      </c>
      <c r="N92" s="6">
        <f>VLOOKUP(H92,[1]completeness!B:C,2,1)</f>
        <v>27</v>
      </c>
      <c r="O92" s="6" t="s">
        <v>26</v>
      </c>
      <c r="P92" s="6" t="s">
        <v>172</v>
      </c>
      <c r="Q92" s="6" t="s">
        <v>297</v>
      </c>
      <c r="R92" s="6"/>
      <c r="S92" s="6" t="s">
        <v>29</v>
      </c>
      <c r="T92" s="6" t="s">
        <v>2480</v>
      </c>
      <c r="U92" s="6"/>
    </row>
    <row r="93" spans="1:21" x14ac:dyDescent="0.2">
      <c r="A93" s="6" t="s">
        <v>2964</v>
      </c>
      <c r="B93" s="6" t="s">
        <v>19</v>
      </c>
      <c r="C93" s="6" t="s">
        <v>307</v>
      </c>
      <c r="D93" s="6" t="s">
        <v>391</v>
      </c>
      <c r="E93" s="6" t="s">
        <v>392</v>
      </c>
      <c r="F93" s="6" t="s">
        <v>2512</v>
      </c>
      <c r="G93" s="6" t="s">
        <v>2513</v>
      </c>
      <c r="H93" s="6" t="s">
        <v>2514</v>
      </c>
      <c r="I93" s="6" t="s">
        <v>374</v>
      </c>
      <c r="J93" s="6" t="s">
        <v>391</v>
      </c>
      <c r="K93" s="6"/>
      <c r="L93">
        <v>0</v>
      </c>
      <c r="M93" s="6" t="s">
        <v>19</v>
      </c>
      <c r="N93" s="6">
        <f>VLOOKUP(H93,[1]completeness!B:C,2,1)</f>
        <v>27</v>
      </c>
      <c r="O93" s="6" t="s">
        <v>26</v>
      </c>
      <c r="P93" s="6" t="s">
        <v>27</v>
      </c>
      <c r="Q93" s="6" t="s">
        <v>28</v>
      </c>
      <c r="R93" s="6"/>
      <c r="S93" s="6" t="s">
        <v>126</v>
      </c>
      <c r="T93" s="6" t="s">
        <v>395</v>
      </c>
      <c r="U93" s="6"/>
    </row>
    <row r="94" spans="1:21" x14ac:dyDescent="0.2">
      <c r="A94" s="6" t="s">
        <v>2964</v>
      </c>
      <c r="B94" s="6" t="s">
        <v>19</v>
      </c>
      <c r="C94" s="6" t="s">
        <v>20</v>
      </c>
      <c r="D94" s="6" t="s">
        <v>21</v>
      </c>
      <c r="F94" s="6" t="s">
        <v>2517</v>
      </c>
      <c r="G94" s="6" t="s">
        <v>2517</v>
      </c>
      <c r="H94" t="s">
        <v>660</v>
      </c>
      <c r="I94" t="s">
        <v>132</v>
      </c>
      <c r="J94" t="s">
        <v>19</v>
      </c>
      <c r="L94" s="6">
        <v>0</v>
      </c>
      <c r="M94" t="s">
        <v>660</v>
      </c>
      <c r="N94" s="6">
        <f>VLOOKUP(H94,[1]completeness!B:C,2,1)</f>
        <v>27</v>
      </c>
      <c r="O94" s="6" t="s">
        <v>280</v>
      </c>
      <c r="P94" s="6" t="s">
        <v>172</v>
      </c>
      <c r="Q94" t="s">
        <v>28</v>
      </c>
    </row>
    <row r="95" spans="1:21" x14ac:dyDescent="0.2">
      <c r="A95" s="6" t="s">
        <v>2964</v>
      </c>
      <c r="B95" s="6" t="s">
        <v>19</v>
      </c>
      <c r="C95" s="6" t="s">
        <v>307</v>
      </c>
      <c r="D95" s="6" t="s">
        <v>655</v>
      </c>
      <c r="E95" s="6" t="s">
        <v>2518</v>
      </c>
      <c r="F95" s="6" t="s">
        <v>2519</v>
      </c>
      <c r="G95" s="6" t="s">
        <v>2520</v>
      </c>
      <c r="H95" s="6" t="s">
        <v>2521</v>
      </c>
      <c r="I95" s="6" t="s">
        <v>374</v>
      </c>
      <c r="J95" s="6" t="s">
        <v>2522</v>
      </c>
      <c r="K95" s="6"/>
      <c r="L95">
        <v>0</v>
      </c>
      <c r="M95" s="6" t="s">
        <v>660</v>
      </c>
      <c r="N95" s="6">
        <f>VLOOKUP(H95,[1]completeness!B:C,2,1)</f>
        <v>27</v>
      </c>
      <c r="O95" s="6" t="s">
        <v>26</v>
      </c>
      <c r="P95" s="6" t="s">
        <v>27</v>
      </c>
      <c r="Q95" s="6" t="s">
        <v>28</v>
      </c>
      <c r="R95" s="6"/>
      <c r="S95" s="6" t="s">
        <v>29</v>
      </c>
      <c r="T95" s="6" t="s">
        <v>2523</v>
      </c>
      <c r="U95" s="6"/>
    </row>
    <row r="96" spans="1:21" x14ac:dyDescent="0.2">
      <c r="A96" s="6" t="s">
        <v>2964</v>
      </c>
      <c r="B96" s="6" t="s">
        <v>120</v>
      </c>
      <c r="C96" s="6" t="s">
        <v>129</v>
      </c>
      <c r="D96" s="6" t="s">
        <v>768</v>
      </c>
      <c r="E96" s="6" t="s">
        <v>2524</v>
      </c>
      <c r="F96" s="6" t="s">
        <v>2530</v>
      </c>
      <c r="G96" s="23" t="s">
        <v>2531</v>
      </c>
      <c r="H96" s="6" t="s">
        <v>2526</v>
      </c>
      <c r="I96" s="6" t="s">
        <v>132</v>
      </c>
      <c r="J96" s="6" t="s">
        <v>129</v>
      </c>
      <c r="K96" s="6"/>
      <c r="L96" s="6">
        <v>0</v>
      </c>
      <c r="M96" t="s">
        <v>19</v>
      </c>
      <c r="N96" s="6">
        <f>VLOOKUP(H96,[1]completeness!B:C,2,1)</f>
        <v>27</v>
      </c>
      <c r="O96" s="6" t="s">
        <v>26</v>
      </c>
      <c r="P96" s="6" t="s">
        <v>172</v>
      </c>
      <c r="Q96" s="6" t="s">
        <v>28</v>
      </c>
      <c r="R96" s="6"/>
      <c r="S96" s="6" t="s">
        <v>29</v>
      </c>
      <c r="T96" s="6" t="s">
        <v>2527</v>
      </c>
      <c r="U96" s="6"/>
    </row>
    <row r="97" spans="1:76" x14ac:dyDescent="0.2">
      <c r="A97" s="6" t="s">
        <v>2964</v>
      </c>
      <c r="B97" s="6" t="s">
        <v>19</v>
      </c>
      <c r="C97" s="6" t="s">
        <v>307</v>
      </c>
      <c r="D97" s="6" t="s">
        <v>655</v>
      </c>
      <c r="E97" s="6" t="s">
        <v>2518</v>
      </c>
      <c r="F97" s="6" t="s">
        <v>2532</v>
      </c>
      <c r="G97" s="23" t="s">
        <v>2533</v>
      </c>
      <c r="H97" s="6" t="s">
        <v>2534</v>
      </c>
      <c r="I97" s="6" t="s">
        <v>374</v>
      </c>
      <c r="J97" s="6" t="s">
        <v>2535</v>
      </c>
      <c r="K97" s="6"/>
      <c r="L97" s="6">
        <v>0</v>
      </c>
      <c r="M97" s="6" t="s">
        <v>660</v>
      </c>
      <c r="N97" s="6">
        <f>VLOOKUP(H97,[1]completeness!B:C,2,1)</f>
        <v>27</v>
      </c>
      <c r="O97" s="6" t="s">
        <v>26</v>
      </c>
      <c r="P97" s="6" t="s">
        <v>172</v>
      </c>
      <c r="Q97" s="6" t="s">
        <v>28</v>
      </c>
      <c r="R97" s="6"/>
      <c r="S97" s="6" t="s">
        <v>29</v>
      </c>
      <c r="T97" s="6" t="s">
        <v>2523</v>
      </c>
      <c r="U97" s="6"/>
    </row>
    <row r="98" spans="1:76" x14ac:dyDescent="0.2">
      <c r="A98" s="6" t="s">
        <v>2964</v>
      </c>
      <c r="B98" s="6" t="s">
        <v>19</v>
      </c>
      <c r="C98" s="6" t="s">
        <v>307</v>
      </c>
      <c r="D98" s="6" t="s">
        <v>655</v>
      </c>
      <c r="E98" s="6" t="s">
        <v>2518</v>
      </c>
      <c r="F98" s="23" t="s">
        <v>2536</v>
      </c>
      <c r="G98" s="23" t="s">
        <v>2537</v>
      </c>
      <c r="H98" s="6" t="s">
        <v>2538</v>
      </c>
      <c r="I98" s="6" t="s">
        <v>374</v>
      </c>
      <c r="J98" s="6" t="s">
        <v>2539</v>
      </c>
      <c r="K98" s="6"/>
      <c r="L98" s="6">
        <v>0</v>
      </c>
      <c r="M98" s="6" t="s">
        <v>1700</v>
      </c>
      <c r="N98" s="6">
        <f>VLOOKUP(H98,[1]completeness!B:C,2,1)</f>
        <v>27</v>
      </c>
      <c r="O98" s="6" t="s">
        <v>26</v>
      </c>
      <c r="P98" s="6" t="s">
        <v>172</v>
      </c>
      <c r="Q98" s="6" t="s">
        <v>28</v>
      </c>
      <c r="R98" s="6"/>
      <c r="S98" s="6" t="s">
        <v>126</v>
      </c>
      <c r="T98" s="10" t="s">
        <v>2540</v>
      </c>
      <c r="U98" s="6"/>
    </row>
    <row r="99" spans="1:76" x14ac:dyDescent="0.2">
      <c r="A99" s="6" t="s">
        <v>2964</v>
      </c>
      <c r="B99" s="6" t="s">
        <v>19</v>
      </c>
      <c r="C99" s="6" t="s">
        <v>20</v>
      </c>
      <c r="D99" s="6" t="s">
        <v>292</v>
      </c>
      <c r="E99" s="6" t="s">
        <v>293</v>
      </c>
      <c r="F99" s="23" t="s">
        <v>2571</v>
      </c>
      <c r="G99" s="23" t="s">
        <v>2572</v>
      </c>
      <c r="H99" s="6" t="s">
        <v>2571</v>
      </c>
      <c r="I99" s="6" t="s">
        <v>25</v>
      </c>
      <c r="J99" s="6" t="s">
        <v>2571</v>
      </c>
      <c r="K99" s="6"/>
      <c r="L99" s="6">
        <v>1</v>
      </c>
      <c r="M99" s="6" t="s">
        <v>282</v>
      </c>
      <c r="N99" s="6">
        <f>VLOOKUP(H99,[1]completeness!B:C,2,1)</f>
        <v>27</v>
      </c>
      <c r="O99" s="6" t="s">
        <v>26</v>
      </c>
      <c r="P99" s="6" t="s">
        <v>27</v>
      </c>
      <c r="Q99" s="6" t="s">
        <v>28</v>
      </c>
      <c r="R99" s="6"/>
      <c r="S99" s="6" t="s">
        <v>29</v>
      </c>
      <c r="T99" s="10" t="s">
        <v>378</v>
      </c>
      <c r="U99" s="6"/>
    </row>
    <row r="100" spans="1:76" x14ac:dyDescent="0.2">
      <c r="A100" s="6" t="s">
        <v>2964</v>
      </c>
      <c r="B100" s="6" t="s">
        <v>19</v>
      </c>
      <c r="C100" s="6" t="s">
        <v>307</v>
      </c>
      <c r="D100" s="6" t="s">
        <v>655</v>
      </c>
      <c r="E100" s="6" t="s">
        <v>2209</v>
      </c>
      <c r="F100" s="6" t="s">
        <v>2582</v>
      </c>
      <c r="G100" s="6" t="s">
        <v>2583</v>
      </c>
      <c r="H100" s="6" t="s">
        <v>2522</v>
      </c>
      <c r="I100" s="6" t="s">
        <v>25</v>
      </c>
      <c r="J100" s="6" t="s">
        <v>2522</v>
      </c>
      <c r="K100" s="6"/>
      <c r="L100">
        <v>0</v>
      </c>
      <c r="M100" s="6" t="s">
        <v>19</v>
      </c>
      <c r="N100" s="6">
        <f>VLOOKUP(H100,[1]completeness!B:C,2,1)</f>
        <v>27</v>
      </c>
      <c r="O100" s="6" t="s">
        <v>26</v>
      </c>
      <c r="P100" s="6" t="s">
        <v>27</v>
      </c>
      <c r="Q100" s="6" t="s">
        <v>28</v>
      </c>
      <c r="R100" s="6"/>
      <c r="S100" s="6" t="s">
        <v>29</v>
      </c>
      <c r="T100" s="6" t="s">
        <v>2212</v>
      </c>
      <c r="U100" s="6"/>
    </row>
    <row r="101" spans="1:76" x14ac:dyDescent="0.2">
      <c r="A101" s="6" t="s">
        <v>2964</v>
      </c>
      <c r="B101" s="6" t="s">
        <v>19</v>
      </c>
      <c r="C101" s="6" t="s">
        <v>307</v>
      </c>
      <c r="D101" s="6" t="s">
        <v>655</v>
      </c>
      <c r="E101" s="6" t="s">
        <v>2209</v>
      </c>
      <c r="F101" s="6" t="s">
        <v>2585</v>
      </c>
      <c r="G101" s="23" t="s">
        <v>2586</v>
      </c>
      <c r="H101" s="6" t="s">
        <v>2535</v>
      </c>
      <c r="I101" s="6" t="s">
        <v>25</v>
      </c>
      <c r="J101" s="6" t="s">
        <v>2535</v>
      </c>
      <c r="K101" s="6"/>
      <c r="L101">
        <v>0</v>
      </c>
      <c r="M101" s="6" t="s">
        <v>19</v>
      </c>
      <c r="N101" s="6">
        <f>VLOOKUP(H101,[1]completeness!B:C,2,1)</f>
        <v>27</v>
      </c>
      <c r="O101" s="6" t="s">
        <v>26</v>
      </c>
      <c r="P101" s="6" t="s">
        <v>27</v>
      </c>
      <c r="Q101" s="6" t="s">
        <v>28</v>
      </c>
      <c r="R101" s="6"/>
      <c r="S101" s="6" t="s">
        <v>29</v>
      </c>
      <c r="T101" s="6" t="s">
        <v>2212</v>
      </c>
      <c r="U101" s="6"/>
    </row>
    <row r="102" spans="1:76" s="6" customFormat="1" x14ac:dyDescent="0.2">
      <c r="A102" s="6" t="s">
        <v>2964</v>
      </c>
      <c r="B102" s="6" t="s">
        <v>19</v>
      </c>
      <c r="C102" s="6" t="s">
        <v>307</v>
      </c>
      <c r="D102" s="6" t="s">
        <v>655</v>
      </c>
      <c r="E102" s="6" t="s">
        <v>2209</v>
      </c>
      <c r="F102" s="6" t="s">
        <v>2588</v>
      </c>
      <c r="G102" s="6" t="s">
        <v>2589</v>
      </c>
      <c r="H102" s="6" t="s">
        <v>2539</v>
      </c>
      <c r="I102" s="6" t="s">
        <v>25</v>
      </c>
      <c r="J102" s="6" t="s">
        <v>2539</v>
      </c>
      <c r="L102">
        <v>0</v>
      </c>
      <c r="M102" s="6" t="s">
        <v>19</v>
      </c>
      <c r="N102" s="6">
        <f>VLOOKUP(H102,[1]completeness!B:C,2,1)</f>
        <v>27</v>
      </c>
      <c r="O102" s="6" t="s">
        <v>26</v>
      </c>
      <c r="P102" s="6" t="s">
        <v>27</v>
      </c>
      <c r="Q102" s="6" t="s">
        <v>28</v>
      </c>
      <c r="S102" s="6" t="s">
        <v>29</v>
      </c>
      <c r="T102" s="6" t="s">
        <v>2212</v>
      </c>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row>
    <row r="103" spans="1:76" x14ac:dyDescent="0.2">
      <c r="A103" s="6" t="s">
        <v>2964</v>
      </c>
      <c r="B103" s="6" t="s">
        <v>19</v>
      </c>
      <c r="C103" s="6" t="s">
        <v>307</v>
      </c>
      <c r="D103" s="6" t="s">
        <v>655</v>
      </c>
      <c r="E103" s="6" t="s">
        <v>2209</v>
      </c>
      <c r="F103" s="6" t="s">
        <v>2591</v>
      </c>
      <c r="G103" s="6" t="s">
        <v>2592</v>
      </c>
      <c r="H103" s="6" t="s">
        <v>2593</v>
      </c>
      <c r="I103" s="6" t="s">
        <v>25</v>
      </c>
      <c r="J103" s="6" t="s">
        <v>2593</v>
      </c>
      <c r="K103" s="6"/>
      <c r="L103">
        <v>0</v>
      </c>
      <c r="M103" s="6" t="s">
        <v>19</v>
      </c>
      <c r="N103" s="6">
        <f>VLOOKUP(H103,[1]completeness!B:C,2,1)</f>
        <v>27</v>
      </c>
      <c r="O103" s="6" t="s">
        <v>26</v>
      </c>
      <c r="P103" s="6" t="s">
        <v>27</v>
      </c>
      <c r="Q103" s="6" t="s">
        <v>28</v>
      </c>
      <c r="R103" s="6"/>
      <c r="S103" s="6" t="s">
        <v>29</v>
      </c>
      <c r="T103" s="6" t="s">
        <v>2212</v>
      </c>
      <c r="U103" s="6"/>
    </row>
    <row r="104" spans="1:76" x14ac:dyDescent="0.2">
      <c r="A104" s="6" t="s">
        <v>2964</v>
      </c>
      <c r="B104" s="6" t="s">
        <v>120</v>
      </c>
      <c r="C104" s="6" t="s">
        <v>384</v>
      </c>
      <c r="D104" s="6" t="s">
        <v>417</v>
      </c>
      <c r="E104" s="6" t="s">
        <v>1687</v>
      </c>
      <c r="F104" s="6" t="s">
        <v>2596</v>
      </c>
      <c r="G104" s="6" t="s">
        <v>2599</v>
      </c>
      <c r="H104" s="6" t="s">
        <v>2596</v>
      </c>
      <c r="I104" s="14" t="s">
        <v>132</v>
      </c>
      <c r="J104" t="s">
        <v>385</v>
      </c>
      <c r="K104" s="14"/>
      <c r="L104">
        <v>0</v>
      </c>
      <c r="M104" s="6" t="s">
        <v>19</v>
      </c>
      <c r="N104" s="6">
        <f>VLOOKUP(H104,[1]completeness!B:C,2,1)</f>
        <v>27</v>
      </c>
      <c r="O104" s="6" t="s">
        <v>26</v>
      </c>
      <c r="P104" s="6" t="s">
        <v>172</v>
      </c>
      <c r="Q104" s="6" t="s">
        <v>28</v>
      </c>
      <c r="R104" s="6"/>
      <c r="S104" s="6" t="s">
        <v>126</v>
      </c>
      <c r="T104" s="6" t="s">
        <v>1690</v>
      </c>
      <c r="U104" s="6"/>
    </row>
    <row r="105" spans="1:76" x14ac:dyDescent="0.2">
      <c r="A105" s="6" t="s">
        <v>2964</v>
      </c>
      <c r="B105" s="6" t="s">
        <v>120</v>
      </c>
      <c r="C105" s="6" t="s">
        <v>1893</v>
      </c>
      <c r="D105" s="6" t="s">
        <v>2605</v>
      </c>
      <c r="E105" s="6" t="s">
        <v>2606</v>
      </c>
      <c r="F105" s="6" t="s">
        <v>2607</v>
      </c>
      <c r="G105" s="6" t="s">
        <v>2608</v>
      </c>
      <c r="H105" s="6" t="s">
        <v>2609</v>
      </c>
      <c r="I105" s="6" t="s">
        <v>25</v>
      </c>
      <c r="J105" s="6" t="s">
        <v>2609</v>
      </c>
      <c r="K105" s="6"/>
      <c r="L105">
        <v>0</v>
      </c>
      <c r="M105" s="6" t="s">
        <v>19</v>
      </c>
      <c r="N105" s="6">
        <f>VLOOKUP(H105,[1]completeness!B:C,2,1)</f>
        <v>27</v>
      </c>
      <c r="O105" s="6" t="s">
        <v>26</v>
      </c>
      <c r="P105" s="6" t="s">
        <v>27</v>
      </c>
      <c r="Q105" s="6" t="s">
        <v>28</v>
      </c>
      <c r="R105" s="6"/>
      <c r="S105" s="6" t="s">
        <v>126</v>
      </c>
      <c r="T105" s="6" t="s">
        <v>2610</v>
      </c>
      <c r="U105" s="6"/>
    </row>
    <row r="106" spans="1:76" x14ac:dyDescent="0.2">
      <c r="A106" s="6" t="s">
        <v>2964</v>
      </c>
      <c r="B106" s="6" t="s">
        <v>19</v>
      </c>
      <c r="C106" s="6" t="s">
        <v>20</v>
      </c>
      <c r="D106" s="6" t="s">
        <v>38</v>
      </c>
      <c r="E106" s="9"/>
      <c r="F106" s="6" t="s">
        <v>2676</v>
      </c>
      <c r="G106" s="6" t="s">
        <v>2676</v>
      </c>
      <c r="H106" s="6" t="s">
        <v>2677</v>
      </c>
      <c r="I106" s="6" t="s">
        <v>374</v>
      </c>
      <c r="J106" s="6" t="s">
        <v>19</v>
      </c>
      <c r="K106" s="6"/>
      <c r="L106" s="6">
        <v>0</v>
      </c>
      <c r="M106" s="6" t="s">
        <v>19</v>
      </c>
      <c r="N106" s="6">
        <f>VLOOKUP(H106,[1]completeness!B:C,2,1)</f>
        <v>27</v>
      </c>
      <c r="O106" s="6" t="s">
        <v>280</v>
      </c>
      <c r="P106" s="6" t="s">
        <v>172</v>
      </c>
      <c r="Q106" s="6" t="s">
        <v>28</v>
      </c>
      <c r="R106" s="6"/>
      <c r="S106" s="9"/>
      <c r="T106" s="9"/>
      <c r="U106" s="6"/>
    </row>
    <row r="107" spans="1:76" x14ac:dyDescent="0.2">
      <c r="A107" s="6" t="s">
        <v>2964</v>
      </c>
      <c r="B107" s="6" t="s">
        <v>19</v>
      </c>
      <c r="C107" s="6" t="s">
        <v>166</v>
      </c>
      <c r="D107" s="6" t="s">
        <v>167</v>
      </c>
      <c r="E107" s="6" t="s">
        <v>519</v>
      </c>
      <c r="F107" s="6" t="s">
        <v>2691</v>
      </c>
      <c r="G107" s="6" t="s">
        <v>2692</v>
      </c>
      <c r="H107" s="6" t="s">
        <v>2693</v>
      </c>
      <c r="I107" s="6" t="s">
        <v>25</v>
      </c>
      <c r="J107" s="6" t="s">
        <v>2693</v>
      </c>
      <c r="K107" s="6"/>
      <c r="L107">
        <v>0</v>
      </c>
      <c r="M107" s="6" t="s">
        <v>19</v>
      </c>
      <c r="N107" s="6">
        <f>VLOOKUP(H107,[1]completeness!B:C,2,1)</f>
        <v>27</v>
      </c>
      <c r="O107" s="6" t="s">
        <v>26</v>
      </c>
      <c r="P107" s="6" t="s">
        <v>27</v>
      </c>
      <c r="Q107" s="6" t="s">
        <v>28</v>
      </c>
      <c r="R107" s="6"/>
      <c r="S107" s="6" t="s">
        <v>29</v>
      </c>
      <c r="T107" s="6" t="s">
        <v>523</v>
      </c>
      <c r="U107" s="6"/>
    </row>
    <row r="108" spans="1:76" x14ac:dyDescent="0.2">
      <c r="A108" s="6" t="s">
        <v>2964</v>
      </c>
      <c r="B108" s="6" t="s">
        <v>331</v>
      </c>
      <c r="C108" s="6" t="s">
        <v>2306</v>
      </c>
      <c r="D108" s="6" t="s">
        <v>2713</v>
      </c>
      <c r="E108" s="6" t="s">
        <v>2723</v>
      </c>
      <c r="F108" s="13" t="s">
        <v>2724</v>
      </c>
      <c r="G108" s="6" t="s">
        <v>2725</v>
      </c>
      <c r="H108" s="6" t="s">
        <v>2722</v>
      </c>
      <c r="I108" s="6" t="s">
        <v>33</v>
      </c>
      <c r="J108" s="6" t="s">
        <v>19</v>
      </c>
      <c r="K108" s="6"/>
      <c r="L108" s="6">
        <v>1</v>
      </c>
      <c r="M108" s="6" t="s">
        <v>19</v>
      </c>
      <c r="N108" s="6">
        <f>VLOOKUP(H108,[1]completeness!B:C,2,1)</f>
        <v>27</v>
      </c>
      <c r="O108" s="6" t="s">
        <v>26</v>
      </c>
      <c r="P108" s="6" t="s">
        <v>172</v>
      </c>
      <c r="Q108" s="6" t="s">
        <v>297</v>
      </c>
      <c r="R108" s="6"/>
      <c r="S108" s="6" t="s">
        <v>126</v>
      </c>
      <c r="T108" s="6" t="s">
        <v>2726</v>
      </c>
      <c r="U108" s="6"/>
    </row>
    <row r="109" spans="1:76" x14ac:dyDescent="0.2">
      <c r="A109" s="6" t="s">
        <v>2964</v>
      </c>
      <c r="B109" s="6" t="s">
        <v>331</v>
      </c>
      <c r="C109" s="6" t="s">
        <v>2353</v>
      </c>
      <c r="D109" s="6" t="s">
        <v>2739</v>
      </c>
      <c r="E109" s="6" t="s">
        <v>2782</v>
      </c>
      <c r="F109" s="22" t="s">
        <v>2783</v>
      </c>
      <c r="G109" s="22" t="str">
        <f>_xlfn.CONCAT(H109,"#",I109,"#",J109)</f>
        <v>Water#AbsM#Water</v>
      </c>
      <c r="H109" s="6" t="s">
        <v>2353</v>
      </c>
      <c r="I109" s="6" t="s">
        <v>1321</v>
      </c>
      <c r="J109" s="6" t="s">
        <v>2353</v>
      </c>
      <c r="L109" s="6">
        <v>0</v>
      </c>
      <c r="M109" s="6" t="s">
        <v>19</v>
      </c>
      <c r="N109" s="6">
        <f>VLOOKUP(H109,[1]completeness!B:C,2,1)</f>
        <v>27</v>
      </c>
      <c r="O109" s="6" t="s">
        <v>26</v>
      </c>
      <c r="P109" s="6" t="s">
        <v>27</v>
      </c>
      <c r="Q109" s="6" t="s">
        <v>28</v>
      </c>
      <c r="S109" s="6" t="s">
        <v>29</v>
      </c>
      <c r="T109" t="s">
        <v>2784</v>
      </c>
    </row>
    <row r="110" spans="1:76" x14ac:dyDescent="0.2">
      <c r="A110" s="6" t="s">
        <v>2964</v>
      </c>
      <c r="B110" s="6" t="s">
        <v>331</v>
      </c>
      <c r="C110" s="6" t="s">
        <v>2353</v>
      </c>
      <c r="D110" s="6" t="s">
        <v>2739</v>
      </c>
      <c r="E110" s="6" t="s">
        <v>2766</v>
      </c>
      <c r="F110" s="6" t="s">
        <v>2772</v>
      </c>
      <c r="G110" s="23" t="s">
        <v>2773</v>
      </c>
      <c r="H110" s="6" t="s">
        <v>2768</v>
      </c>
      <c r="I110" s="6" t="s">
        <v>132</v>
      </c>
      <c r="J110" s="6" t="s">
        <v>2353</v>
      </c>
      <c r="K110" s="6"/>
      <c r="L110">
        <v>1</v>
      </c>
      <c r="M110" s="6" t="s">
        <v>19</v>
      </c>
      <c r="N110" s="6">
        <f>VLOOKUP(H110,[1]completeness!B:C,2,1)</f>
        <v>27</v>
      </c>
      <c r="O110" s="6" t="s">
        <v>26</v>
      </c>
      <c r="P110" s="6" t="s">
        <v>172</v>
      </c>
      <c r="Q110" s="6" t="s">
        <v>28</v>
      </c>
      <c r="R110" s="6"/>
      <c r="S110" s="6" t="s">
        <v>29</v>
      </c>
      <c r="T110" s="6" t="s">
        <v>2769</v>
      </c>
      <c r="U110" s="6"/>
    </row>
  </sheetData>
  <autoFilter ref="A1:U110" xr:uid="{9BF5B3FE-DF5F-F148-9F42-0576F17FBEAB}"/>
  <sortState xmlns:xlrd2="http://schemas.microsoft.com/office/spreadsheetml/2017/richdata2" ref="A2:BX2037">
    <sortCondition ref="H2:H2037"/>
  </sortState>
  <hyperlinks>
    <hyperlink ref="T5" r:id="rId1" xr:uid="{2111CF89-A9AA-CA4F-8308-4FB505D3B651}"/>
    <hyperlink ref="T15" r:id="rId2" xr:uid="{8FD9F840-4085-D146-98AD-7512CE1731BC}"/>
    <hyperlink ref="T47" r:id="rId3" xr:uid="{78D3CA00-B8CB-824F-9F0B-F9ECAB0A6455}"/>
    <hyperlink ref="T30" r:id="rId4" xr:uid="{F83037A1-522A-F941-8BA0-9FFC5D01189E}"/>
    <hyperlink ref="T19" r:id="rId5" xr:uid="{F6E6FD25-DD82-6748-A160-431C26B8CC70}"/>
    <hyperlink ref="T99" r:id="rId6" xr:uid="{77E52A38-8BE5-EA4B-B31C-E94022069F6E}"/>
    <hyperlink ref="T46" r:id="rId7" location="tableau-figure1" xr:uid="{653005F3-21E3-434C-857D-144D5C6B554B}"/>
    <hyperlink ref="T98" r:id="rId8" xr:uid="{3A61C319-4B76-2742-A272-70F63A76D793}"/>
    <hyperlink ref="T61" r:id="rId9" xr:uid="{724E1859-880C-344B-B0F9-E9A01DB8C920}"/>
    <hyperlink ref="T69" r:id="rId10" xr:uid="{8A380603-AD31-A34C-8019-A71F43622E1E}"/>
    <hyperlink ref="T63" r:id="rId11" xr:uid="{96860B78-9367-DC4E-8172-F6783F17E4CE}"/>
    <hyperlink ref="T40" r:id="rId12" xr:uid="{076D5A17-4039-8747-8A05-BC247F72A4B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4EE99-43F7-F840-93E9-0D5185A3EB7A}">
  <dimension ref="A3:B114"/>
  <sheetViews>
    <sheetView topLeftCell="A10" workbookViewId="0">
      <selection activeCell="D30" sqref="D30"/>
    </sheetView>
  </sheetViews>
  <sheetFormatPr baseColWidth="10" defaultRowHeight="16" x14ac:dyDescent="0.2"/>
  <cols>
    <col min="1" max="1" width="22.83203125" bestFit="1" customWidth="1"/>
    <col min="2" max="2" width="16.5" bestFit="1" customWidth="1"/>
  </cols>
  <sheetData>
    <row r="3" spans="1:2" x14ac:dyDescent="0.2">
      <c r="A3" s="25" t="s">
        <v>2965</v>
      </c>
      <c r="B3" t="s">
        <v>2968</v>
      </c>
    </row>
    <row r="4" spans="1:2" x14ac:dyDescent="0.2">
      <c r="A4" s="26" t="s">
        <v>279</v>
      </c>
      <c r="B4" s="27">
        <v>1</v>
      </c>
    </row>
    <row r="5" spans="1:2" x14ac:dyDescent="0.2">
      <c r="A5" s="26" t="s">
        <v>328</v>
      </c>
      <c r="B5" s="27">
        <v>1</v>
      </c>
    </row>
    <row r="6" spans="1:2" x14ac:dyDescent="0.2">
      <c r="A6" s="26" t="s">
        <v>353</v>
      </c>
      <c r="B6" s="27">
        <v>1</v>
      </c>
    </row>
    <row r="7" spans="1:2" x14ac:dyDescent="0.2">
      <c r="A7" s="26" t="s">
        <v>363</v>
      </c>
      <c r="B7" s="27">
        <v>1</v>
      </c>
    </row>
    <row r="8" spans="1:2" x14ac:dyDescent="0.2">
      <c r="A8" s="26" t="s">
        <v>373</v>
      </c>
      <c r="B8" s="27">
        <v>1</v>
      </c>
    </row>
    <row r="9" spans="1:2" x14ac:dyDescent="0.2">
      <c r="A9" s="26" t="s">
        <v>383</v>
      </c>
      <c r="B9" s="27">
        <v>1</v>
      </c>
    </row>
    <row r="10" spans="1:2" x14ac:dyDescent="0.2">
      <c r="A10" s="26" t="s">
        <v>2847</v>
      </c>
      <c r="B10" s="27">
        <v>1</v>
      </c>
    </row>
    <row r="11" spans="1:2" x14ac:dyDescent="0.2">
      <c r="A11" s="26" t="s">
        <v>405</v>
      </c>
      <c r="B11" s="27">
        <v>1</v>
      </c>
    </row>
    <row r="12" spans="1:2" x14ac:dyDescent="0.2">
      <c r="A12" s="26" t="s">
        <v>419</v>
      </c>
      <c r="B12" s="27">
        <v>1</v>
      </c>
    </row>
    <row r="13" spans="1:2" x14ac:dyDescent="0.2">
      <c r="A13" s="26" t="s">
        <v>422</v>
      </c>
      <c r="B13" s="27">
        <v>1</v>
      </c>
    </row>
    <row r="14" spans="1:2" x14ac:dyDescent="0.2">
      <c r="A14" s="26" t="s">
        <v>447</v>
      </c>
      <c r="B14" s="27">
        <v>1</v>
      </c>
    </row>
    <row r="15" spans="1:2" x14ac:dyDescent="0.2">
      <c r="A15" s="26" t="s">
        <v>471</v>
      </c>
      <c r="B15" s="27">
        <v>1</v>
      </c>
    </row>
    <row r="16" spans="1:2" x14ac:dyDescent="0.2">
      <c r="A16" s="26" t="s">
        <v>478</v>
      </c>
      <c r="B16" s="27">
        <v>1</v>
      </c>
    </row>
    <row r="17" spans="1:2" x14ac:dyDescent="0.2">
      <c r="A17" s="26" t="s">
        <v>487</v>
      </c>
      <c r="B17" s="27">
        <v>1</v>
      </c>
    </row>
    <row r="18" spans="1:2" x14ac:dyDescent="0.2">
      <c r="A18" s="26" t="s">
        <v>511</v>
      </c>
      <c r="B18" s="27">
        <v>1</v>
      </c>
    </row>
    <row r="19" spans="1:2" x14ac:dyDescent="0.2">
      <c r="A19" s="26" t="s">
        <v>531</v>
      </c>
      <c r="B19" s="27">
        <v>1</v>
      </c>
    </row>
    <row r="20" spans="1:2" x14ac:dyDescent="0.2">
      <c r="A20" s="26" t="s">
        <v>559</v>
      </c>
      <c r="B20" s="27">
        <v>1</v>
      </c>
    </row>
    <row r="21" spans="1:2" x14ac:dyDescent="0.2">
      <c r="A21" s="26" t="s">
        <v>562</v>
      </c>
      <c r="B21" s="27">
        <v>1</v>
      </c>
    </row>
    <row r="22" spans="1:2" x14ac:dyDescent="0.2">
      <c r="A22" s="26" t="s">
        <v>570</v>
      </c>
      <c r="B22" s="27">
        <v>1</v>
      </c>
    </row>
    <row r="23" spans="1:2" x14ac:dyDescent="0.2">
      <c r="A23" s="26" t="s">
        <v>575</v>
      </c>
      <c r="B23" s="27">
        <v>1</v>
      </c>
    </row>
    <row r="24" spans="1:2" x14ac:dyDescent="0.2">
      <c r="A24" s="26" t="s">
        <v>583</v>
      </c>
      <c r="B24" s="27">
        <v>1</v>
      </c>
    </row>
    <row r="25" spans="1:2" x14ac:dyDescent="0.2">
      <c r="A25" s="26" t="s">
        <v>596</v>
      </c>
      <c r="B25" s="27">
        <v>1</v>
      </c>
    </row>
    <row r="26" spans="1:2" x14ac:dyDescent="0.2">
      <c r="A26" s="26" t="s">
        <v>637</v>
      </c>
      <c r="B26" s="27">
        <v>1</v>
      </c>
    </row>
    <row r="27" spans="1:2" x14ac:dyDescent="0.2">
      <c r="A27" s="26" t="s">
        <v>652</v>
      </c>
      <c r="B27" s="27">
        <v>1</v>
      </c>
    </row>
    <row r="28" spans="1:2" x14ac:dyDescent="0.2">
      <c r="A28" s="26" t="s">
        <v>492</v>
      </c>
      <c r="B28" s="27">
        <v>1</v>
      </c>
    </row>
    <row r="29" spans="1:2" x14ac:dyDescent="0.2">
      <c r="A29" s="26" t="s">
        <v>758</v>
      </c>
      <c r="B29" s="27">
        <v>1</v>
      </c>
    </row>
    <row r="30" spans="1:2" x14ac:dyDescent="0.2">
      <c r="A30" s="26" t="s">
        <v>810</v>
      </c>
      <c r="B30" s="27">
        <v>1</v>
      </c>
    </row>
    <row r="31" spans="1:2" x14ac:dyDescent="0.2">
      <c r="A31" s="26" t="s">
        <v>852</v>
      </c>
      <c r="B31" s="27">
        <v>1</v>
      </c>
    </row>
    <row r="32" spans="1:2" x14ac:dyDescent="0.2">
      <c r="A32" s="26" t="s">
        <v>859</v>
      </c>
      <c r="B32" s="27">
        <v>1</v>
      </c>
    </row>
    <row r="33" spans="1:2" x14ac:dyDescent="0.2">
      <c r="A33" s="26" t="s">
        <v>903</v>
      </c>
      <c r="B33" s="27">
        <v>1</v>
      </c>
    </row>
    <row r="34" spans="1:2" x14ac:dyDescent="0.2">
      <c r="A34" s="26" t="s">
        <v>918</v>
      </c>
      <c r="B34" s="27">
        <v>1</v>
      </c>
    </row>
    <row r="35" spans="1:2" x14ac:dyDescent="0.2">
      <c r="A35" s="26" t="s">
        <v>928</v>
      </c>
      <c r="B35" s="27">
        <v>1</v>
      </c>
    </row>
    <row r="36" spans="1:2" x14ac:dyDescent="0.2">
      <c r="A36" s="26" t="s">
        <v>934</v>
      </c>
      <c r="B36" s="27">
        <v>1</v>
      </c>
    </row>
    <row r="37" spans="1:2" x14ac:dyDescent="0.2">
      <c r="A37" s="26" t="s">
        <v>969</v>
      </c>
      <c r="B37" s="27">
        <v>1</v>
      </c>
    </row>
    <row r="38" spans="1:2" x14ac:dyDescent="0.2">
      <c r="A38" s="26" t="s">
        <v>2809</v>
      </c>
      <c r="B38" s="27">
        <v>1</v>
      </c>
    </row>
    <row r="39" spans="1:2" x14ac:dyDescent="0.2">
      <c r="A39" s="26" t="s">
        <v>1048</v>
      </c>
      <c r="B39" s="27">
        <v>1</v>
      </c>
    </row>
    <row r="40" spans="1:2" x14ac:dyDescent="0.2">
      <c r="A40" s="26" t="s">
        <v>1054</v>
      </c>
      <c r="B40" s="27">
        <v>1</v>
      </c>
    </row>
    <row r="41" spans="1:2" x14ac:dyDescent="0.2">
      <c r="A41" s="26" t="s">
        <v>1076</v>
      </c>
      <c r="B41" s="27">
        <v>1</v>
      </c>
    </row>
    <row r="42" spans="1:2" x14ac:dyDescent="0.2">
      <c r="A42" s="26" t="s">
        <v>1223</v>
      </c>
      <c r="B42" s="27">
        <v>1</v>
      </c>
    </row>
    <row r="43" spans="1:2" x14ac:dyDescent="0.2">
      <c r="A43" s="26" t="s">
        <v>423</v>
      </c>
      <c r="B43" s="27">
        <v>1</v>
      </c>
    </row>
    <row r="44" spans="1:2" x14ac:dyDescent="0.2">
      <c r="A44" s="26" t="s">
        <v>129</v>
      </c>
      <c r="B44" s="27">
        <v>1</v>
      </c>
    </row>
    <row r="45" spans="1:2" x14ac:dyDescent="0.2">
      <c r="A45" s="26" t="s">
        <v>1339</v>
      </c>
      <c r="B45" s="27">
        <v>1</v>
      </c>
    </row>
    <row r="46" spans="1:2" x14ac:dyDescent="0.2">
      <c r="A46" s="26" t="s">
        <v>2821</v>
      </c>
      <c r="B46" s="27">
        <v>1</v>
      </c>
    </row>
    <row r="47" spans="1:2" x14ac:dyDescent="0.2">
      <c r="A47" s="26" t="s">
        <v>1391</v>
      </c>
      <c r="B47" s="27">
        <v>1</v>
      </c>
    </row>
    <row r="48" spans="1:2" x14ac:dyDescent="0.2">
      <c r="A48" s="26" t="s">
        <v>1418</v>
      </c>
      <c r="B48" s="27">
        <v>1</v>
      </c>
    </row>
    <row r="49" spans="1:2" x14ac:dyDescent="0.2">
      <c r="A49" s="26" t="s">
        <v>1458</v>
      </c>
      <c r="B49" s="27">
        <v>1</v>
      </c>
    </row>
    <row r="50" spans="1:2" x14ac:dyDescent="0.2">
      <c r="A50" s="26" t="s">
        <v>1483</v>
      </c>
      <c r="B50" s="27">
        <v>1</v>
      </c>
    </row>
    <row r="51" spans="1:2" x14ac:dyDescent="0.2">
      <c r="A51" s="26" t="s">
        <v>1488</v>
      </c>
      <c r="B51" s="27">
        <v>1</v>
      </c>
    </row>
    <row r="52" spans="1:2" x14ac:dyDescent="0.2">
      <c r="A52" s="26" t="s">
        <v>1497</v>
      </c>
      <c r="B52" s="27">
        <v>1</v>
      </c>
    </row>
    <row r="53" spans="1:2" x14ac:dyDescent="0.2">
      <c r="A53" s="26" t="s">
        <v>1545</v>
      </c>
      <c r="B53" s="27">
        <v>1</v>
      </c>
    </row>
    <row r="54" spans="1:2" x14ac:dyDescent="0.2">
      <c r="A54" s="26" t="s">
        <v>1554</v>
      </c>
      <c r="B54" s="27">
        <v>1</v>
      </c>
    </row>
    <row r="55" spans="1:2" x14ac:dyDescent="0.2">
      <c r="A55" s="26" t="s">
        <v>1081</v>
      </c>
      <c r="B55" s="27">
        <v>1</v>
      </c>
    </row>
    <row r="56" spans="1:2" x14ac:dyDescent="0.2">
      <c r="A56" s="26" t="s">
        <v>1625</v>
      </c>
      <c r="B56" s="27">
        <v>1</v>
      </c>
    </row>
    <row r="57" spans="1:2" x14ac:dyDescent="0.2">
      <c r="A57" s="26" t="s">
        <v>1628</v>
      </c>
      <c r="B57" s="27">
        <v>1</v>
      </c>
    </row>
    <row r="58" spans="1:2" x14ac:dyDescent="0.2">
      <c r="A58" s="26" t="s">
        <v>1661</v>
      </c>
      <c r="B58" s="27">
        <v>1</v>
      </c>
    </row>
    <row r="59" spans="1:2" x14ac:dyDescent="0.2">
      <c r="A59" s="26" t="s">
        <v>332</v>
      </c>
      <c r="B59" s="27">
        <v>1</v>
      </c>
    </row>
    <row r="60" spans="1:2" x14ac:dyDescent="0.2">
      <c r="A60" s="26" t="s">
        <v>1674</v>
      </c>
      <c r="B60" s="27">
        <v>1</v>
      </c>
    </row>
    <row r="61" spans="1:2" x14ac:dyDescent="0.2">
      <c r="A61" s="26" t="s">
        <v>1683</v>
      </c>
      <c r="B61" s="27">
        <v>1</v>
      </c>
    </row>
    <row r="62" spans="1:2" x14ac:dyDescent="0.2">
      <c r="A62" s="26" t="s">
        <v>1724</v>
      </c>
      <c r="B62" s="27">
        <v>1</v>
      </c>
    </row>
    <row r="63" spans="1:2" x14ac:dyDescent="0.2">
      <c r="A63" s="26" t="s">
        <v>1729</v>
      </c>
      <c r="B63" s="27">
        <v>1</v>
      </c>
    </row>
    <row r="64" spans="1:2" x14ac:dyDescent="0.2">
      <c r="A64" s="26" t="s">
        <v>1748</v>
      </c>
      <c r="B64" s="27">
        <v>1</v>
      </c>
    </row>
    <row r="65" spans="1:2" x14ac:dyDescent="0.2">
      <c r="A65" s="26" t="s">
        <v>1880</v>
      </c>
      <c r="B65" s="27">
        <v>1</v>
      </c>
    </row>
    <row r="66" spans="1:2" x14ac:dyDescent="0.2">
      <c r="A66" s="26" t="s">
        <v>1891</v>
      </c>
      <c r="B66" s="27">
        <v>1</v>
      </c>
    </row>
    <row r="67" spans="1:2" x14ac:dyDescent="0.2">
      <c r="A67" s="26" t="s">
        <v>1904</v>
      </c>
      <c r="B67" s="27">
        <v>1</v>
      </c>
    </row>
    <row r="68" spans="1:2" x14ac:dyDescent="0.2">
      <c r="A68" s="26" t="s">
        <v>1911</v>
      </c>
      <c r="B68" s="27">
        <v>1</v>
      </c>
    </row>
    <row r="69" spans="1:2" x14ac:dyDescent="0.2">
      <c r="A69" s="26" t="s">
        <v>1923</v>
      </c>
      <c r="B69" s="27">
        <v>1</v>
      </c>
    </row>
    <row r="70" spans="1:2" x14ac:dyDescent="0.2">
      <c r="A70" s="26" t="s">
        <v>2016</v>
      </c>
      <c r="B70" s="27">
        <v>1</v>
      </c>
    </row>
    <row r="71" spans="1:2" x14ac:dyDescent="0.2">
      <c r="A71" s="26" t="s">
        <v>2027</v>
      </c>
      <c r="B71" s="27">
        <v>1</v>
      </c>
    </row>
    <row r="72" spans="1:2" x14ac:dyDescent="0.2">
      <c r="A72" s="26" t="s">
        <v>1909</v>
      </c>
      <c r="B72" s="27">
        <v>1</v>
      </c>
    </row>
    <row r="73" spans="1:2" x14ac:dyDescent="0.2">
      <c r="A73" s="26" t="s">
        <v>2168</v>
      </c>
      <c r="B73" s="27">
        <v>1</v>
      </c>
    </row>
    <row r="74" spans="1:2" x14ac:dyDescent="0.2">
      <c r="A74" s="26" t="s">
        <v>19</v>
      </c>
      <c r="B74" s="27">
        <v>1</v>
      </c>
    </row>
    <row r="75" spans="1:2" x14ac:dyDescent="0.2">
      <c r="A75" s="26" t="s">
        <v>2178</v>
      </c>
      <c r="B75" s="27">
        <v>1</v>
      </c>
    </row>
    <row r="76" spans="1:2" x14ac:dyDescent="0.2">
      <c r="A76" s="26" t="s">
        <v>2203</v>
      </c>
      <c r="B76" s="27">
        <v>1</v>
      </c>
    </row>
    <row r="77" spans="1:2" x14ac:dyDescent="0.2">
      <c r="A77" s="26" t="s">
        <v>2222</v>
      </c>
      <c r="B77" s="27">
        <v>1</v>
      </c>
    </row>
    <row r="78" spans="1:2" x14ac:dyDescent="0.2">
      <c r="A78" s="26" t="s">
        <v>2278</v>
      </c>
      <c r="B78" s="27">
        <v>1</v>
      </c>
    </row>
    <row r="79" spans="1:2" x14ac:dyDescent="0.2">
      <c r="A79" s="26" t="s">
        <v>2285</v>
      </c>
      <c r="B79" s="27">
        <v>1</v>
      </c>
    </row>
    <row r="80" spans="1:2" x14ac:dyDescent="0.2">
      <c r="A80" s="26" t="s">
        <v>2294</v>
      </c>
      <c r="B80" s="27">
        <v>1</v>
      </c>
    </row>
    <row r="81" spans="1:2" x14ac:dyDescent="0.2">
      <c r="A81" s="26" t="s">
        <v>2310</v>
      </c>
      <c r="B81" s="27">
        <v>1</v>
      </c>
    </row>
    <row r="82" spans="1:2" x14ac:dyDescent="0.2">
      <c r="A82" s="26" t="s">
        <v>2321</v>
      </c>
      <c r="B82" s="27">
        <v>1</v>
      </c>
    </row>
    <row r="83" spans="1:2" x14ac:dyDescent="0.2">
      <c r="A83" s="26" t="s">
        <v>2327</v>
      </c>
      <c r="B83" s="27">
        <v>1</v>
      </c>
    </row>
    <row r="84" spans="1:2" x14ac:dyDescent="0.2">
      <c r="A84" s="26" t="s">
        <v>2119</v>
      </c>
      <c r="B84" s="27">
        <v>1</v>
      </c>
    </row>
    <row r="85" spans="1:2" x14ac:dyDescent="0.2">
      <c r="A85" s="26" t="s">
        <v>2366</v>
      </c>
      <c r="B85" s="27">
        <v>1</v>
      </c>
    </row>
    <row r="86" spans="1:2" x14ac:dyDescent="0.2">
      <c r="A86" s="26" t="s">
        <v>2373</v>
      </c>
      <c r="B86" s="27">
        <v>1</v>
      </c>
    </row>
    <row r="87" spans="1:2" x14ac:dyDescent="0.2">
      <c r="A87" s="26" t="s">
        <v>133</v>
      </c>
      <c r="B87" s="27">
        <v>1</v>
      </c>
    </row>
    <row r="88" spans="1:2" x14ac:dyDescent="0.2">
      <c r="A88" s="26" t="s">
        <v>2397</v>
      </c>
      <c r="B88" s="27">
        <v>1</v>
      </c>
    </row>
    <row r="89" spans="1:2" x14ac:dyDescent="0.2">
      <c r="A89" s="26" t="s">
        <v>2406</v>
      </c>
      <c r="B89" s="27">
        <v>1</v>
      </c>
    </row>
    <row r="90" spans="1:2" x14ac:dyDescent="0.2">
      <c r="A90" s="26" t="s">
        <v>2796</v>
      </c>
      <c r="B90" s="27">
        <v>1</v>
      </c>
    </row>
    <row r="91" spans="1:2" x14ac:dyDescent="0.2">
      <c r="A91" s="26" t="s">
        <v>122</v>
      </c>
      <c r="B91" s="27">
        <v>1</v>
      </c>
    </row>
    <row r="92" spans="1:2" x14ac:dyDescent="0.2">
      <c r="A92" s="26" t="s">
        <v>2430</v>
      </c>
      <c r="B92" s="27">
        <v>1</v>
      </c>
    </row>
    <row r="93" spans="1:2" x14ac:dyDescent="0.2">
      <c r="A93" s="26" t="s">
        <v>2434</v>
      </c>
      <c r="B93" s="27">
        <v>1</v>
      </c>
    </row>
    <row r="94" spans="1:2" x14ac:dyDescent="0.2">
      <c r="A94" s="26" t="s">
        <v>2479</v>
      </c>
      <c r="B94" s="27">
        <v>1</v>
      </c>
    </row>
    <row r="95" spans="1:2" x14ac:dyDescent="0.2">
      <c r="A95" s="26" t="s">
        <v>2514</v>
      </c>
      <c r="B95" s="27">
        <v>1</v>
      </c>
    </row>
    <row r="96" spans="1:2" x14ac:dyDescent="0.2">
      <c r="A96" s="26" t="s">
        <v>660</v>
      </c>
      <c r="B96" s="27">
        <v>1</v>
      </c>
    </row>
    <row r="97" spans="1:2" x14ac:dyDescent="0.2">
      <c r="A97" s="26" t="s">
        <v>2521</v>
      </c>
      <c r="B97" s="27">
        <v>1</v>
      </c>
    </row>
    <row r="98" spans="1:2" x14ac:dyDescent="0.2">
      <c r="A98" s="26" t="s">
        <v>2526</v>
      </c>
      <c r="B98" s="27">
        <v>1</v>
      </c>
    </row>
    <row r="99" spans="1:2" x14ac:dyDescent="0.2">
      <c r="A99" s="26" t="s">
        <v>2534</v>
      </c>
      <c r="B99" s="27">
        <v>1</v>
      </c>
    </row>
    <row r="100" spans="1:2" x14ac:dyDescent="0.2">
      <c r="A100" s="26" t="s">
        <v>2538</v>
      </c>
      <c r="B100" s="27">
        <v>1</v>
      </c>
    </row>
    <row r="101" spans="1:2" x14ac:dyDescent="0.2">
      <c r="A101" s="26" t="s">
        <v>2571</v>
      </c>
      <c r="B101" s="27">
        <v>1</v>
      </c>
    </row>
    <row r="102" spans="1:2" x14ac:dyDescent="0.2">
      <c r="A102" s="26" t="s">
        <v>2522</v>
      </c>
      <c r="B102" s="27">
        <v>1</v>
      </c>
    </row>
    <row r="103" spans="1:2" x14ac:dyDescent="0.2">
      <c r="A103" s="26" t="s">
        <v>2535</v>
      </c>
      <c r="B103" s="27">
        <v>1</v>
      </c>
    </row>
    <row r="104" spans="1:2" x14ac:dyDescent="0.2">
      <c r="A104" s="26" t="s">
        <v>2539</v>
      </c>
      <c r="B104" s="27">
        <v>1</v>
      </c>
    </row>
    <row r="105" spans="1:2" x14ac:dyDescent="0.2">
      <c r="A105" s="26" t="s">
        <v>2593</v>
      </c>
      <c r="B105" s="27">
        <v>1</v>
      </c>
    </row>
    <row r="106" spans="1:2" x14ac:dyDescent="0.2">
      <c r="A106" s="26" t="s">
        <v>2596</v>
      </c>
      <c r="B106" s="27">
        <v>1</v>
      </c>
    </row>
    <row r="107" spans="1:2" x14ac:dyDescent="0.2">
      <c r="A107" s="26" t="s">
        <v>2609</v>
      </c>
      <c r="B107" s="27">
        <v>1</v>
      </c>
    </row>
    <row r="108" spans="1:2" x14ac:dyDescent="0.2">
      <c r="A108" s="26" t="s">
        <v>2677</v>
      </c>
      <c r="B108" s="27">
        <v>1</v>
      </c>
    </row>
    <row r="109" spans="1:2" x14ac:dyDescent="0.2">
      <c r="A109" s="26" t="s">
        <v>2693</v>
      </c>
      <c r="B109" s="27">
        <v>1</v>
      </c>
    </row>
    <row r="110" spans="1:2" x14ac:dyDescent="0.2">
      <c r="A110" s="26" t="s">
        <v>2722</v>
      </c>
      <c r="B110" s="27">
        <v>1</v>
      </c>
    </row>
    <row r="111" spans="1:2" x14ac:dyDescent="0.2">
      <c r="A111" s="26" t="s">
        <v>2353</v>
      </c>
      <c r="B111" s="27">
        <v>1</v>
      </c>
    </row>
    <row r="112" spans="1:2" x14ac:dyDescent="0.2">
      <c r="A112" s="26" t="s">
        <v>2768</v>
      </c>
      <c r="B112" s="27">
        <v>1</v>
      </c>
    </row>
    <row r="113" spans="1:2" x14ac:dyDescent="0.2">
      <c r="A113" s="26" t="s">
        <v>2966</v>
      </c>
      <c r="B113" s="27"/>
    </row>
    <row r="114" spans="1:2" x14ac:dyDescent="0.2">
      <c r="A114" s="26" t="s">
        <v>2967</v>
      </c>
      <c r="B114" s="27">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coutry_data</vt:lpstr>
      <vt:lpstr>rank</vt:lpstr>
      <vt:lpstr>translate</vt:lpstr>
      <vt:lpstr>selection</vt:lpstr>
      <vt:lpstr>all origin</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Carole Gendron</dc:creator>
  <cp:lastModifiedBy>Carole Gendron</cp:lastModifiedBy>
  <dcterms:created xsi:type="dcterms:W3CDTF">2022-11-15T14:40:40Z</dcterms:created>
  <dcterms:modified xsi:type="dcterms:W3CDTF">2022-11-16T00:22:26Z</dcterms:modified>
</cp:coreProperties>
</file>