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role/code/CaroleGendron/Creative-Coding/data/"/>
    </mc:Choice>
  </mc:AlternateContent>
  <xr:revisionPtr revIDLastSave="0" documentId="13_ncr:1_{03DD55D3-2D09-C84F-AC9A-5EDAEC1015EB}" xr6:coauthVersionLast="47" xr6:coauthVersionMax="47" xr10:uidLastSave="{00000000-0000-0000-0000-000000000000}"/>
  <bookViews>
    <workbookView xWindow="13040" yWindow="500" windowWidth="16600" windowHeight="13700" xr2:uid="{00000000-000D-0000-FFFF-FFFF00000000}"/>
  </bookViews>
  <sheets>
    <sheet name="pop conversion" sheetId="3" r:id="rId1"/>
    <sheet name="conversion" sheetId="1" r:id="rId2"/>
    <sheet name="rank" sheetId="2" r:id="rId3"/>
    <sheet name="geoLoc" sheetId="4" r:id="rId4"/>
  </sheets>
  <definedNames>
    <definedName name="_xlnm._FilterDatabase" localSheetId="0" hidden="1">'pop conversion'!$A$1:$AF$57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3" l="1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59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AI28" i="3"/>
  <c r="AH28" i="3"/>
  <c r="AG28" i="3"/>
  <c r="AG2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AO2" i="3"/>
  <c r="AM3" i="3"/>
  <c r="AN3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N2" i="3"/>
  <c r="AM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I32" i="1"/>
  <c r="AF16" i="3"/>
  <c r="AF25" i="3"/>
  <c r="AF24" i="3"/>
  <c r="AF5" i="3"/>
  <c r="AF13" i="3"/>
  <c r="AF12" i="3"/>
  <c r="AF20" i="3"/>
  <c r="AF9" i="3"/>
  <c r="AF10" i="3"/>
  <c r="AF18" i="3"/>
  <c r="AF23" i="3"/>
  <c r="AF27" i="3"/>
  <c r="AF3" i="3"/>
  <c r="AF17" i="3"/>
  <c r="AF21" i="3"/>
  <c r="AF7" i="3"/>
  <c r="AF14" i="3"/>
  <c r="AF8" i="3"/>
  <c r="AF22" i="3"/>
  <c r="AF15" i="3"/>
  <c r="AF6" i="3"/>
  <c r="AF19" i="3"/>
  <c r="AF26" i="3"/>
  <c r="AF4" i="3"/>
  <c r="AF28" i="3"/>
  <c r="AF11" i="3"/>
  <c r="AF2" i="3"/>
  <c r="AE16" i="3"/>
  <c r="AE25" i="3"/>
  <c r="AE24" i="3"/>
  <c r="AE5" i="3"/>
  <c r="AE13" i="3"/>
  <c r="AE12" i="3"/>
  <c r="AE20" i="3"/>
  <c r="AE9" i="3"/>
  <c r="AE10" i="3"/>
  <c r="AE18" i="3"/>
  <c r="AE23" i="3"/>
  <c r="AE27" i="3"/>
  <c r="AE3" i="3"/>
  <c r="AE17" i="3"/>
  <c r="AE21" i="3"/>
  <c r="AE7" i="3"/>
  <c r="AE14" i="3"/>
  <c r="AE8" i="3"/>
  <c r="AE22" i="3"/>
  <c r="AE15" i="3"/>
  <c r="AE6" i="3"/>
  <c r="AE19" i="3"/>
  <c r="AE26" i="3"/>
  <c r="AE4" i="3"/>
  <c r="AE28" i="3"/>
  <c r="AE11" i="3"/>
  <c r="AE2" i="3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B30" i="2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D31" i="4"/>
  <c r="B31" i="4"/>
  <c r="A30" i="4"/>
  <c r="M33" i="1"/>
  <c r="M34" i="1"/>
  <c r="S34" i="1" s="1"/>
  <c r="Y34" i="1" s="1"/>
  <c r="M35" i="1"/>
  <c r="M36" i="1"/>
  <c r="M37" i="1"/>
  <c r="M38" i="1"/>
  <c r="M39" i="1"/>
  <c r="M40" i="1"/>
  <c r="M41" i="1"/>
  <c r="M42" i="1"/>
  <c r="S42" i="1" s="1"/>
  <c r="Y42" i="1" s="1"/>
  <c r="M43" i="1"/>
  <c r="M44" i="1"/>
  <c r="M45" i="1"/>
  <c r="M46" i="1"/>
  <c r="M47" i="1"/>
  <c r="M48" i="1"/>
  <c r="M49" i="1"/>
  <c r="M50" i="1"/>
  <c r="S50" i="1" s="1"/>
  <c r="Y50" i="1" s="1"/>
  <c r="M51" i="1"/>
  <c r="M52" i="1"/>
  <c r="M53" i="1"/>
  <c r="M54" i="1"/>
  <c r="M55" i="1"/>
  <c r="M56" i="1"/>
  <c r="M57" i="1"/>
  <c r="M58" i="1"/>
  <c r="M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S33" i="1"/>
  <c r="Y33" i="1" s="1"/>
  <c r="S41" i="1"/>
  <c r="Y41" i="1" s="1"/>
  <c r="S49" i="1"/>
  <c r="Y49" i="1" s="1"/>
  <c r="S57" i="1"/>
  <c r="Y57" i="1" s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32" i="1"/>
  <c r="S58" i="1"/>
  <c r="Y58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S1" i="1"/>
  <c r="R10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28" i="1"/>
  <c r="F28" i="1"/>
  <c r="E28" i="1"/>
  <c r="D28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8" i="1"/>
  <c r="F18" i="1"/>
  <c r="G18" i="1"/>
  <c r="E17" i="1"/>
  <c r="F17" i="1"/>
  <c r="G17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7" i="1"/>
  <c r="D19" i="1"/>
  <c r="D20" i="1"/>
  <c r="D21" i="1"/>
  <c r="D22" i="1"/>
  <c r="D23" i="1"/>
  <c r="D24" i="1"/>
  <c r="D25" i="1"/>
  <c r="D26" i="1"/>
  <c r="D27" i="1"/>
  <c r="D2" i="1"/>
  <c r="C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7" i="1"/>
  <c r="C19" i="1"/>
  <c r="C20" i="1"/>
  <c r="C21" i="1"/>
  <c r="C22" i="1"/>
  <c r="C23" i="1"/>
  <c r="C24" i="1"/>
  <c r="C25" i="1"/>
  <c r="C26" i="1"/>
  <c r="C27" i="1"/>
  <c r="C2" i="1"/>
  <c r="O16" i="1"/>
  <c r="O25" i="1"/>
  <c r="O24" i="1"/>
  <c r="O5" i="1"/>
  <c r="O13" i="1"/>
  <c r="O12" i="1"/>
  <c r="O20" i="1"/>
  <c r="O9" i="1"/>
  <c r="O10" i="1"/>
  <c r="O18" i="1"/>
  <c r="O23" i="1"/>
  <c r="O27" i="1"/>
  <c r="O3" i="1"/>
  <c r="O17" i="1"/>
  <c r="O21" i="1"/>
  <c r="O7" i="1"/>
  <c r="O14" i="1"/>
  <c r="O8" i="1"/>
  <c r="O22" i="1"/>
  <c r="O15" i="1"/>
  <c r="O6" i="1"/>
  <c r="O19" i="1"/>
  <c r="O26" i="1"/>
  <c r="O4" i="1"/>
  <c r="O28" i="1"/>
  <c r="O11" i="1"/>
  <c r="O2" i="1"/>
  <c r="B87" i="3" l="1"/>
  <c r="BF29" i="3"/>
  <c r="AR29" i="3"/>
  <c r="AQ29" i="3"/>
  <c r="AN29" i="3"/>
  <c r="BD29" i="3"/>
  <c r="BC29" i="3"/>
  <c r="AH29" i="3"/>
  <c r="AL29" i="3"/>
  <c r="BG29" i="3"/>
  <c r="AY29" i="3"/>
  <c r="AS29" i="3"/>
  <c r="AG29" i="3"/>
  <c r="AI29" i="3"/>
  <c r="AM29" i="3"/>
  <c r="AP29" i="3"/>
  <c r="AJ29" i="3"/>
  <c r="BB29" i="3"/>
  <c r="BE29" i="3"/>
  <c r="AK29" i="3"/>
  <c r="AO29" i="3"/>
  <c r="BA29" i="3"/>
  <c r="AU29" i="3"/>
  <c r="AX29" i="3"/>
  <c r="AW29" i="3"/>
  <c r="AV29" i="3"/>
  <c r="BH29" i="3"/>
  <c r="AZ29" i="3"/>
  <c r="AT29" i="3"/>
  <c r="S51" i="1"/>
  <c r="Y51" i="1" s="1"/>
  <c r="S32" i="1"/>
  <c r="Y32" i="1" s="1"/>
  <c r="S37" i="1"/>
  <c r="Y37" i="1" s="1"/>
  <c r="S53" i="1"/>
  <c r="Y53" i="1" s="1"/>
  <c r="S45" i="1"/>
  <c r="Y45" i="1" s="1"/>
  <c r="S43" i="1"/>
  <c r="Y43" i="1" s="1"/>
  <c r="S35" i="1"/>
  <c r="Y35" i="1" s="1"/>
  <c r="S54" i="1"/>
  <c r="Y54" i="1" s="1"/>
  <c r="S52" i="1"/>
  <c r="Y52" i="1" s="1"/>
  <c r="S46" i="1"/>
  <c r="Y46" i="1" s="1"/>
  <c r="S44" i="1"/>
  <c r="Y44" i="1" s="1"/>
  <c r="S38" i="1"/>
  <c r="Y38" i="1" s="1"/>
  <c r="S36" i="1"/>
  <c r="Y36" i="1" s="1"/>
  <c r="S55" i="1"/>
  <c r="Y55" i="1" s="1"/>
  <c r="S47" i="1"/>
  <c r="Y47" i="1" s="1"/>
  <c r="S39" i="1"/>
  <c r="Y39" i="1" s="1"/>
  <c r="S56" i="1"/>
  <c r="Y56" i="1" s="1"/>
  <c r="S40" i="1"/>
  <c r="Y40" i="1" s="1"/>
  <c r="S48" i="1"/>
  <c r="Y48" i="1" s="1"/>
  <c r="S6" i="1"/>
  <c r="R15" i="1" s="1"/>
  <c r="S4" i="1"/>
  <c r="R13" i="1" s="1"/>
  <c r="S5" i="1"/>
  <c r="R14" i="1" s="1"/>
  <c r="S3" i="1"/>
  <c r="R12" i="1" s="1"/>
  <c r="S2" i="1"/>
  <c r="R11" i="1" s="1"/>
</calcChain>
</file>

<file path=xl/sharedStrings.xml><?xml version="1.0" encoding="utf-8"?>
<sst xmlns="http://schemas.openxmlformats.org/spreadsheetml/2006/main" count="507" uniqueCount="216">
  <si>
    <t>ISO3</t>
  </si>
  <si>
    <t>AUT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</si>
  <si>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</si>
  <si>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</si>
  <si>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</si>
  <si>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</si>
  <si>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</si>
  <si>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</si>
  <si>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</si>
  <si>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</si>
  <si>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</si>
  <si>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</si>
  <si>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</si>
  <si>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</si>
  <si>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</si>
  <si>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</si>
  <si>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</si>
  <si>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</si>
  <si>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</si>
  <si>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</si>
  <si>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</si>
  <si>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</si>
  <si>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</si>
  <si>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</si>
  <si>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</si>
  <si>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</si>
  <si>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</si>
  <si>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</si>
  <si>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Country</t>
  </si>
  <si>
    <t>Capital</t>
  </si>
  <si>
    <t>Capital_LAT</t>
  </si>
  <si>
    <t>Capital_LONG</t>
  </si>
  <si>
    <t>rank</t>
  </si>
  <si>
    <t>Austria</t>
  </si>
  <si>
    <t>Vienna</t>
  </si>
  <si>
    <t>Hungary</t>
  </si>
  <si>
    <t>Budapest</t>
  </si>
  <si>
    <t>Slovakia</t>
  </si>
  <si>
    <t>Bratislava</t>
  </si>
  <si>
    <t>Czechia</t>
  </si>
  <si>
    <t>Prague</t>
  </si>
  <si>
    <t>Poland</t>
  </si>
  <si>
    <t>Warsaw</t>
  </si>
  <si>
    <t>Lithuania</t>
  </si>
  <si>
    <t>Vilnius</t>
  </si>
  <si>
    <t>Latvia</t>
  </si>
  <si>
    <t>Riga</t>
  </si>
  <si>
    <t>Estonia</t>
  </si>
  <si>
    <t>Tallinn</t>
  </si>
  <si>
    <t>Finland</t>
  </si>
  <si>
    <t>Helsinki</t>
  </si>
  <si>
    <t>Sweden</t>
  </si>
  <si>
    <t>Stockholm</t>
  </si>
  <si>
    <t>Denmark</t>
  </si>
  <si>
    <t>Copenhagen</t>
  </si>
  <si>
    <t>Germany</t>
  </si>
  <si>
    <t>Berlin</t>
  </si>
  <si>
    <t>Luxembourg</t>
  </si>
  <si>
    <t>Netherlands</t>
  </si>
  <si>
    <t>Amsterdam</t>
  </si>
  <si>
    <t>Belgium</t>
  </si>
  <si>
    <t>Brussels</t>
  </si>
  <si>
    <t>France</t>
  </si>
  <si>
    <t>Paris</t>
  </si>
  <si>
    <t>Ireland</t>
  </si>
  <si>
    <t>Dublin</t>
  </si>
  <si>
    <t>Portugal</t>
  </si>
  <si>
    <t>Lisbon</t>
  </si>
  <si>
    <t>Spain</t>
  </si>
  <si>
    <t>Madrid</t>
  </si>
  <si>
    <t>Italy</t>
  </si>
  <si>
    <t>Rome</t>
  </si>
  <si>
    <t>Malta</t>
  </si>
  <si>
    <t>Valletta</t>
  </si>
  <si>
    <t>Greece</t>
  </si>
  <si>
    <t>Athens</t>
  </si>
  <si>
    <t>Cyprus</t>
  </si>
  <si>
    <t>Nicosia</t>
  </si>
  <si>
    <t>Bulgaria</t>
  </si>
  <si>
    <t>Sofia</t>
  </si>
  <si>
    <t>Romania</t>
  </si>
  <si>
    <t>Bucharest</t>
  </si>
  <si>
    <t>Croatia</t>
  </si>
  <si>
    <t>Zagreb</t>
  </si>
  <si>
    <t>Slovenia</t>
  </si>
  <si>
    <t>Ljubljana</t>
  </si>
  <si>
    <t xml:space="preserve">['AUT', </t>
  </si>
  <si>
    <t xml:space="preserve">'HUN', </t>
  </si>
  <si>
    <t>['AUT', 'HUN', 'SVK', 'CZE', 'POL', 'LTU', 'LVA', 'EST', 'FIN', 'SWE', 'DNK', 'DEU', 'LUX', 'NLD', 'BEL', 'FRA', 'IRL', 'PRT', 'ESP', 'ITA', 'MLT', 'GRC', 'CYP', 'BGR', 'ROU', 'HRV', SVN']</t>
  </si>
  <si>
    <t xml:space="preserve">'SVK', </t>
  </si>
  <si>
    <t xml:space="preserve">'CZE', </t>
  </si>
  <si>
    <t xml:space="preserve">'POL', </t>
  </si>
  <si>
    <t xml:space="preserve">'LTU', </t>
  </si>
  <si>
    <t xml:space="preserve">'LVA', </t>
  </si>
  <si>
    <t xml:space="preserve">'EST', </t>
  </si>
  <si>
    <t xml:space="preserve">'FIN', </t>
  </si>
  <si>
    <t xml:space="preserve">'SWE', </t>
  </si>
  <si>
    <t xml:space="preserve">'DNK', </t>
  </si>
  <si>
    <t xml:space="preserve">'DEU', </t>
  </si>
  <si>
    <t xml:space="preserve">'LUX', </t>
  </si>
  <si>
    <t xml:space="preserve">'NLD', </t>
  </si>
  <si>
    <t xml:space="preserve">'BEL', </t>
  </si>
  <si>
    <t xml:space="preserve">'FRA', </t>
  </si>
  <si>
    <t xml:space="preserve">'IRL', </t>
  </si>
  <si>
    <t xml:space="preserve">'PRT', </t>
  </si>
  <si>
    <t xml:space="preserve">'ESP', </t>
  </si>
  <si>
    <t xml:space="preserve">'ITA', </t>
  </si>
  <si>
    <t xml:space="preserve">'MLT', </t>
  </si>
  <si>
    <t xml:space="preserve">'GRC', </t>
  </si>
  <si>
    <t xml:space="preserve">'CYP', </t>
  </si>
  <si>
    <t xml:space="preserve">'BGR', </t>
  </si>
  <si>
    <t xml:space="preserve">'ROU', </t>
  </si>
  <si>
    <t xml:space="preserve">'HRV', </t>
  </si>
  <si>
    <t>SVN']</t>
  </si>
  <si>
    <r>
      <t>const</t>
    </r>
    <r>
      <rPr>
        <sz val="14"/>
        <color rgb="FFD4D4D4"/>
        <rFont val="Menlo"/>
        <family val="2"/>
      </rPr>
      <t xml:space="preserve"> </t>
    </r>
    <r>
      <rPr>
        <sz val="14"/>
        <color rgb="FF4FC1FF"/>
        <rFont val="Menlo"/>
        <family val="2"/>
      </rPr>
      <t>avg</t>
    </r>
    <r>
      <rPr>
        <sz val="14"/>
        <color rgb="FFD4D4D4"/>
        <rFont val="Menlo"/>
        <family val="2"/>
      </rPr>
      <t xml:space="preserve"> ={</t>
    </r>
    <r>
      <rPr>
        <sz val="14"/>
        <color rgb="FFCE9178"/>
        <rFont val="Menlo"/>
        <family val="2"/>
      </rPr>
      <t>"AUT"</t>
    </r>
    <r>
      <rPr>
        <sz val="14"/>
        <color rgb="FF9CDCFE"/>
        <rFont val="Menlo"/>
        <family val="2"/>
      </rPr>
      <t>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"BEL"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"BGR"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"CYP"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"CZE"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"DEU"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"DNK"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"ESP"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"EST"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"FIN"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"FRA"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"GRC"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"HRV"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"HUN"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"IRL"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"ITA"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"LTU"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"LUX"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"LVA"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"MLT"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"NLD"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"POL"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"PRT"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"ROU"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"SVK"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"SVN"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"SWE"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};</t>
    </r>
  </si>
  <si>
    <t>"AUT"</t>
  </si>
  <si>
    <t>"HUN"</t>
  </si>
  <si>
    <t>"SVK"</t>
  </si>
  <si>
    <t>"CZE"</t>
  </si>
  <si>
    <t>"POL"</t>
  </si>
  <si>
    <t>"LTU"</t>
  </si>
  <si>
    <t>"LVA"</t>
  </si>
  <si>
    <t>"EST"</t>
  </si>
  <si>
    <t>"FIN"</t>
  </si>
  <si>
    <t>"SWE"</t>
  </si>
  <si>
    <t>"DNK"</t>
  </si>
  <si>
    <t>"DEU"</t>
  </si>
  <si>
    <t>"LUX"</t>
  </si>
  <si>
    <t>"NLD"</t>
  </si>
  <si>
    <t>"BEL"</t>
  </si>
  <si>
    <t>"FRA"</t>
  </si>
  <si>
    <t>"IRL"</t>
  </si>
  <si>
    <t>"PRT"</t>
  </si>
  <si>
    <t>"ESP"</t>
  </si>
  <si>
    <t>"ITA"</t>
  </si>
  <si>
    <t>"MLT"</t>
  </si>
  <si>
    <t>"GRC"</t>
  </si>
  <si>
    <t>"CYP"</t>
  </si>
  <si>
    <t>"BGR"</t>
  </si>
  <si>
    <t>"ROU"</t>
  </si>
  <si>
    <t>"HRV"</t>
  </si>
  <si>
    <t>"SVN"</t>
  </si>
  <si>
    <t>CO2</t>
  </si>
  <si>
    <t>GDP</t>
  </si>
  <si>
    <t>HAPPY</t>
  </si>
  <si>
    <t>LAND</t>
  </si>
  <si>
    <t>POP</t>
  </si>
  <si>
    <t>RANK</t>
  </si>
  <si>
    <t>Happy</t>
  </si>
  <si>
    <t>Land</t>
  </si>
  <si>
    <t>Pop</t>
  </si>
  <si>
    <t>Avg</t>
  </si>
  <si>
    <t>"CO2"</t>
  </si>
  <si>
    <t>"GDP"</t>
  </si>
  <si>
    <t>"Land"</t>
  </si>
  <si>
    <t>"Pop"</t>
  </si>
  <si>
    <t>"Happy"</t>
  </si>
  <si>
    <t>Alcohol</t>
  </si>
  <si>
    <t>Artists</t>
  </si>
  <si>
    <t>Babies</t>
  </si>
  <si>
    <t>Cancer</t>
  </si>
  <si>
    <t>Centenary</t>
  </si>
  <si>
    <t>Christian</t>
  </si>
  <si>
    <t>Crimes</t>
  </si>
  <si>
    <t>Culture_budget</t>
  </si>
  <si>
    <t>Death</t>
  </si>
  <si>
    <t>Depression</t>
  </si>
  <si>
    <t>Divorce</t>
  </si>
  <si>
    <t>Doctor</t>
  </si>
  <si>
    <t>Drug_use</t>
  </si>
  <si>
    <t>Female</t>
  </si>
  <si>
    <t>Left_behind</t>
  </si>
  <si>
    <t>Marriage</t>
  </si>
  <si>
    <t>Muslim</t>
  </si>
  <si>
    <t>Obesity</t>
  </si>
  <si>
    <t>Prisoners</t>
  </si>
  <si>
    <t>Retired</t>
  </si>
  <si>
    <t>Smoker</t>
  </si>
  <si>
    <t>Student</t>
  </si>
  <si>
    <t>Suicide</t>
  </si>
  <si>
    <t>University</t>
  </si>
  <si>
    <t>Urban</t>
  </si>
  <si>
    <t>Vegetables</t>
  </si>
  <si>
    <t>Life_expectancy</t>
  </si>
  <si>
    <t>Population</t>
  </si>
  <si>
    <t>Family_size</t>
  </si>
  <si>
    <t>Country_name</t>
  </si>
  <si>
    <t>Rank</t>
  </si>
  <si>
    <t xml:space="preserve">const Alcohol= {'AUT' :  7, 'HUN' :  5, 'SVK' :  5, 'CZE' :  10, 'POL' :  6, 'LTU' :  10, 'LVA' :  9, 'EST' :  2, 'FIN' :  4, 'SWE' :  1, 'DNK' :  3, 'DEU' :  9, 'LUX' :  10, 'NLD' :  2, 'BEL' :  4, 'IRL' :  9, 'FRA' :  7, 'PRT' :  7, 'ESP' :  8, 'ITA' :  0, 'MLT' :  1, 'GRC' :  3, 'CYP' :  4, 'BGR' :  8, 'ROU' :  6, 'HRV' :  2, 'SVN' :  6} </t>
  </si>
  <si>
    <t>const Artists= {'AUT' :  7, 'HUN' :  7, 'SVK' :  4, 'CZE' :  8, 'POL' :  9, 'LTU' :  3, 'LVA' :  2, 'EST' :  2, 'FIN' :  6, 'SWE' :  8, 'DNK' :  6, 'DEU' :  10, 'LUX' :  1, 'NLD' :  9, 'BEL' :  7, 'IRL' :  4, 'FRA' :  10, 'PRT' :  6, 'ESP' :  9, 'ITA' :  10, 'MLT' :  0, 'GRC' :  5, 'CYP' :  1, 'BGR' :  5, 'ROU' :  5, 'HRV' :  3, 'SVN' :  2}</t>
  </si>
  <si>
    <t>const Babies= {'AUT' :  4, 'HUN' :  5, 'SVK' :  9, 'CZE' :  8, 'POL' :  5, 'LTU' :  6, 'LVA' :  6, 'EST' :  10, 'FIN' :  2, 'SWE' :  10, 'DNK' :  9, 'DEU' :  4, 'LUX' :  7, 'NLD' :  6, 'BEL' :  8, 'IRL' :  10, 'FRA' :  7, 'PRT' :  2, 'ESP' :  1, 'ITA' :  0, 'MLT' :  2, 'GRC' :  1, 'CYP' :  9, 'BGR' :  3, 'ROU' :  7, 'HRV' :  3, 'SVN' :  4}</t>
  </si>
  <si>
    <t>const Cancer= {'AUT' :  3, 'HUN' :  10, 'SVK' :  3, 'CZE' :  6, 'POL' :  7, 'LTU' :  7, 'LVA' :  8, 'EST' :  4, 'FIN' :  2, 'SWE' :  2, 'DNK' :  9, 'DEU' :  10, 'LUX' :  1, 'NLD' :  9, 'BEL' :  5, 'IRL' :  0, 'FRA' :  6, 'PRT' :  7, 'ESP' :  4, 'ITA' :  9, 'MLT' :  1, 'GRC' :  8, 'CYP' :  2, 'BGR' :  5, 'ROU' :  4, 'HRV' :  10, 'SVN' :  6}</t>
  </si>
  <si>
    <t>const Centenary= {'AUT' :  5, 'HUN' :  0, 'SVK' :  0, 'CZE' :  0, 'POL' :  6, 'LTU' :  0, 'LVA' :  0, 'EST' :  0, 'FIN' :  7, 'SWE' :  8, 'DNK' :  7, 'DEU' :  9, 'LUX' :  0, 'NLD' :  6, 'BEL' :  7, 'IRL' :  9, 'FRA' :  10, 'PRT' :  8, 'ESP' :  10, 'ITA' :  9, 'MLT' :  0, 'GRC' :  10, 'CYP' :  0, 'BGR' :  0, 'ROU' :  5, 'HRV' :  0, 'SVN' :  0}</t>
  </si>
  <si>
    <t>const Christian= {'AUT' :  3, 'HUN' :  10, 'SVK' :  2, 'CZE' :  0, 'POL' :  7, 'LTU' :  3, 'LVA' :  , 'EST' :  10, 'FIN' :  10, 'SWE' :  7, 'DNK' :  9, 'DEU' :  2, 'LUX' :  5, 'NLD' :  8, 'BEL' :  3, 'IRL' :  5, 'FRA' :  1, 'PRT' :  8, 'ESP' :  8, 'ITA' :  7, 'MLT' :  9, 'GRC' :  9, 'CYP' :  4, 'BGR' :  5, 'ROU' :  6, 'HRV' :  5, 'SVN' :  1}</t>
  </si>
  <si>
    <t>const Crimes= {'AUT' :  8, 'HUN' :  6, 'SVK' :  2, 'CZE' :  4, 'POL' :  4, 'LTU' :  3, 'LVA' :  3, 'EST' :  5, 'FIN' :  10, 'SWE' :  10, 'DNK' :  9, 'DEU' :  9, 'LUX' :  7, 'NLD' :  9, 'BEL' :  10, 'IRL' :  2, 'FRA' :  8, 'PRT' :  5, 'ESP' :  7, 'ITA' :  7, 'MLT' :  4, 'GRC' :  6, 'CYP' :  0, 'BGR' :  2, 'ROU' :  1, 'HRV' :  1, 'SVN' :  6}</t>
  </si>
  <si>
    <t>const Culture_budget= {'AUT' :  9, 'HUN' :  1, 'SVK' :  5, 'CZE' :  3, 'POL' :  3, 'LTU' :  4, 'LVA' :  , 'EST' :  4, 'FIN' :  9, 'SWE' :  10, 'DNK' :  10, 'DEU' :  10, 'LUX' :  8, 'NLD' :  8, 'BEL' :  8, 'IRL' :  7, 'FRA' :  7, 'PRT' :  3, 'ESP' :  5, 'ITA' :  6, 'MLT' :  5, 'GRC' :  2, 'CYP' :  7, 'BGR' :  0, 'ROU' :  1, 'HRV' :  2, 'SVN' :  6}</t>
  </si>
  <si>
    <t>const Death= {'AUT' :  4, 'HUN' :  9, 'SVK' :  5, 'CZE' :  6, 'POL' :  7, 'LTU' :  10, 'LVA' :  10, 'EST' :  8, 'FIN' :  6, 'SWE' :  2, 'DNK' :  4, 'DEU' :  8, 'LUX' :  1, 'NLD' :  2, 'BEL' :  4, 'IRL' :  0, 'FRA' :  2, 'PRT' :  7, 'ESP' :  3, 'ITA' :  6, 'MLT' :  1, 'GRC' :  7, 'CYP' :  3, 'BGR' :  10, 'ROU' :  9, 'HRV' :  9, 'SVN' :  5}</t>
  </si>
  <si>
    <t>const Depression= {'AUT' :  5, 'HUN' :  4, 'SVK' :  1, 'CZE' :  1, 'POL' :  4, 'LTU' :  5, 'LVA' :  5, 'EST' :  7, 'FIN' :  6, 'SWE' :  10, 'DNK' :  7, 'DEU' :  10, 'LUX' :  9, 'NLD' :  8, 'BEL' :  7, 'IRL' :  3, 'FRA' :  10, 'PRT' :  8, 'ESP' :  3, 'ITA' :  2, 'MLT' :  9, 'GRC' :  0, 'CYP' :  , 'BGR' :  3, 'ROU' :  2, 'HRV' :  9, 'SVN' :  6}</t>
  </si>
  <si>
    <t>const Divorce= {'AUT' :  6, 'HUN' :  6, 'SVK' :  4, 'CZE' :  8, 'POL' :  4, 'LTU' :  10, 'LVA' :  10, 'EST' :  8, 'FIN' :  9, 'SWE' :  9, 'DNK' :  6, 'DEU' :  6, 'LUX' :  10, 'NLD' :  4, 'BEL' :  7, 'IRL' :  0, 'FRA' :  8, 'PRT' :  7, 'ESP' :  6, 'ITA' :  2, 'MLT' :  0, 'GRC' :  6, 'CYP' :  9, 'BGR' :  3, 'ROU' :  3, 'HRV' :  2, 'SVN' :  1}</t>
  </si>
  <si>
    <t>const Doctor= {'AUT' :  10, 'HUN' :  5, 'SVK' :  5, 'CZE' :  8, 'POL' :  1, 'LTU' :  10, 'LVA' :  4, 'EST' :  9, 'FIN' :  6, 'SWE' :  7, 'DNK' :  7, 'DEU' :  9, 'LUX' :  2, 'NLD' :  6, 'BEL' :  3, 'IRL' :  4, 'FRA' :  4, 'PRT' :  9, 'ESP' :  6, 'ITA' :  7, 'MLT' :  1, 'GRC' :  10, 'CYP' :  0, 'BGR' :  8, 'ROU' :  2, 'HRV' :  2, 'SVN' :  3}</t>
  </si>
  <si>
    <t>const Drug_use= {'AUT' :  6, 'HUN' :  0, 'SVK' :  1, 'CZE' :  3, 'POL' :  1, 'LTU' :  10, 'LVA' :  7, 'EST' :  10, 'FIN' :  10, 'SWE' :  9, 'DNK' :  9, 'DEU' :  7, 'LUX' :  8, 'NLD' :  3, 'BEL' :  7, 'IRL' :  9, 'FRA' :  8, 'PRT' :  4, 'ESP' :  4, 'ITA' :  2, 'MLT' :  4, 'GRC' :  5, 'CYP' :  6, 'BGR' :  2, 'ROU' :  5, 'HRV' :  5, 'SVN' :  2}</t>
  </si>
  <si>
    <t>const Family_size= {'AUT' :  4, 'HUN' :  7, 'SVK' :  10, 'CZE' :  7, 'POL' :  10, 'LTU' :  2, 'LVA' :  4, 'EST' :  2, 'FIN' :  2, 'SWE' :  0, 'DNK' :  2, 'DEU' :  1, 'LUX' :  7, 'NLD' :  4, 'BEL' :  7, 'IRL' :  10, 'FRA' :  4, 'PRT' :  8, 'ESP' :  8, 'ITA' :  7, 'MLT' :  8, 'GRC' :  7, 'CYP' :  10, 'BGR' :  7, 'ROU' :  10, 'HRV' :  10, 'SVN' :  7}</t>
  </si>
  <si>
    <t>const Female= {'AUT' :  7, 'HUN' :  5, 'SVK' :  5, 'CZE' :  6, 'POL' :  3, 'LTU' :  9, 'LVA' :  , 'EST' :  8, 'FIN' :  7, 'SWE' :  8, 'DNK' :  9, 'DEU' :  10, 'LUX' :  4, 'NLD' :  10, 'BEL' :  3, 'IRL' :  4, 'FRA' :  5, 'PRT' :  9, 'ESP' :  2, 'ITA' :  0, 'MLT' :  3, 'GRC' :  1, 'CYP' :  10, 'BGR' :  6, 'ROU' :  2, 'HRV' :  1, 'SVN' :  7}</t>
  </si>
  <si>
    <t>const Left_behind= {'AUT' :  4, 'HUN' :  7, 'SVK' :  6, 'CZE' :  1, 'POL' :  4, 'LTU' :  7, 'LVA' :  1, 'EST' :  3, 'FIN' :  6, 'SWE' :  2, 'DNK' :  4, 'DEU' :  2, 'LUX' :  3, 'NLD' :  0, 'BEL' :  6, 'IRL' :  9, 'FRA' :  8, 'PRT' :  5, 'ESP' :  9, 'ITA' :  10, 'MLT' :  5, 'GRC' :  9, 'CYP' :  10, 'BGR' :  7, 'ROU' :  10, 'HRV' :  8, 'SVN' :  2}</t>
  </si>
  <si>
    <t>const Life_expectancy= {'AUT' :  7, 'HUN' :  2, 'SVK' :  2, 'CZE' :  4, 'POL' :  3, 'LTU' :  2, 'LVA' :  0, 'EST' :  4, 'FIN' :  7, 'SWE' :  9, 'DNK' :  5, 'DEU' :  5, 'LUX' :  9, 'NLD' :  8, 'BEL' :  6, 'IRL' :  8, 'FRA' :  10, 'PRT' :  6, 'ESP' :  10, 'ITA' :  10, 'MLT' :  9, 'GRC' :  7, 'CYP' :  4, 'BGR' :  1, 'ROU' :  1, 'HRV' :  3, 'SVN' :  6}</t>
  </si>
  <si>
    <t>const Marriage= {'AUT' :  7, 'HUN' :  10, 'SVK' :  9, 'CZE' :  7, 'POL' :  6, 'LTU' :  10, 'LVA' :  10, 'EST' :  7, 'FIN' :  4, 'SWE' :  5, 'DNK' :  8, 'DEU' :  7, 'LUX' :  2, 'NLD' :  3, 'BEL' :  3, 'IRL' :  4, 'FRA' :  3, 'PRT' :  1, 'ESP' :  2, 'ITA' :  0, 'MLT' :  8, 'GRC' :  5, 'CYP' :  10, 'BGR' :  4, 'ROU' :  9, 'HRV' :  6, 'SVN' :  1}</t>
  </si>
  <si>
    <t>const Obesity= {'AUT' :  2, 'HUN' :  5, 'SVK' :  4, 'CZE' :  7, 'POL' :  3, 'LTU' :  2, 'LVA' :  3, 'EST' :  7, 'FIN' :  1, 'SWE' :  8, 'DNK' :  10, 'DEU' :  4, 'LUX' :  9, 'NLD' :  0, 'BEL' :  1, 'IRL' :  10, 'FRA' :  3, 'PRT' :  6, 'ESP' :  7, 'ITA' :  5, 'MLT' :  10, 'GRC' :  8, 'CYP' :  , 'BGR' :  9, 'ROU' :  5, 'HRV' :  6, 'SVN' :  9}</t>
  </si>
  <si>
    <t>const Population= {'AUT' :  6, 'HUN' :  6, 'SVK' :  4, 'CZE' :  7, 'POL' :  9, 'LTU' :  3, 'LVA' :  2, 'EST' :  2, 'FIN' :  4, 'SWE' :  7, 'DNK' :  5, 'DEU' :  10, 'LUX' :  1, 'NLD' :  8, 'BEL' :  8, 'IRL' :  4, 'FRA' :  10, 'PRT' :  6, 'ESP' :  9, 'ITA' :  10, 'MLT' :  0, 'GRC' :  7, 'CYP' :  1, 'BGR' :  5, 'ROU' :  9, 'HRV' :  3, 'SVN' :  2}</t>
  </si>
  <si>
    <t>const Prisoners= {'AUT' :  5, 'HUN' :  8, 'SVK' :  7, 'CZE' :  9, 'POL' :  9, 'LTU' :  10, 'LVA' :  10, 'EST' :  10, 'FIN' :  0, 'SWE' :  2, 'DNK' :  1, 'DEU' :  4, 'LUX' :  6, 'NLD' :  4, 'BEL' :  4, 'IRL' :  2, 'FRA' :  5, 'PRT' :  7, 'ESP' :  7, 'ITA' :  3, 'MLT' :  3, 'GRC' :  6, 'CYP' :  2, 'BGR' :  9, 'ROU' :  8, 'HRV' :  6, 'SVN' :  1}</t>
  </si>
  <si>
    <t>const Retired= {'AUT' :  3, 'HUN' :  5, 'SVK' :  1, 'CZE' :  6, 'POL' :  2, 'LTU' :  5, 'LVA' :  8, 'EST' :  7, 'FIN' :  10, 'SWE' :  6, 'DNK' :  5, 'DEU' :  9, 'LUX' :  1, 'NLD' :  4, 'BEL' :  2, 'IRL' :  0, 'FRA' :  7, 'PRT' :  9, 'ESP' :  4, 'ITA' :  10, 'MLT' :  3, 'GRC' :  10, 'CYP' :  , 'BGR' :  9, 'ROU' :  3, 'HRV' :  8, 'SVN' :  7}</t>
  </si>
  <si>
    <t>const Smoker= {'AUT' :  7, 'HUN' :  8, 'SVK' :  9, 'CZE' :  8, 'POL' :  5, 'LTU' :  5, 'LVA' :  9, 'EST' :  7, 'FIN' :  1, 'SWE' :  5, 'DNK' :  0, 'DEU' :  7, 'LUX' :  1, 'NLD' :  3, 'BEL' :  3, 'IRL' :  2, 'FRA' :  9, 'PRT' :  6, 'ESP' :  6, 'ITA' :  3, 'MLT' :  4, 'GRC' :  10, 'CYP' :  , 'BGR' :  10, 'ROU' :  4, 'HRV' :  10, 'SVN' :  2}</t>
  </si>
  <si>
    <t>const Student= {'AUT' :  6, 'HUN' :  6, 'SVK' :  4, 'CZE' :  1, 'POL' :  3, 'LTU' :  4, 'LVA' :  1, 'EST' :  2, 'FIN' :  7, 'SWE' :  8, 'DNK' :  10, 'DEU' :  4, 'LUX' :  9, 'NLD' :  9, 'BEL' :  8, 'IRL' :  10, 'FRA' :  9, 'PRT' :  6, 'ESP' :  3, 'ITA' :  2, 'MLT' :  7, 'GRC' :  5, 'CYP' :  10, 'BGR' :  0, 'ROU' :  5, 'HRV' :  7, 'SVN' :  2}</t>
  </si>
  <si>
    <t>const Suicide= {'AUT' :  7, 'HUN' :  10, 'SVK' :  4, 'CZE' :  6, 'POL' :  9, 'LTU' :  10, 'LVA' :  10, 'EST' :  7, 'FIN' :  7, 'SWE' :  5, 'DNK' :  4, 'DEU' :  6, 'LUX' :  3, 'NLD' :  3, 'BEL' :  9, 'IRL' :  2, 'FRA' :  8, 'PRT' :  5, 'ESP' :  2, 'ITA' :  1, 'MLT' :  1, 'GRC' :  1, 'CYP' :  2, 'BGR' :  6, 'ROU' :  4, 'HRV' :  8, 'SVN' :  9}</t>
  </si>
  <si>
    <t>const University= {'AUT' :  4, 'HUN' :  2, 'SVK' :  7, 'CZE' :  3, 'POL' :  9, 'LTU' :  10, 'LVA' :  , 'EST' :  8, 'FIN' :  7, 'SWE' :  9, 'DNK' :  6, 'DEU' :  1, 'LUX' :  10, 'NLD' :  7, 'BEL' :  6, 'IRL' :  9, 'FRA' :  5, 'PRT' :  3, 'ESP' :  5, 'ITA' :  0, 'MLT' :  8, 'GRC' :  4, 'CYP' :  10, 'BGR' :  2, 'ROU' :  1, 'HRV' :  3, 'SVN' :  5}</t>
  </si>
  <si>
    <t>const Urban= {'AUT' :  , 'HUN' :  7, 'SVK' :  1, 'CZE' :  5, 'POL' :  3, 'LTU' :  4, 'LVA' :  6, 'EST' :  7, 'FIN' :  8, 'SWE' :  0, 'DNK' :  , 'DEU' :  , 'LUX' :  , 'NLD' :  6, 'BEL' :  10, 'IRL' :  4, 'FRA' :  9, 'PRT' :  , 'ESP' :  , 'ITA' :  , 'MLT' :  10, 'GRC' :  , 'CYP' :  , 'BGR' :  9, 'ROU' :  2, 'HRV' :  , 'SVN' :  2}</t>
  </si>
  <si>
    <t>const Vegetables= {'AUT' :  4, 'HUN' :  4, 'SVK' :  5, 'CZE' :  3, 'POL' :  2, 'LTU' :  8, 'LVA' :  9, 'EST' :  9, 'FIN' :  7, 'SWE' :  3, 'DNK' :  7, 'DEU' :  1, 'LUX' :  10, 'NLD' :  2, 'BEL' :  5, 'IRL' :  7, 'FRA' :  1, 'PRT' :  6, 'ESP' :  2, 'ITA' :  1, 'MLT' :  10, 'GRC' :  6, 'CYP' :  10, 'BGR' :  5, 'ROU' :  4, 'HRV' :  9, 'SVN' :  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</si>
</sst>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color rgb="FFD4D4D4"/>
      <name val="Menlo"/>
      <family val="2"/>
    </font>
    <font>
      <sz val="14"/>
      <color rgb="FF569CD6"/>
      <name val="Menlo"/>
      <family val="2"/>
    </font>
    <font>
      <sz val="14"/>
      <color rgb="FF4FC1FF"/>
      <name val="Menlo"/>
      <family val="2"/>
    </font>
    <font>
      <sz val="14"/>
      <color rgb="FFCE9178"/>
      <name val="Menlo"/>
      <family val="2"/>
    </font>
    <font>
      <sz val="14"/>
      <color rgb="FF9CDCFE"/>
      <name val="Menlo"/>
      <family val="2"/>
    </font>
    <font>
      <sz val="14"/>
      <color rgb="FFB5CEA8"/>
      <name val="Menlo"/>
      <family val="2"/>
    </font>
    <font>
      <sz val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1" fontId="0" fillId="0" borderId="0" xfId="0" applyNumberFormat="1"/>
    <xf numFmtId="0" fontId="0" fillId="0" borderId="0" xfId="0" quotePrefix="1"/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0" fontId="1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D3C8-3A28-9C44-8DF1-1D073D2247B0}">
  <dimension ref="A1:BH87"/>
  <sheetViews>
    <sheetView tabSelected="1" topLeftCell="A60" workbookViewId="0">
      <selection activeCell="A86" sqref="A86"/>
    </sheetView>
  </sheetViews>
  <sheetFormatPr baseColWidth="10" defaultColWidth="8.83203125" defaultRowHeight="15" x14ac:dyDescent="0.2"/>
  <cols>
    <col min="33" max="33" width="12.1640625" customWidth="1"/>
    <col min="34" max="34" width="10.5" customWidth="1"/>
    <col min="35" max="36" width="12.33203125" customWidth="1"/>
    <col min="37" max="37" width="15.83203125" customWidth="1"/>
    <col min="38" max="38" width="14.1640625" customWidth="1"/>
    <col min="39" max="39" width="17.1640625" customWidth="1"/>
    <col min="40" max="40" width="12" customWidth="1"/>
    <col min="41" max="41" width="18.1640625" customWidth="1"/>
    <col min="42" max="42" width="19.1640625" customWidth="1"/>
  </cols>
  <sheetData>
    <row r="1" spans="1:60" x14ac:dyDescent="0.2">
      <c r="A1" s="9" t="s">
        <v>0</v>
      </c>
      <c r="B1" s="9" t="s">
        <v>157</v>
      </c>
      <c r="C1" s="9" t="s">
        <v>158</v>
      </c>
      <c r="D1" s="9" t="s">
        <v>159</v>
      </c>
      <c r="E1" s="9" t="s">
        <v>160</v>
      </c>
      <c r="F1" s="9" t="s">
        <v>161</v>
      </c>
      <c r="G1" s="9" t="s">
        <v>162</v>
      </c>
      <c r="H1" s="9" t="s">
        <v>163</v>
      </c>
      <c r="I1" s="9" t="s">
        <v>164</v>
      </c>
      <c r="J1" s="9" t="s">
        <v>165</v>
      </c>
      <c r="K1" s="9" t="s">
        <v>166</v>
      </c>
      <c r="L1" s="9" t="s">
        <v>167</v>
      </c>
      <c r="M1" s="9" t="s">
        <v>168</v>
      </c>
      <c r="N1" s="9" t="s">
        <v>169</v>
      </c>
      <c r="O1" s="9" t="s">
        <v>185</v>
      </c>
      <c r="P1" s="9" t="s">
        <v>170</v>
      </c>
      <c r="Q1" s="9" t="s">
        <v>171</v>
      </c>
      <c r="R1" s="9" t="s">
        <v>183</v>
      </c>
      <c r="S1" s="9" t="s">
        <v>172</v>
      </c>
      <c r="T1" s="9" t="s">
        <v>173</v>
      </c>
      <c r="U1" s="9" t="s">
        <v>174</v>
      </c>
      <c r="V1" s="9" t="s">
        <v>184</v>
      </c>
      <c r="W1" s="9" t="s">
        <v>175</v>
      </c>
      <c r="X1" s="9" t="s">
        <v>176</v>
      </c>
      <c r="Y1" s="9" t="s">
        <v>177</v>
      </c>
      <c r="Z1" s="9" t="s">
        <v>178</v>
      </c>
      <c r="AA1" s="9" t="s">
        <v>179</v>
      </c>
      <c r="AB1" s="9" t="s">
        <v>180</v>
      </c>
      <c r="AC1" s="9" t="s">
        <v>181</v>
      </c>
      <c r="AD1" s="9" t="s">
        <v>182</v>
      </c>
      <c r="AE1" s="10" t="s">
        <v>186</v>
      </c>
      <c r="AF1" s="10" t="s">
        <v>187</v>
      </c>
      <c r="AG1" s="9" t="s">
        <v>157</v>
      </c>
      <c r="AH1" s="9" t="s">
        <v>158</v>
      </c>
      <c r="AI1" s="9" t="s">
        <v>159</v>
      </c>
      <c r="AJ1" s="9" t="s">
        <v>160</v>
      </c>
      <c r="AK1" s="9" t="s">
        <v>161</v>
      </c>
      <c r="AL1" s="9" t="s">
        <v>162</v>
      </c>
      <c r="AM1" s="9" t="s">
        <v>163</v>
      </c>
      <c r="AN1" s="9" t="s">
        <v>164</v>
      </c>
      <c r="AO1" s="9" t="s">
        <v>165</v>
      </c>
      <c r="AP1" s="9" t="s">
        <v>166</v>
      </c>
      <c r="AQ1" s="9" t="s">
        <v>167</v>
      </c>
      <c r="AR1" s="9" t="s">
        <v>168</v>
      </c>
      <c r="AS1" s="9" t="s">
        <v>169</v>
      </c>
      <c r="AT1" s="9" t="s">
        <v>185</v>
      </c>
      <c r="AU1" s="9" t="s">
        <v>170</v>
      </c>
      <c r="AV1" s="9" t="s">
        <v>171</v>
      </c>
      <c r="AW1" s="9" t="s">
        <v>183</v>
      </c>
      <c r="AX1" s="9" t="s">
        <v>172</v>
      </c>
      <c r="AY1" s="9" t="s">
        <v>174</v>
      </c>
      <c r="AZ1" s="9" t="s">
        <v>184</v>
      </c>
      <c r="BA1" s="9" t="s">
        <v>175</v>
      </c>
      <c r="BB1" s="9" t="s">
        <v>176</v>
      </c>
      <c r="BC1" s="9" t="s">
        <v>177</v>
      </c>
      <c r="BD1" s="9" t="s">
        <v>178</v>
      </c>
      <c r="BE1" s="9" t="s">
        <v>179</v>
      </c>
      <c r="BF1" s="9" t="s">
        <v>180</v>
      </c>
      <c r="BG1" s="9" t="s">
        <v>181</v>
      </c>
      <c r="BH1" s="9" t="s">
        <v>182</v>
      </c>
    </row>
    <row r="2" spans="1:60" x14ac:dyDescent="0.2">
      <c r="A2" s="9" t="s">
        <v>1</v>
      </c>
      <c r="B2">
        <v>7</v>
      </c>
      <c r="C2">
        <v>7</v>
      </c>
      <c r="D2">
        <v>4</v>
      </c>
      <c r="E2">
        <v>3</v>
      </c>
      <c r="F2">
        <v>5</v>
      </c>
      <c r="G2">
        <v>3</v>
      </c>
      <c r="H2">
        <v>8</v>
      </c>
      <c r="I2">
        <v>9</v>
      </c>
      <c r="J2">
        <v>4</v>
      </c>
      <c r="K2">
        <v>5</v>
      </c>
      <c r="L2">
        <v>6</v>
      </c>
      <c r="M2">
        <v>10</v>
      </c>
      <c r="N2">
        <v>6</v>
      </c>
      <c r="O2">
        <v>4</v>
      </c>
      <c r="P2">
        <v>7</v>
      </c>
      <c r="Q2">
        <v>4</v>
      </c>
      <c r="R2">
        <v>7</v>
      </c>
      <c r="S2">
        <v>7</v>
      </c>
      <c r="T2">
        <v>9</v>
      </c>
      <c r="U2">
        <v>2</v>
      </c>
      <c r="V2">
        <v>6</v>
      </c>
      <c r="W2">
        <v>5</v>
      </c>
      <c r="X2">
        <v>3</v>
      </c>
      <c r="Y2">
        <v>7</v>
      </c>
      <c r="Z2">
        <v>6</v>
      </c>
      <c r="AA2">
        <v>7</v>
      </c>
      <c r="AB2">
        <v>4</v>
      </c>
      <c r="AD2">
        <v>4</v>
      </c>
      <c r="AE2" t="str">
        <f>VLOOKUP(A2,rank!A:C,2,FALSE)</f>
        <v>Austria</v>
      </c>
      <c r="AF2">
        <f>VLOOKUP(A2,rank!A:C,3,FALSE)</f>
        <v>1</v>
      </c>
      <c r="AG2" t="str">
        <f>_xlfn.CONCAT("'",A$2, "'"," :  ",B2, ", ")</f>
        <v xml:space="preserve">'AUT' :  7, </v>
      </c>
      <c r="AH2" t="str">
        <f>_xlfn.CONCAT("'",A2, "'"," :  ",C2, ", ")</f>
        <v xml:space="preserve">'AUT' :  7, </v>
      </c>
      <c r="AI2" t="str">
        <f>_xlfn.CONCAT("'",A2, "'"," :  ",D2, ", ")</f>
        <v xml:space="preserve">'AUT' :  4, </v>
      </c>
      <c r="AJ2" t="str">
        <f>_xlfn.CONCAT("'",A2, "'"," :  ",E2, ", ")</f>
        <v xml:space="preserve">'AUT' :  3, </v>
      </c>
      <c r="AK2" t="str">
        <f>_xlfn.CONCAT("'",A2, "'"," :  ",F2, ", ")</f>
        <v xml:space="preserve">'AUT' :  5, </v>
      </c>
      <c r="AL2" t="str">
        <f>_xlfn.CONCAT("'",A2, "'"," :  ",G2, ", ")</f>
        <v xml:space="preserve">'AUT' :  3, </v>
      </c>
      <c r="AM2" t="str">
        <f>_xlfn.CONCAT("'",$A2, "'"," :  ",H2, ", ")</f>
        <v xml:space="preserve">'AUT' :  8, </v>
      </c>
      <c r="AN2" t="str">
        <f>_xlfn.CONCAT("'",$A2, "'"," :  ",I2, ", ")</f>
        <v xml:space="preserve">'AUT' :  9, </v>
      </c>
      <c r="AO2" t="str">
        <f>_xlfn.CONCAT("'",$A2, "'"," :  ",J2, ", ")</f>
        <v xml:space="preserve">'AUT' :  4, </v>
      </c>
      <c r="AP2" t="str">
        <f>_xlfn.CONCAT("'",$A2, "'"," :  ",K2, ", ")</f>
        <v xml:space="preserve">'AUT' :  5, </v>
      </c>
      <c r="AQ2" t="str">
        <f>_xlfn.CONCAT("'",$A2, "'"," :  ",L2, ", ")</f>
        <v xml:space="preserve">'AUT' :  6, </v>
      </c>
      <c r="AR2" t="str">
        <f>_xlfn.CONCAT("'",$A2, "'"," :  ",M2, ", ")</f>
        <v xml:space="preserve">'AUT' :  10, </v>
      </c>
      <c r="AS2" t="str">
        <f>_xlfn.CONCAT("'",$A2, "'"," :  ",N2, ", ")</f>
        <v xml:space="preserve">'AUT' :  6, </v>
      </c>
      <c r="AT2" t="str">
        <f>_xlfn.CONCAT("'",$A2, "'"," :  ",O2, ", ")</f>
        <v xml:space="preserve">'AUT' :  4, </v>
      </c>
      <c r="AU2" t="str">
        <f>_xlfn.CONCAT("'",$A2, "'"," :  ",P2, ", ")</f>
        <v xml:space="preserve">'AUT' :  7, </v>
      </c>
      <c r="AV2" t="str">
        <f>_xlfn.CONCAT("'",$A2, "'"," :  ",Q2, ", ")</f>
        <v xml:space="preserve">'AUT' :  4, </v>
      </c>
      <c r="AW2" t="str">
        <f>_xlfn.CONCAT("'",$A2, "'"," :  ",R2, ", ")</f>
        <v xml:space="preserve">'AUT' :  7, </v>
      </c>
      <c r="AX2" t="str">
        <f>_xlfn.CONCAT("'",$A2, "'"," :  ",S2, ", ")</f>
        <v xml:space="preserve">'AUT' :  7, </v>
      </c>
      <c r="AY2" t="str">
        <f>_xlfn.CONCAT("'",$A2, "'"," :  ",U2, ", ")</f>
        <v xml:space="preserve">'AUT' :  2, </v>
      </c>
      <c r="AZ2" t="str">
        <f>_xlfn.CONCAT("'",$A2, "'"," :  ",V2, ", ")</f>
        <v xml:space="preserve">'AUT' :  6, </v>
      </c>
      <c r="BA2" t="str">
        <f>_xlfn.CONCAT("'",$A2, "'"," :  ",W2, ", ")</f>
        <v xml:space="preserve">'AUT' :  5, </v>
      </c>
      <c r="BB2" t="str">
        <f>_xlfn.CONCAT("'",$A2, "'"," :  ",X2, ", ")</f>
        <v xml:space="preserve">'AUT' :  3, </v>
      </c>
      <c r="BC2" t="str">
        <f>_xlfn.CONCAT("'",$A2, "'"," :  ",Y2, ", ")</f>
        <v xml:space="preserve">'AUT' :  7, </v>
      </c>
      <c r="BD2" t="str">
        <f>_xlfn.CONCAT("'",$A2, "'"," :  ",Z2, ", ")</f>
        <v xml:space="preserve">'AUT' :  6, </v>
      </c>
      <c r="BE2" t="str">
        <f>_xlfn.CONCAT("'",$A2, "'"," :  ",AA2, ", ")</f>
        <v xml:space="preserve">'AUT' :  7, </v>
      </c>
      <c r="BF2" t="str">
        <f>_xlfn.CONCAT("'",$A2, "'"," :  ",AB2, ", ")</f>
        <v xml:space="preserve">'AUT' :  4, </v>
      </c>
      <c r="BG2" t="str">
        <f>_xlfn.CONCAT("'",$A2, "'"," :  ",AC2, ", ")</f>
        <v xml:space="preserve">'AUT' :  , </v>
      </c>
      <c r="BH2" t="str">
        <f>_xlfn.CONCAT("'",$A2, "'"," :  ",AD2, ", ")</f>
        <v xml:space="preserve">'AUT' :  4, </v>
      </c>
    </row>
    <row r="3" spans="1:60" x14ac:dyDescent="0.2">
      <c r="A3" s="9" t="s">
        <v>14</v>
      </c>
      <c r="B3">
        <v>5</v>
      </c>
      <c r="C3">
        <v>7</v>
      </c>
      <c r="D3">
        <v>5</v>
      </c>
      <c r="E3">
        <v>10</v>
      </c>
      <c r="F3">
        <v>0</v>
      </c>
      <c r="G3">
        <v>10</v>
      </c>
      <c r="H3">
        <v>6</v>
      </c>
      <c r="I3">
        <v>1</v>
      </c>
      <c r="J3">
        <v>9</v>
      </c>
      <c r="K3">
        <v>4</v>
      </c>
      <c r="L3">
        <v>6</v>
      </c>
      <c r="M3">
        <v>5</v>
      </c>
      <c r="N3">
        <v>0</v>
      </c>
      <c r="O3">
        <v>7</v>
      </c>
      <c r="P3">
        <v>5</v>
      </c>
      <c r="Q3">
        <v>7</v>
      </c>
      <c r="R3">
        <v>2</v>
      </c>
      <c r="S3">
        <v>10</v>
      </c>
      <c r="T3">
        <v>0</v>
      </c>
      <c r="U3">
        <v>5</v>
      </c>
      <c r="V3">
        <v>6</v>
      </c>
      <c r="W3">
        <v>8</v>
      </c>
      <c r="X3">
        <v>5</v>
      </c>
      <c r="Y3">
        <v>8</v>
      </c>
      <c r="Z3">
        <v>6</v>
      </c>
      <c r="AA3">
        <v>10</v>
      </c>
      <c r="AB3">
        <v>2</v>
      </c>
      <c r="AC3">
        <v>7</v>
      </c>
      <c r="AD3">
        <v>4</v>
      </c>
      <c r="AE3" t="str">
        <f>VLOOKUP(A3,rank!A:C,2,FALSE)</f>
        <v>Hungary</v>
      </c>
      <c r="AF3">
        <f>VLOOKUP(A3,rank!A:C,3,FALSE)</f>
        <v>2</v>
      </c>
      <c r="AG3" t="str">
        <f>_xlfn.CONCAT("'",A3, "'"," :  ",B3, ", ")</f>
        <v xml:space="preserve">'HUN' :  5, </v>
      </c>
      <c r="AH3" t="str">
        <f>_xlfn.CONCAT("'",A3, "'"," :  ",C3, ", ")</f>
        <v xml:space="preserve">'HUN' :  7, </v>
      </c>
      <c r="AI3" t="str">
        <f>_xlfn.CONCAT("'",A3, "'"," :  ",D3, ", ")</f>
        <v xml:space="preserve">'HUN' :  5, </v>
      </c>
      <c r="AJ3" t="str">
        <f>_xlfn.CONCAT("'",A3, "'"," :  ",E3, ", ")</f>
        <v xml:space="preserve">'HUN' :  10, </v>
      </c>
      <c r="AK3" t="str">
        <f>_xlfn.CONCAT("'",A3, "'"," :  ",F3, ", ")</f>
        <v xml:space="preserve">'HUN' :  0, </v>
      </c>
      <c r="AL3" t="str">
        <f>_xlfn.CONCAT("'",A3, "'"," :  ",G3, ", ")</f>
        <v xml:space="preserve">'HUN' :  10, </v>
      </c>
      <c r="AM3" t="str">
        <f>_xlfn.CONCAT("'",$A3, "'"," :  ",H3, ", ")</f>
        <v xml:space="preserve">'HUN' :  6, </v>
      </c>
      <c r="AN3" t="str">
        <f>_xlfn.CONCAT("'",$A3, "'"," :  ",I3, ", ")</f>
        <v xml:space="preserve">'HUN' :  1, </v>
      </c>
      <c r="AO3" t="str">
        <f>_xlfn.CONCAT("'",$A3, "'"," :  ",J3, ", ")</f>
        <v xml:space="preserve">'HUN' :  9, </v>
      </c>
      <c r="AP3" t="str">
        <f>_xlfn.CONCAT("'",$A3, "'"," :  ",K3, ", ")</f>
        <v xml:space="preserve">'HUN' :  4, </v>
      </c>
      <c r="AQ3" t="str">
        <f>_xlfn.CONCAT("'",$A3, "'"," :  ",L3, ", ")</f>
        <v xml:space="preserve">'HUN' :  6, </v>
      </c>
      <c r="AR3" t="str">
        <f>_xlfn.CONCAT("'",$A3, "'"," :  ",M3, ", ")</f>
        <v xml:space="preserve">'HUN' :  5, </v>
      </c>
      <c r="AS3" t="str">
        <f>_xlfn.CONCAT("'",$A3, "'"," :  ",N3, ", ")</f>
        <v xml:space="preserve">'HUN' :  0, </v>
      </c>
      <c r="AT3" t="str">
        <f>_xlfn.CONCAT("'",$A3, "'"," :  ",O3, ", ")</f>
        <v xml:space="preserve">'HUN' :  7, </v>
      </c>
      <c r="AU3" t="str">
        <f>_xlfn.CONCAT("'",$A3, "'"," :  ",P3, ", ")</f>
        <v xml:space="preserve">'HUN' :  5, </v>
      </c>
      <c r="AV3" t="str">
        <f>_xlfn.CONCAT("'",$A3, "'"," :  ",Q3, ", ")</f>
        <v xml:space="preserve">'HUN' :  7, </v>
      </c>
      <c r="AW3" t="str">
        <f>_xlfn.CONCAT("'",$A3, "'"," :  ",R3, ", ")</f>
        <v xml:space="preserve">'HUN' :  2, </v>
      </c>
      <c r="AX3" t="str">
        <f>_xlfn.CONCAT("'",$A3, "'"," :  ",S3, ", ")</f>
        <v xml:space="preserve">'HUN' :  10, </v>
      </c>
      <c r="AY3" t="str">
        <f>_xlfn.CONCAT("'",$A3, "'"," :  ",U3, ", ")</f>
        <v xml:space="preserve">'HUN' :  5, </v>
      </c>
      <c r="AZ3" t="str">
        <f>_xlfn.CONCAT("'",$A3, "'"," :  ",V3, ", ")</f>
        <v xml:space="preserve">'HUN' :  6, </v>
      </c>
      <c r="BA3" t="str">
        <f>_xlfn.CONCAT("'",$A3, "'"," :  ",W3, ", ")</f>
        <v xml:space="preserve">'HUN' :  8, </v>
      </c>
      <c r="BB3" t="str">
        <f>_xlfn.CONCAT("'",$A3, "'"," :  ",X3, ", ")</f>
        <v xml:space="preserve">'HUN' :  5, </v>
      </c>
      <c r="BC3" t="str">
        <f>_xlfn.CONCAT("'",$A3, "'"," :  ",Y3, ", ")</f>
        <v xml:space="preserve">'HUN' :  8, </v>
      </c>
      <c r="BD3" t="str">
        <f>_xlfn.CONCAT("'",$A3, "'"," :  ",Z3, ", ")</f>
        <v xml:space="preserve">'HUN' :  6, </v>
      </c>
      <c r="BE3" t="str">
        <f>_xlfn.CONCAT("'",$A3, "'"," :  ",AA3, ", ")</f>
        <v xml:space="preserve">'HUN' :  10, </v>
      </c>
      <c r="BF3" t="str">
        <f>_xlfn.CONCAT("'",$A3, "'"," :  ",AB3, ", ")</f>
        <v xml:space="preserve">'HUN' :  2, </v>
      </c>
      <c r="BG3" t="str">
        <f>_xlfn.CONCAT("'",$A3, "'"," :  ",AC3, ", ")</f>
        <v xml:space="preserve">'HUN' :  7, </v>
      </c>
      <c r="BH3" t="str">
        <f>_xlfn.CONCAT("'",$A3, "'"," :  ",AD3, ", ")</f>
        <v xml:space="preserve">'HUN' :  4, </v>
      </c>
    </row>
    <row r="4" spans="1:60" x14ac:dyDescent="0.2">
      <c r="A4" s="9" t="s">
        <v>25</v>
      </c>
      <c r="B4">
        <v>5</v>
      </c>
      <c r="C4">
        <v>4</v>
      </c>
      <c r="D4">
        <v>9</v>
      </c>
      <c r="E4">
        <v>3</v>
      </c>
      <c r="F4">
        <v>0</v>
      </c>
      <c r="G4">
        <v>2</v>
      </c>
      <c r="H4">
        <v>2</v>
      </c>
      <c r="I4">
        <v>5</v>
      </c>
      <c r="J4">
        <v>5</v>
      </c>
      <c r="K4">
        <v>1</v>
      </c>
      <c r="L4">
        <v>4</v>
      </c>
      <c r="M4">
        <v>5</v>
      </c>
      <c r="N4">
        <v>1</v>
      </c>
      <c r="O4">
        <v>10</v>
      </c>
      <c r="P4">
        <v>5</v>
      </c>
      <c r="Q4">
        <v>6</v>
      </c>
      <c r="R4">
        <v>2</v>
      </c>
      <c r="S4">
        <v>9</v>
      </c>
      <c r="T4">
        <v>0</v>
      </c>
      <c r="U4">
        <v>4</v>
      </c>
      <c r="V4">
        <v>4</v>
      </c>
      <c r="W4">
        <v>7</v>
      </c>
      <c r="X4">
        <v>1</v>
      </c>
      <c r="Y4">
        <v>9</v>
      </c>
      <c r="Z4">
        <v>4</v>
      </c>
      <c r="AA4">
        <v>4</v>
      </c>
      <c r="AB4">
        <v>7</v>
      </c>
      <c r="AC4">
        <v>1</v>
      </c>
      <c r="AD4">
        <v>5</v>
      </c>
      <c r="AE4" t="str">
        <f>VLOOKUP(A4,rank!A:C,2,FALSE)</f>
        <v>Slovakia</v>
      </c>
      <c r="AF4">
        <f>VLOOKUP(A4,rank!A:C,3,FALSE)</f>
        <v>3</v>
      </c>
      <c r="AG4" t="str">
        <f>_xlfn.CONCAT("'",A4, "'"," :  ",B4, ", ")</f>
        <v xml:space="preserve">'SVK' :  5, </v>
      </c>
      <c r="AH4" t="str">
        <f>_xlfn.CONCAT("'",A4, "'"," :  ",C4, ", ")</f>
        <v xml:space="preserve">'SVK' :  4, </v>
      </c>
      <c r="AI4" t="str">
        <f>_xlfn.CONCAT("'",A4, "'"," :  ",D4, ", ")</f>
        <v xml:space="preserve">'SVK' :  9, </v>
      </c>
      <c r="AJ4" t="str">
        <f>_xlfn.CONCAT("'",A4, "'"," :  ",E4, ", ")</f>
        <v xml:space="preserve">'SVK' :  3, </v>
      </c>
      <c r="AK4" t="str">
        <f>_xlfn.CONCAT("'",A4, "'"," :  ",F4, ", ")</f>
        <v xml:space="preserve">'SVK' :  0, </v>
      </c>
      <c r="AL4" t="str">
        <f>_xlfn.CONCAT("'",A4, "'"," :  ",G4, ", ")</f>
        <v xml:space="preserve">'SVK' :  2, </v>
      </c>
      <c r="AM4" t="str">
        <f>_xlfn.CONCAT("'",$A4, "'"," :  ",H4, ", ")</f>
        <v xml:space="preserve">'SVK' :  2, </v>
      </c>
      <c r="AN4" t="str">
        <f>_xlfn.CONCAT("'",$A4, "'"," :  ",I4, ", ")</f>
        <v xml:space="preserve">'SVK' :  5, </v>
      </c>
      <c r="AO4" t="str">
        <f>_xlfn.CONCAT("'",$A4, "'"," :  ",J4, ", ")</f>
        <v xml:space="preserve">'SVK' :  5, </v>
      </c>
      <c r="AP4" t="str">
        <f>_xlfn.CONCAT("'",$A4, "'"," :  ",K4, ", ")</f>
        <v xml:space="preserve">'SVK' :  1, </v>
      </c>
      <c r="AQ4" t="str">
        <f>_xlfn.CONCAT("'",$A4, "'"," :  ",L4, ", ")</f>
        <v xml:space="preserve">'SVK' :  4, </v>
      </c>
      <c r="AR4" t="str">
        <f>_xlfn.CONCAT("'",$A4, "'"," :  ",M4, ", ")</f>
        <v xml:space="preserve">'SVK' :  5, </v>
      </c>
      <c r="AS4" t="str">
        <f>_xlfn.CONCAT("'",$A4, "'"," :  ",N4, ", ")</f>
        <v xml:space="preserve">'SVK' :  1, </v>
      </c>
      <c r="AT4" t="str">
        <f>_xlfn.CONCAT("'",$A4, "'"," :  ",O4, ", ")</f>
        <v xml:space="preserve">'SVK' :  10, </v>
      </c>
      <c r="AU4" t="str">
        <f>_xlfn.CONCAT("'",$A4, "'"," :  ",P4, ", ")</f>
        <v xml:space="preserve">'SVK' :  5, </v>
      </c>
      <c r="AV4" t="str">
        <f>_xlfn.CONCAT("'",$A4, "'"," :  ",Q4, ", ")</f>
        <v xml:space="preserve">'SVK' :  6, </v>
      </c>
      <c r="AW4" t="str">
        <f>_xlfn.CONCAT("'",$A4, "'"," :  ",R4, ", ")</f>
        <v xml:space="preserve">'SVK' :  2, </v>
      </c>
      <c r="AX4" t="str">
        <f>_xlfn.CONCAT("'",$A4, "'"," :  ",S4, ", ")</f>
        <v xml:space="preserve">'SVK' :  9, </v>
      </c>
      <c r="AY4" t="str">
        <f>_xlfn.CONCAT("'",$A4, "'"," :  ",U4, ", ")</f>
        <v xml:space="preserve">'SVK' :  4, </v>
      </c>
      <c r="AZ4" t="str">
        <f>_xlfn.CONCAT("'",$A4, "'"," :  ",V4, ", ")</f>
        <v xml:space="preserve">'SVK' :  4, </v>
      </c>
      <c r="BA4" t="str">
        <f>_xlfn.CONCAT("'",$A4, "'"," :  ",W4, ", ")</f>
        <v xml:space="preserve">'SVK' :  7, </v>
      </c>
      <c r="BB4" t="str">
        <f>_xlfn.CONCAT("'",$A4, "'"," :  ",X4, ", ")</f>
        <v xml:space="preserve">'SVK' :  1, </v>
      </c>
      <c r="BC4" t="str">
        <f>_xlfn.CONCAT("'",$A4, "'"," :  ",Y4, ", ")</f>
        <v xml:space="preserve">'SVK' :  9, </v>
      </c>
      <c r="BD4" t="str">
        <f>_xlfn.CONCAT("'",$A4, "'"," :  ",Z4, ", ")</f>
        <v xml:space="preserve">'SVK' :  4, </v>
      </c>
      <c r="BE4" t="str">
        <f>_xlfn.CONCAT("'",$A4, "'"," :  ",AA4, ", ")</f>
        <v xml:space="preserve">'SVK' :  4, </v>
      </c>
      <c r="BF4" t="str">
        <f>_xlfn.CONCAT("'",$A4, "'"," :  ",AB4, ", ")</f>
        <v xml:space="preserve">'SVK' :  7, </v>
      </c>
      <c r="BG4" t="str">
        <f>_xlfn.CONCAT("'",$A4, "'"," :  ",AC4, ", ")</f>
        <v xml:space="preserve">'SVK' :  1, </v>
      </c>
      <c r="BH4" t="str">
        <f>_xlfn.CONCAT("'",$A4, "'"," :  ",AD4, ", ")</f>
        <v xml:space="preserve">'SVK' :  5, </v>
      </c>
    </row>
    <row r="5" spans="1:60" x14ac:dyDescent="0.2">
      <c r="A5" s="9" t="s">
        <v>5</v>
      </c>
      <c r="B5">
        <v>10</v>
      </c>
      <c r="C5">
        <v>8</v>
      </c>
      <c r="D5">
        <v>8</v>
      </c>
      <c r="E5">
        <v>6</v>
      </c>
      <c r="F5">
        <v>0</v>
      </c>
      <c r="G5">
        <v>0</v>
      </c>
      <c r="H5">
        <v>4</v>
      </c>
      <c r="I5">
        <v>3</v>
      </c>
      <c r="J5">
        <v>6</v>
      </c>
      <c r="K5">
        <v>1</v>
      </c>
      <c r="L5">
        <v>8</v>
      </c>
      <c r="M5">
        <v>8</v>
      </c>
      <c r="N5">
        <v>3</v>
      </c>
      <c r="O5">
        <v>7</v>
      </c>
      <c r="P5">
        <v>6</v>
      </c>
      <c r="Q5">
        <v>1</v>
      </c>
      <c r="R5">
        <v>4</v>
      </c>
      <c r="S5">
        <v>7</v>
      </c>
      <c r="T5">
        <v>0</v>
      </c>
      <c r="U5">
        <v>7</v>
      </c>
      <c r="V5">
        <v>7</v>
      </c>
      <c r="W5">
        <v>9</v>
      </c>
      <c r="X5">
        <v>6</v>
      </c>
      <c r="Y5">
        <v>8</v>
      </c>
      <c r="Z5">
        <v>1</v>
      </c>
      <c r="AA5">
        <v>6</v>
      </c>
      <c r="AB5">
        <v>3</v>
      </c>
      <c r="AC5">
        <v>5</v>
      </c>
      <c r="AD5">
        <v>3</v>
      </c>
      <c r="AE5" t="str">
        <f>VLOOKUP(A5,rank!A:C,2,FALSE)</f>
        <v>Czechia</v>
      </c>
      <c r="AF5">
        <f>VLOOKUP(A5,rank!A:C,3,FALSE)</f>
        <v>4</v>
      </c>
      <c r="AG5" t="str">
        <f>_xlfn.CONCAT("'",A5, "'"," :  ",B5, ", ")</f>
        <v xml:space="preserve">'CZE' :  10, </v>
      </c>
      <c r="AH5" t="str">
        <f>_xlfn.CONCAT("'",A5, "'"," :  ",C5, ", ")</f>
        <v xml:space="preserve">'CZE' :  8, </v>
      </c>
      <c r="AI5" t="str">
        <f>_xlfn.CONCAT("'",A5, "'"," :  ",D5, ", ")</f>
        <v xml:space="preserve">'CZE' :  8, </v>
      </c>
      <c r="AJ5" t="str">
        <f>_xlfn.CONCAT("'",A5, "'"," :  ",E5, ", ")</f>
        <v xml:space="preserve">'CZE' :  6, </v>
      </c>
      <c r="AK5" t="str">
        <f>_xlfn.CONCAT("'",A5, "'"," :  ",F5, ", ")</f>
        <v xml:space="preserve">'CZE' :  0, </v>
      </c>
      <c r="AL5" t="str">
        <f>_xlfn.CONCAT("'",A5, "'"," :  ",G5, ", ")</f>
        <v xml:space="preserve">'CZE' :  0, </v>
      </c>
      <c r="AM5" t="str">
        <f>_xlfn.CONCAT("'",$A5, "'"," :  ",H5, ", ")</f>
        <v xml:space="preserve">'CZE' :  4, </v>
      </c>
      <c r="AN5" t="str">
        <f>_xlfn.CONCAT("'",$A5, "'"," :  ",I5, ", ")</f>
        <v xml:space="preserve">'CZE' :  3, </v>
      </c>
      <c r="AO5" t="str">
        <f>_xlfn.CONCAT("'",$A5, "'"," :  ",J5, ", ")</f>
        <v xml:space="preserve">'CZE' :  6, </v>
      </c>
      <c r="AP5" t="str">
        <f>_xlfn.CONCAT("'",$A5, "'"," :  ",K5, ", ")</f>
        <v xml:space="preserve">'CZE' :  1, </v>
      </c>
      <c r="AQ5" t="str">
        <f>_xlfn.CONCAT("'",$A5, "'"," :  ",L5, ", ")</f>
        <v xml:space="preserve">'CZE' :  8, </v>
      </c>
      <c r="AR5" t="str">
        <f>_xlfn.CONCAT("'",$A5, "'"," :  ",M5, ", ")</f>
        <v xml:space="preserve">'CZE' :  8, </v>
      </c>
      <c r="AS5" t="str">
        <f>_xlfn.CONCAT("'",$A5, "'"," :  ",N5, ", ")</f>
        <v xml:space="preserve">'CZE' :  3, </v>
      </c>
      <c r="AT5" t="str">
        <f>_xlfn.CONCAT("'",$A5, "'"," :  ",O5, ", ")</f>
        <v xml:space="preserve">'CZE' :  7, </v>
      </c>
      <c r="AU5" t="str">
        <f>_xlfn.CONCAT("'",$A5, "'"," :  ",P5, ", ")</f>
        <v xml:space="preserve">'CZE' :  6, </v>
      </c>
      <c r="AV5" t="str">
        <f>_xlfn.CONCAT("'",$A5, "'"," :  ",Q5, ", ")</f>
        <v xml:space="preserve">'CZE' :  1, </v>
      </c>
      <c r="AW5" t="str">
        <f>_xlfn.CONCAT("'",$A5, "'"," :  ",R5, ", ")</f>
        <v xml:space="preserve">'CZE' :  4, </v>
      </c>
      <c r="AX5" t="str">
        <f>_xlfn.CONCAT("'",$A5, "'"," :  ",S5, ", ")</f>
        <v xml:space="preserve">'CZE' :  7, </v>
      </c>
      <c r="AY5" t="str">
        <f>_xlfn.CONCAT("'",$A5, "'"," :  ",U5, ", ")</f>
        <v xml:space="preserve">'CZE' :  7, </v>
      </c>
      <c r="AZ5" t="str">
        <f>_xlfn.CONCAT("'",$A5, "'"," :  ",V5, ", ")</f>
        <v xml:space="preserve">'CZE' :  7, </v>
      </c>
      <c r="BA5" t="str">
        <f>_xlfn.CONCAT("'",$A5, "'"," :  ",W5, ", ")</f>
        <v xml:space="preserve">'CZE' :  9, </v>
      </c>
      <c r="BB5" t="str">
        <f>_xlfn.CONCAT("'",$A5, "'"," :  ",X5, ", ")</f>
        <v xml:space="preserve">'CZE' :  6, </v>
      </c>
      <c r="BC5" t="str">
        <f>_xlfn.CONCAT("'",$A5, "'"," :  ",Y5, ", ")</f>
        <v xml:space="preserve">'CZE' :  8, </v>
      </c>
      <c r="BD5" t="str">
        <f>_xlfn.CONCAT("'",$A5, "'"," :  ",Z5, ", ")</f>
        <v xml:space="preserve">'CZE' :  1, </v>
      </c>
      <c r="BE5" t="str">
        <f>_xlfn.CONCAT("'",$A5, "'"," :  ",AA5, ", ")</f>
        <v xml:space="preserve">'CZE' :  6, </v>
      </c>
      <c r="BF5" t="str">
        <f>_xlfn.CONCAT("'",$A5, "'"," :  ",AB5, ", ")</f>
        <v xml:space="preserve">'CZE' :  3, </v>
      </c>
      <c r="BG5" t="str">
        <f>_xlfn.CONCAT("'",$A5, "'"," :  ",AC5, ", ")</f>
        <v xml:space="preserve">'CZE' :  5, </v>
      </c>
      <c r="BH5" t="str">
        <f>_xlfn.CONCAT("'",$A5, "'"," :  ",AD5, ", ")</f>
        <v xml:space="preserve">'CZE' :  3, </v>
      </c>
    </row>
    <row r="6" spans="1:60" x14ac:dyDescent="0.2">
      <c r="A6" s="9" t="s">
        <v>22</v>
      </c>
      <c r="B6">
        <v>6</v>
      </c>
      <c r="C6">
        <v>9</v>
      </c>
      <c r="D6">
        <v>5</v>
      </c>
      <c r="E6">
        <v>7</v>
      </c>
      <c r="F6">
        <v>6</v>
      </c>
      <c r="G6">
        <v>7</v>
      </c>
      <c r="H6">
        <v>4</v>
      </c>
      <c r="I6">
        <v>3</v>
      </c>
      <c r="J6">
        <v>7</v>
      </c>
      <c r="K6">
        <v>4</v>
      </c>
      <c r="L6">
        <v>4</v>
      </c>
      <c r="M6">
        <v>1</v>
      </c>
      <c r="N6">
        <v>1</v>
      </c>
      <c r="O6">
        <v>10</v>
      </c>
      <c r="P6">
        <v>3</v>
      </c>
      <c r="Q6">
        <v>4</v>
      </c>
      <c r="R6">
        <v>3</v>
      </c>
      <c r="S6">
        <v>6</v>
      </c>
      <c r="T6">
        <v>0</v>
      </c>
      <c r="U6">
        <v>3</v>
      </c>
      <c r="V6">
        <v>9</v>
      </c>
      <c r="W6">
        <v>9</v>
      </c>
      <c r="X6">
        <v>2</v>
      </c>
      <c r="Y6">
        <v>5</v>
      </c>
      <c r="Z6">
        <v>3</v>
      </c>
      <c r="AA6">
        <v>9</v>
      </c>
      <c r="AB6">
        <v>9</v>
      </c>
      <c r="AC6">
        <v>3</v>
      </c>
      <c r="AD6">
        <v>2</v>
      </c>
      <c r="AE6" t="str">
        <f>VLOOKUP(A6,rank!A:C,2,FALSE)</f>
        <v>Poland</v>
      </c>
      <c r="AF6">
        <f>VLOOKUP(A6,rank!A:C,3,FALSE)</f>
        <v>5</v>
      </c>
      <c r="AG6" t="str">
        <f>_xlfn.CONCAT("'",A6, "'"," :  ",B6, ", ")</f>
        <v xml:space="preserve">'POL' :  6, </v>
      </c>
      <c r="AH6" t="str">
        <f>_xlfn.CONCAT("'",A6, "'"," :  ",C6, ", ")</f>
        <v xml:space="preserve">'POL' :  9, </v>
      </c>
      <c r="AI6" t="str">
        <f>_xlfn.CONCAT("'",A6, "'"," :  ",D6, ", ")</f>
        <v xml:space="preserve">'POL' :  5, </v>
      </c>
      <c r="AJ6" t="str">
        <f>_xlfn.CONCAT("'",A6, "'"," :  ",E6, ", ")</f>
        <v xml:space="preserve">'POL' :  7, </v>
      </c>
      <c r="AK6" t="str">
        <f>_xlfn.CONCAT("'",A6, "'"," :  ",F6, ", ")</f>
        <v xml:space="preserve">'POL' :  6, </v>
      </c>
      <c r="AL6" t="str">
        <f>_xlfn.CONCAT("'",A6, "'"," :  ",G6, ", ")</f>
        <v xml:space="preserve">'POL' :  7, </v>
      </c>
      <c r="AM6" t="str">
        <f>_xlfn.CONCAT("'",$A6, "'"," :  ",H6, ", ")</f>
        <v xml:space="preserve">'POL' :  4, </v>
      </c>
      <c r="AN6" t="str">
        <f>_xlfn.CONCAT("'",$A6, "'"," :  ",I6, ", ")</f>
        <v xml:space="preserve">'POL' :  3, </v>
      </c>
      <c r="AO6" t="str">
        <f>_xlfn.CONCAT("'",$A6, "'"," :  ",J6, ", ")</f>
        <v xml:space="preserve">'POL' :  7, </v>
      </c>
      <c r="AP6" t="str">
        <f>_xlfn.CONCAT("'",$A6, "'"," :  ",K6, ", ")</f>
        <v xml:space="preserve">'POL' :  4, </v>
      </c>
      <c r="AQ6" t="str">
        <f>_xlfn.CONCAT("'",$A6, "'"," :  ",L6, ", ")</f>
        <v xml:space="preserve">'POL' :  4, </v>
      </c>
      <c r="AR6" t="str">
        <f>_xlfn.CONCAT("'",$A6, "'"," :  ",M6, ", ")</f>
        <v xml:space="preserve">'POL' :  1, </v>
      </c>
      <c r="AS6" t="str">
        <f>_xlfn.CONCAT("'",$A6, "'"," :  ",N6, ", ")</f>
        <v xml:space="preserve">'POL' :  1, </v>
      </c>
      <c r="AT6" t="str">
        <f>_xlfn.CONCAT("'",$A6, "'"," :  ",O6, ", ")</f>
        <v xml:space="preserve">'POL' :  10, </v>
      </c>
      <c r="AU6" t="str">
        <f>_xlfn.CONCAT("'",$A6, "'"," :  ",P6, ", ")</f>
        <v xml:space="preserve">'POL' :  3, </v>
      </c>
      <c r="AV6" t="str">
        <f>_xlfn.CONCAT("'",$A6, "'"," :  ",Q6, ", ")</f>
        <v xml:space="preserve">'POL' :  4, </v>
      </c>
      <c r="AW6" t="str">
        <f>_xlfn.CONCAT("'",$A6, "'"," :  ",R6, ", ")</f>
        <v xml:space="preserve">'POL' :  3, </v>
      </c>
      <c r="AX6" t="str">
        <f>_xlfn.CONCAT("'",$A6, "'"," :  ",S6, ", ")</f>
        <v xml:space="preserve">'POL' :  6, </v>
      </c>
      <c r="AY6" t="str">
        <f>_xlfn.CONCAT("'",$A6, "'"," :  ",U6, ", ")</f>
        <v xml:space="preserve">'POL' :  3, </v>
      </c>
      <c r="AZ6" t="str">
        <f>_xlfn.CONCAT("'",$A6, "'"," :  ",V6, ", ")</f>
        <v xml:space="preserve">'POL' :  9, </v>
      </c>
      <c r="BA6" t="str">
        <f>_xlfn.CONCAT("'",$A6, "'"," :  ",W6, ", ")</f>
        <v xml:space="preserve">'POL' :  9, </v>
      </c>
      <c r="BB6" t="str">
        <f>_xlfn.CONCAT("'",$A6, "'"," :  ",X6, ", ")</f>
        <v xml:space="preserve">'POL' :  2, </v>
      </c>
      <c r="BC6" t="str">
        <f>_xlfn.CONCAT("'",$A6, "'"," :  ",Y6, ", ")</f>
        <v xml:space="preserve">'POL' :  5, </v>
      </c>
      <c r="BD6" t="str">
        <f>_xlfn.CONCAT("'",$A6, "'"," :  ",Z6, ", ")</f>
        <v xml:space="preserve">'POL' :  3, </v>
      </c>
      <c r="BE6" t="str">
        <f>_xlfn.CONCAT("'",$A6, "'"," :  ",AA6, ", ")</f>
        <v xml:space="preserve">'POL' :  9, </v>
      </c>
      <c r="BF6" t="str">
        <f>_xlfn.CONCAT("'",$A6, "'"," :  ",AB6, ", ")</f>
        <v xml:space="preserve">'POL' :  9, </v>
      </c>
      <c r="BG6" t="str">
        <f>_xlfn.CONCAT("'",$A6, "'"," :  ",AC6, ", ")</f>
        <v xml:space="preserve">'POL' :  3, </v>
      </c>
      <c r="BH6" t="str">
        <f>_xlfn.CONCAT("'",$A6, "'"," :  ",AD6, ", ")</f>
        <v xml:space="preserve">'POL' :  2, </v>
      </c>
    </row>
    <row r="7" spans="1:60" x14ac:dyDescent="0.2">
      <c r="A7" s="9" t="s">
        <v>17</v>
      </c>
      <c r="B7">
        <v>10</v>
      </c>
      <c r="C7">
        <v>3</v>
      </c>
      <c r="D7">
        <v>6</v>
      </c>
      <c r="E7">
        <v>7</v>
      </c>
      <c r="F7">
        <v>0</v>
      </c>
      <c r="G7">
        <v>3</v>
      </c>
      <c r="H7">
        <v>3</v>
      </c>
      <c r="I7">
        <v>4</v>
      </c>
      <c r="J7">
        <v>10</v>
      </c>
      <c r="K7">
        <v>5</v>
      </c>
      <c r="L7">
        <v>10</v>
      </c>
      <c r="M7">
        <v>10</v>
      </c>
      <c r="N7">
        <v>10</v>
      </c>
      <c r="O7">
        <v>2</v>
      </c>
      <c r="P7">
        <v>9</v>
      </c>
      <c r="Q7">
        <v>7</v>
      </c>
      <c r="R7">
        <v>2</v>
      </c>
      <c r="S7">
        <v>10</v>
      </c>
      <c r="T7">
        <v>0</v>
      </c>
      <c r="U7">
        <v>2</v>
      </c>
      <c r="V7">
        <v>3</v>
      </c>
      <c r="W7">
        <v>10</v>
      </c>
      <c r="X7">
        <v>5</v>
      </c>
      <c r="Y7">
        <v>5</v>
      </c>
      <c r="Z7">
        <v>4</v>
      </c>
      <c r="AA7">
        <v>10</v>
      </c>
      <c r="AB7">
        <v>10</v>
      </c>
      <c r="AC7">
        <v>4</v>
      </c>
      <c r="AD7">
        <v>8</v>
      </c>
      <c r="AE7" t="str">
        <f>VLOOKUP(A7,rank!A:C,2,FALSE)</f>
        <v>Lithuania</v>
      </c>
      <c r="AF7">
        <f>VLOOKUP(A7,rank!A:C,3,FALSE)</f>
        <v>6</v>
      </c>
      <c r="AG7" t="str">
        <f>_xlfn.CONCAT("'",A7, "'"," :  ",B7, ", ")</f>
        <v xml:space="preserve">'LTU' :  10, </v>
      </c>
      <c r="AH7" t="str">
        <f>_xlfn.CONCAT("'",A7, "'"," :  ",C7, ", ")</f>
        <v xml:space="preserve">'LTU' :  3, </v>
      </c>
      <c r="AI7" t="str">
        <f>_xlfn.CONCAT("'",A7, "'"," :  ",D7, ", ")</f>
        <v xml:space="preserve">'LTU' :  6, </v>
      </c>
      <c r="AJ7" t="str">
        <f>_xlfn.CONCAT("'",A7, "'"," :  ",E7, ", ")</f>
        <v xml:space="preserve">'LTU' :  7, </v>
      </c>
      <c r="AK7" t="str">
        <f>_xlfn.CONCAT("'",A7, "'"," :  ",F7, ", ")</f>
        <v xml:space="preserve">'LTU' :  0, </v>
      </c>
      <c r="AL7" t="str">
        <f>_xlfn.CONCAT("'",A7, "'"," :  ",G7, ", ")</f>
        <v xml:space="preserve">'LTU' :  3, </v>
      </c>
      <c r="AM7" t="str">
        <f>_xlfn.CONCAT("'",$A7, "'"," :  ",H7, ", ")</f>
        <v xml:space="preserve">'LTU' :  3, </v>
      </c>
      <c r="AN7" t="str">
        <f>_xlfn.CONCAT("'",$A7, "'"," :  ",I7, ", ")</f>
        <v xml:space="preserve">'LTU' :  4, </v>
      </c>
      <c r="AO7" t="str">
        <f>_xlfn.CONCAT("'",$A7, "'"," :  ",J7, ", ")</f>
        <v xml:space="preserve">'LTU' :  10, </v>
      </c>
      <c r="AP7" t="str">
        <f>_xlfn.CONCAT("'",$A7, "'"," :  ",K7, ", ")</f>
        <v xml:space="preserve">'LTU' :  5, </v>
      </c>
      <c r="AQ7" t="str">
        <f>_xlfn.CONCAT("'",$A7, "'"," :  ",L7, ", ")</f>
        <v xml:space="preserve">'LTU' :  10, </v>
      </c>
      <c r="AR7" t="str">
        <f>_xlfn.CONCAT("'",$A7, "'"," :  ",M7, ", ")</f>
        <v xml:space="preserve">'LTU' :  10, </v>
      </c>
      <c r="AS7" t="str">
        <f>_xlfn.CONCAT("'",$A7, "'"," :  ",N7, ", ")</f>
        <v xml:space="preserve">'LTU' :  10, </v>
      </c>
      <c r="AT7" t="str">
        <f>_xlfn.CONCAT("'",$A7, "'"," :  ",O7, ", ")</f>
        <v xml:space="preserve">'LTU' :  2, </v>
      </c>
      <c r="AU7" t="str">
        <f>_xlfn.CONCAT("'",$A7, "'"," :  ",P7, ", ")</f>
        <v xml:space="preserve">'LTU' :  9, </v>
      </c>
      <c r="AV7" t="str">
        <f>_xlfn.CONCAT("'",$A7, "'"," :  ",Q7, ", ")</f>
        <v xml:space="preserve">'LTU' :  7, </v>
      </c>
      <c r="AW7" t="str">
        <f>_xlfn.CONCAT("'",$A7, "'"," :  ",R7, ", ")</f>
        <v xml:space="preserve">'LTU' :  2, </v>
      </c>
      <c r="AX7" t="str">
        <f>_xlfn.CONCAT("'",$A7, "'"," :  ",S7, ", ")</f>
        <v xml:space="preserve">'LTU' :  10, </v>
      </c>
      <c r="AY7" t="str">
        <f>_xlfn.CONCAT("'",$A7, "'"," :  ",U7, ", ")</f>
        <v xml:space="preserve">'LTU' :  2, </v>
      </c>
      <c r="AZ7" t="str">
        <f>_xlfn.CONCAT("'",$A7, "'"," :  ",V7, ", ")</f>
        <v xml:space="preserve">'LTU' :  3, </v>
      </c>
      <c r="BA7" t="str">
        <f>_xlfn.CONCAT("'",$A7, "'"," :  ",W7, ", ")</f>
        <v xml:space="preserve">'LTU' :  10, </v>
      </c>
      <c r="BB7" t="str">
        <f>_xlfn.CONCAT("'",$A7, "'"," :  ",X7, ", ")</f>
        <v xml:space="preserve">'LTU' :  5, </v>
      </c>
      <c r="BC7" t="str">
        <f>_xlfn.CONCAT("'",$A7, "'"," :  ",Y7, ", ")</f>
        <v xml:space="preserve">'LTU' :  5, </v>
      </c>
      <c r="BD7" t="str">
        <f>_xlfn.CONCAT("'",$A7, "'"," :  ",Z7, ", ")</f>
        <v xml:space="preserve">'LTU' :  4, </v>
      </c>
      <c r="BE7" t="str">
        <f>_xlfn.CONCAT("'",$A7, "'"," :  ",AA7, ", ")</f>
        <v xml:space="preserve">'LTU' :  10, </v>
      </c>
      <c r="BF7" t="str">
        <f>_xlfn.CONCAT("'",$A7, "'"," :  ",AB7, ", ")</f>
        <v xml:space="preserve">'LTU' :  10, </v>
      </c>
      <c r="BG7" t="str">
        <f>_xlfn.CONCAT("'",$A7, "'"," :  ",AC7, ", ")</f>
        <v xml:space="preserve">'LTU' :  4, </v>
      </c>
      <c r="BH7" t="str">
        <f>_xlfn.CONCAT("'",$A7, "'"," :  ",AD7, ", ")</f>
        <v xml:space="preserve">'LTU' :  8, </v>
      </c>
    </row>
    <row r="8" spans="1:60" x14ac:dyDescent="0.2">
      <c r="A8" s="9" t="s">
        <v>19</v>
      </c>
      <c r="B8">
        <v>9</v>
      </c>
      <c r="C8">
        <v>2</v>
      </c>
      <c r="D8">
        <v>6</v>
      </c>
      <c r="E8">
        <v>8</v>
      </c>
      <c r="F8">
        <v>0</v>
      </c>
      <c r="H8">
        <v>3</v>
      </c>
      <c r="J8">
        <v>10</v>
      </c>
      <c r="K8">
        <v>5</v>
      </c>
      <c r="L8">
        <v>10</v>
      </c>
      <c r="M8">
        <v>4</v>
      </c>
      <c r="N8">
        <v>7</v>
      </c>
      <c r="O8">
        <v>4</v>
      </c>
      <c r="Q8">
        <v>1</v>
      </c>
      <c r="R8">
        <v>0</v>
      </c>
      <c r="S8">
        <v>10</v>
      </c>
      <c r="U8">
        <v>3</v>
      </c>
      <c r="V8">
        <v>2</v>
      </c>
      <c r="W8">
        <v>10</v>
      </c>
      <c r="X8">
        <v>8</v>
      </c>
      <c r="Y8">
        <v>9</v>
      </c>
      <c r="Z8">
        <v>1</v>
      </c>
      <c r="AA8">
        <v>10</v>
      </c>
      <c r="AC8">
        <v>6</v>
      </c>
      <c r="AD8">
        <v>9</v>
      </c>
      <c r="AE8" t="str">
        <f>VLOOKUP(A8,rank!A:C,2,FALSE)</f>
        <v>Latvia</v>
      </c>
      <c r="AF8">
        <f>VLOOKUP(A8,rank!A:C,3,FALSE)</f>
        <v>7</v>
      </c>
      <c r="AG8" t="str">
        <f>_xlfn.CONCAT("'",A8, "'"," :  ",B8, ", ")</f>
        <v xml:space="preserve">'LVA' :  9, </v>
      </c>
      <c r="AH8" t="str">
        <f>_xlfn.CONCAT("'",A8, "'"," :  ",C8, ", ")</f>
        <v xml:space="preserve">'LVA' :  2, </v>
      </c>
      <c r="AI8" t="str">
        <f>_xlfn.CONCAT("'",A8, "'"," :  ",D8, ", ")</f>
        <v xml:space="preserve">'LVA' :  6, </v>
      </c>
      <c r="AJ8" t="str">
        <f>_xlfn.CONCAT("'",A8, "'"," :  ",E8, ", ")</f>
        <v xml:space="preserve">'LVA' :  8, </v>
      </c>
      <c r="AK8" t="str">
        <f>_xlfn.CONCAT("'",A8, "'"," :  ",F8, ", ")</f>
        <v xml:space="preserve">'LVA' :  0, </v>
      </c>
      <c r="AL8" t="str">
        <f>_xlfn.CONCAT("'",A8, "'"," :  ",G8, ", ")</f>
        <v xml:space="preserve">'LVA' :  , </v>
      </c>
      <c r="AM8" t="str">
        <f>_xlfn.CONCAT("'",$A8, "'"," :  ",H8, ", ")</f>
        <v xml:space="preserve">'LVA' :  3, </v>
      </c>
      <c r="AN8" t="str">
        <f>_xlfn.CONCAT("'",$A8, "'"," :  ",I8, ", ")</f>
        <v xml:space="preserve">'LVA' :  , </v>
      </c>
      <c r="AO8" t="str">
        <f>_xlfn.CONCAT("'",$A8, "'"," :  ",J8, ", ")</f>
        <v xml:space="preserve">'LVA' :  10, </v>
      </c>
      <c r="AP8" t="str">
        <f>_xlfn.CONCAT("'",$A8, "'"," :  ",K8, ", ")</f>
        <v xml:space="preserve">'LVA' :  5, </v>
      </c>
      <c r="AQ8" t="str">
        <f>_xlfn.CONCAT("'",$A8, "'"," :  ",L8, ", ")</f>
        <v xml:space="preserve">'LVA' :  10, </v>
      </c>
      <c r="AR8" t="str">
        <f>_xlfn.CONCAT("'",$A8, "'"," :  ",M8, ", ")</f>
        <v xml:space="preserve">'LVA' :  4, </v>
      </c>
      <c r="AS8" t="str">
        <f>_xlfn.CONCAT("'",$A8, "'"," :  ",N8, ", ")</f>
        <v xml:space="preserve">'LVA' :  7, </v>
      </c>
      <c r="AT8" t="str">
        <f>_xlfn.CONCAT("'",$A8, "'"," :  ",O8, ", ")</f>
        <v xml:space="preserve">'LVA' :  4, </v>
      </c>
      <c r="AU8" t="str">
        <f>_xlfn.CONCAT("'",$A8, "'"," :  ",P8, ", ")</f>
        <v xml:space="preserve">'LVA' :  , </v>
      </c>
      <c r="AV8" t="str">
        <f>_xlfn.CONCAT("'",$A8, "'"," :  ",Q8, ", ")</f>
        <v xml:space="preserve">'LVA' :  1, </v>
      </c>
      <c r="AW8" t="str">
        <f>_xlfn.CONCAT("'",$A8, "'"," :  ",R8, ", ")</f>
        <v xml:space="preserve">'LVA' :  0, </v>
      </c>
      <c r="AX8" t="str">
        <f>_xlfn.CONCAT("'",$A8, "'"," :  ",S8, ", ")</f>
        <v xml:space="preserve">'LVA' :  10, </v>
      </c>
      <c r="AY8" t="str">
        <f>_xlfn.CONCAT("'",$A8, "'"," :  ",U8, ", ")</f>
        <v xml:space="preserve">'LVA' :  3, </v>
      </c>
      <c r="AZ8" t="str">
        <f>_xlfn.CONCAT("'",$A8, "'"," :  ",V8, ", ")</f>
        <v xml:space="preserve">'LVA' :  2, </v>
      </c>
      <c r="BA8" t="str">
        <f>_xlfn.CONCAT("'",$A8, "'"," :  ",W8, ", ")</f>
        <v xml:space="preserve">'LVA' :  10, </v>
      </c>
      <c r="BB8" t="str">
        <f>_xlfn.CONCAT("'",$A8, "'"," :  ",X8, ", ")</f>
        <v xml:space="preserve">'LVA' :  8, </v>
      </c>
      <c r="BC8" t="str">
        <f>_xlfn.CONCAT("'",$A8, "'"," :  ",Y8, ", ")</f>
        <v xml:space="preserve">'LVA' :  9, </v>
      </c>
      <c r="BD8" t="str">
        <f>_xlfn.CONCAT("'",$A8, "'"," :  ",Z8, ", ")</f>
        <v xml:space="preserve">'LVA' :  1, </v>
      </c>
      <c r="BE8" t="str">
        <f>_xlfn.CONCAT("'",$A8, "'"," :  ",AA8, ", ")</f>
        <v xml:space="preserve">'LVA' :  10, </v>
      </c>
      <c r="BF8" t="str">
        <f>_xlfn.CONCAT("'",$A8, "'"," :  ",AB8, ", ")</f>
        <v xml:space="preserve">'LVA' :  , </v>
      </c>
      <c r="BG8" t="str">
        <f>_xlfn.CONCAT("'",$A8, "'"," :  ",AC8, ", ")</f>
        <v xml:space="preserve">'LVA' :  6, </v>
      </c>
      <c r="BH8" t="str">
        <f>_xlfn.CONCAT("'",$A8, "'"," :  ",AD8, ", ")</f>
        <v xml:space="preserve">'LVA' :  9, </v>
      </c>
    </row>
    <row r="9" spans="1:60" x14ac:dyDescent="0.2">
      <c r="A9" s="9" t="s">
        <v>9</v>
      </c>
      <c r="B9">
        <v>2</v>
      </c>
      <c r="C9">
        <v>2</v>
      </c>
      <c r="D9">
        <v>10</v>
      </c>
      <c r="E9">
        <v>4</v>
      </c>
      <c r="F9">
        <v>0</v>
      </c>
      <c r="G9">
        <v>10</v>
      </c>
      <c r="H9">
        <v>5</v>
      </c>
      <c r="I9">
        <v>4</v>
      </c>
      <c r="J9">
        <v>8</v>
      </c>
      <c r="K9">
        <v>7</v>
      </c>
      <c r="L9">
        <v>8</v>
      </c>
      <c r="M9">
        <v>9</v>
      </c>
      <c r="N9">
        <v>10</v>
      </c>
      <c r="O9">
        <v>2</v>
      </c>
      <c r="P9">
        <v>8</v>
      </c>
      <c r="Q9">
        <v>3</v>
      </c>
      <c r="R9">
        <v>4</v>
      </c>
      <c r="S9">
        <v>7</v>
      </c>
      <c r="T9">
        <v>0</v>
      </c>
      <c r="U9">
        <v>7</v>
      </c>
      <c r="V9">
        <v>2</v>
      </c>
      <c r="W9">
        <v>10</v>
      </c>
      <c r="X9">
        <v>7</v>
      </c>
      <c r="Y9">
        <v>7</v>
      </c>
      <c r="Z9">
        <v>2</v>
      </c>
      <c r="AA9">
        <v>7</v>
      </c>
      <c r="AB9">
        <v>8</v>
      </c>
      <c r="AC9">
        <v>7</v>
      </c>
      <c r="AD9">
        <v>9</v>
      </c>
      <c r="AE9" t="str">
        <f>VLOOKUP(A9,rank!A:C,2,FALSE)</f>
        <v>Estonia</v>
      </c>
      <c r="AF9">
        <f>VLOOKUP(A9,rank!A:C,3,FALSE)</f>
        <v>8</v>
      </c>
      <c r="AG9" t="str">
        <f>_xlfn.CONCAT("'",A9, "'"," :  ",B9, ", ")</f>
        <v xml:space="preserve">'EST' :  2, </v>
      </c>
      <c r="AH9" t="str">
        <f>_xlfn.CONCAT("'",A9, "'"," :  ",C9, ", ")</f>
        <v xml:space="preserve">'EST' :  2, </v>
      </c>
      <c r="AI9" t="str">
        <f>_xlfn.CONCAT("'",A9, "'"," :  ",D9, ", ")</f>
        <v xml:space="preserve">'EST' :  10, </v>
      </c>
      <c r="AJ9" t="str">
        <f>_xlfn.CONCAT("'",A9, "'"," :  ",E9, ", ")</f>
        <v xml:space="preserve">'EST' :  4, </v>
      </c>
      <c r="AK9" t="str">
        <f>_xlfn.CONCAT("'",A9, "'"," :  ",F9, ", ")</f>
        <v xml:space="preserve">'EST' :  0, </v>
      </c>
      <c r="AL9" t="str">
        <f>_xlfn.CONCAT("'",A9, "'"," :  ",G9, ", ")</f>
        <v xml:space="preserve">'EST' :  10, </v>
      </c>
      <c r="AM9" t="str">
        <f>_xlfn.CONCAT("'",$A9, "'"," :  ",H9, ", ")</f>
        <v xml:space="preserve">'EST' :  5, </v>
      </c>
      <c r="AN9" t="str">
        <f>_xlfn.CONCAT("'",$A9, "'"," :  ",I9, ", ")</f>
        <v xml:space="preserve">'EST' :  4, </v>
      </c>
      <c r="AO9" t="str">
        <f>_xlfn.CONCAT("'",$A9, "'"," :  ",J9, ", ")</f>
        <v xml:space="preserve">'EST' :  8, </v>
      </c>
      <c r="AP9" t="str">
        <f>_xlfn.CONCAT("'",$A9, "'"," :  ",K9, ", ")</f>
        <v xml:space="preserve">'EST' :  7, </v>
      </c>
      <c r="AQ9" t="str">
        <f>_xlfn.CONCAT("'",$A9, "'"," :  ",L9, ", ")</f>
        <v xml:space="preserve">'EST' :  8, </v>
      </c>
      <c r="AR9" t="str">
        <f>_xlfn.CONCAT("'",$A9, "'"," :  ",M9, ", ")</f>
        <v xml:space="preserve">'EST' :  9, </v>
      </c>
      <c r="AS9" t="str">
        <f>_xlfn.CONCAT("'",$A9, "'"," :  ",N9, ", ")</f>
        <v xml:space="preserve">'EST' :  10, </v>
      </c>
      <c r="AT9" t="str">
        <f>_xlfn.CONCAT("'",$A9, "'"," :  ",O9, ", ")</f>
        <v xml:space="preserve">'EST' :  2, </v>
      </c>
      <c r="AU9" t="str">
        <f>_xlfn.CONCAT("'",$A9, "'"," :  ",P9, ", ")</f>
        <v xml:space="preserve">'EST' :  8, </v>
      </c>
      <c r="AV9" t="str">
        <f>_xlfn.CONCAT("'",$A9, "'"," :  ",Q9, ", ")</f>
        <v xml:space="preserve">'EST' :  3, </v>
      </c>
      <c r="AW9" t="str">
        <f>_xlfn.CONCAT("'",$A9, "'"," :  ",R9, ", ")</f>
        <v xml:space="preserve">'EST' :  4, </v>
      </c>
      <c r="AX9" t="str">
        <f>_xlfn.CONCAT("'",$A9, "'"," :  ",S9, ", ")</f>
        <v xml:space="preserve">'EST' :  7, </v>
      </c>
      <c r="AY9" t="str">
        <f>_xlfn.CONCAT("'",$A9, "'"," :  ",U9, ", ")</f>
        <v xml:space="preserve">'EST' :  7, </v>
      </c>
      <c r="AZ9" t="str">
        <f>_xlfn.CONCAT("'",$A9, "'"," :  ",V9, ", ")</f>
        <v xml:space="preserve">'EST' :  2, </v>
      </c>
      <c r="BA9" t="str">
        <f>_xlfn.CONCAT("'",$A9, "'"," :  ",W9, ", ")</f>
        <v xml:space="preserve">'EST' :  10, </v>
      </c>
      <c r="BB9" t="str">
        <f>_xlfn.CONCAT("'",$A9, "'"," :  ",X9, ", ")</f>
        <v xml:space="preserve">'EST' :  7, </v>
      </c>
      <c r="BC9" t="str">
        <f>_xlfn.CONCAT("'",$A9, "'"," :  ",Y9, ", ")</f>
        <v xml:space="preserve">'EST' :  7, </v>
      </c>
      <c r="BD9" t="str">
        <f>_xlfn.CONCAT("'",$A9, "'"," :  ",Z9, ", ")</f>
        <v xml:space="preserve">'EST' :  2, </v>
      </c>
      <c r="BE9" t="str">
        <f>_xlfn.CONCAT("'",$A9, "'"," :  ",AA9, ", ")</f>
        <v xml:space="preserve">'EST' :  7, </v>
      </c>
      <c r="BF9" t="str">
        <f>_xlfn.CONCAT("'",$A9, "'"," :  ",AB9, ", ")</f>
        <v xml:space="preserve">'EST' :  8, </v>
      </c>
      <c r="BG9" t="str">
        <f>_xlfn.CONCAT("'",$A9, "'"," :  ",AC9, ", ")</f>
        <v xml:space="preserve">'EST' :  7, </v>
      </c>
      <c r="BH9" t="str">
        <f>_xlfn.CONCAT("'",$A9, "'"," :  ",AD9, ", ")</f>
        <v xml:space="preserve">'EST' :  9, </v>
      </c>
    </row>
    <row r="10" spans="1:60" x14ac:dyDescent="0.2">
      <c r="A10" s="9" t="s">
        <v>10</v>
      </c>
      <c r="B10">
        <v>4</v>
      </c>
      <c r="C10">
        <v>6</v>
      </c>
      <c r="D10">
        <v>2</v>
      </c>
      <c r="E10">
        <v>2</v>
      </c>
      <c r="F10">
        <v>7</v>
      </c>
      <c r="G10">
        <v>10</v>
      </c>
      <c r="H10">
        <v>10</v>
      </c>
      <c r="I10">
        <v>9</v>
      </c>
      <c r="J10">
        <v>6</v>
      </c>
      <c r="K10">
        <v>6</v>
      </c>
      <c r="L10">
        <v>9</v>
      </c>
      <c r="M10">
        <v>6</v>
      </c>
      <c r="N10">
        <v>10</v>
      </c>
      <c r="O10">
        <v>2</v>
      </c>
      <c r="P10">
        <v>7</v>
      </c>
      <c r="Q10">
        <v>6</v>
      </c>
      <c r="R10">
        <v>7</v>
      </c>
      <c r="S10">
        <v>4</v>
      </c>
      <c r="T10">
        <v>0</v>
      </c>
      <c r="U10">
        <v>1</v>
      </c>
      <c r="V10">
        <v>4</v>
      </c>
      <c r="W10">
        <v>0</v>
      </c>
      <c r="X10">
        <v>10</v>
      </c>
      <c r="Y10">
        <v>1</v>
      </c>
      <c r="Z10">
        <v>7</v>
      </c>
      <c r="AA10">
        <v>7</v>
      </c>
      <c r="AB10">
        <v>7</v>
      </c>
      <c r="AC10">
        <v>8</v>
      </c>
      <c r="AD10">
        <v>7</v>
      </c>
      <c r="AE10" t="str">
        <f>VLOOKUP(A10,rank!A:C,2,FALSE)</f>
        <v>Finland</v>
      </c>
      <c r="AF10">
        <f>VLOOKUP(A10,rank!A:C,3,FALSE)</f>
        <v>9</v>
      </c>
      <c r="AG10" t="str">
        <f>_xlfn.CONCAT("'",A10, "'"," :  ",B10, ", ")</f>
        <v xml:space="preserve">'FIN' :  4, </v>
      </c>
      <c r="AH10" t="str">
        <f>_xlfn.CONCAT("'",A10, "'"," :  ",C10, ", ")</f>
        <v xml:space="preserve">'FIN' :  6, </v>
      </c>
      <c r="AI10" t="str">
        <f>_xlfn.CONCAT("'",A10, "'"," :  ",D10, ", ")</f>
        <v xml:space="preserve">'FIN' :  2, </v>
      </c>
      <c r="AJ10" t="str">
        <f>_xlfn.CONCAT("'",A10, "'"," :  ",E10, ", ")</f>
        <v xml:space="preserve">'FIN' :  2, </v>
      </c>
      <c r="AK10" t="str">
        <f>_xlfn.CONCAT("'",A10, "'"," :  ",F10, ", ")</f>
        <v xml:space="preserve">'FIN' :  7, </v>
      </c>
      <c r="AL10" t="str">
        <f>_xlfn.CONCAT("'",A10, "'"," :  ",G10, ", ")</f>
        <v xml:space="preserve">'FIN' :  10, </v>
      </c>
      <c r="AM10" t="str">
        <f>_xlfn.CONCAT("'",$A10, "'"," :  ",H10, ", ")</f>
        <v xml:space="preserve">'FIN' :  10, </v>
      </c>
      <c r="AN10" t="str">
        <f>_xlfn.CONCAT("'",$A10, "'"," :  ",I10, ", ")</f>
        <v xml:space="preserve">'FIN' :  9, </v>
      </c>
      <c r="AO10" t="str">
        <f>_xlfn.CONCAT("'",$A10, "'"," :  ",J10, ", ")</f>
        <v xml:space="preserve">'FIN' :  6, </v>
      </c>
      <c r="AP10" t="str">
        <f>_xlfn.CONCAT("'",$A10, "'"," :  ",K10, ", ")</f>
        <v xml:space="preserve">'FIN' :  6, </v>
      </c>
      <c r="AQ10" t="str">
        <f>_xlfn.CONCAT("'",$A10, "'"," :  ",L10, ", ")</f>
        <v xml:space="preserve">'FIN' :  9, </v>
      </c>
      <c r="AR10" t="str">
        <f>_xlfn.CONCAT("'",$A10, "'"," :  ",M10, ", ")</f>
        <v xml:space="preserve">'FIN' :  6, </v>
      </c>
      <c r="AS10" t="str">
        <f>_xlfn.CONCAT("'",$A10, "'"," :  ",N10, ", ")</f>
        <v xml:space="preserve">'FIN' :  10, </v>
      </c>
      <c r="AT10" t="str">
        <f>_xlfn.CONCAT("'",$A10, "'"," :  ",O10, ", ")</f>
        <v xml:space="preserve">'FIN' :  2, </v>
      </c>
      <c r="AU10" t="str">
        <f>_xlfn.CONCAT("'",$A10, "'"," :  ",P10, ", ")</f>
        <v xml:space="preserve">'FIN' :  7, </v>
      </c>
      <c r="AV10" t="str">
        <f>_xlfn.CONCAT("'",$A10, "'"," :  ",Q10, ", ")</f>
        <v xml:space="preserve">'FIN' :  6, </v>
      </c>
      <c r="AW10" t="str">
        <f>_xlfn.CONCAT("'",$A10, "'"," :  ",R10, ", ")</f>
        <v xml:space="preserve">'FIN' :  7, </v>
      </c>
      <c r="AX10" t="str">
        <f>_xlfn.CONCAT("'",$A10, "'"," :  ",S10, ", ")</f>
        <v xml:space="preserve">'FIN' :  4, </v>
      </c>
      <c r="AY10" t="str">
        <f>_xlfn.CONCAT("'",$A10, "'"," :  ",U10, ", ")</f>
        <v xml:space="preserve">'FIN' :  1, </v>
      </c>
      <c r="AZ10" t="str">
        <f>_xlfn.CONCAT("'",$A10, "'"," :  ",V10, ", ")</f>
        <v xml:space="preserve">'FIN' :  4, </v>
      </c>
      <c r="BA10" t="str">
        <f>_xlfn.CONCAT("'",$A10, "'"," :  ",W10, ", ")</f>
        <v xml:space="preserve">'FIN' :  0, </v>
      </c>
      <c r="BB10" t="str">
        <f>_xlfn.CONCAT("'",$A10, "'"," :  ",X10, ", ")</f>
        <v xml:space="preserve">'FIN' :  10, </v>
      </c>
      <c r="BC10" t="str">
        <f>_xlfn.CONCAT("'",$A10, "'"," :  ",Y10, ", ")</f>
        <v xml:space="preserve">'FIN' :  1, </v>
      </c>
      <c r="BD10" t="str">
        <f>_xlfn.CONCAT("'",$A10, "'"," :  ",Z10, ", ")</f>
        <v xml:space="preserve">'FIN' :  7, </v>
      </c>
      <c r="BE10" t="str">
        <f>_xlfn.CONCAT("'",$A10, "'"," :  ",AA10, ", ")</f>
        <v xml:space="preserve">'FIN' :  7, </v>
      </c>
      <c r="BF10" t="str">
        <f>_xlfn.CONCAT("'",$A10, "'"," :  ",AB10, ", ")</f>
        <v xml:space="preserve">'FIN' :  7, </v>
      </c>
      <c r="BG10" t="str">
        <f>_xlfn.CONCAT("'",$A10, "'"," :  ",AC10, ", ")</f>
        <v xml:space="preserve">'FIN' :  8, </v>
      </c>
      <c r="BH10" t="str">
        <f>_xlfn.CONCAT("'",$A10, "'"," :  ",AD10, ", ")</f>
        <v xml:space="preserve">'FIN' :  7, </v>
      </c>
    </row>
    <row r="11" spans="1:60" x14ac:dyDescent="0.2">
      <c r="A11" s="9" t="s">
        <v>27</v>
      </c>
      <c r="B11">
        <v>1</v>
      </c>
      <c r="C11">
        <v>8</v>
      </c>
      <c r="D11">
        <v>10</v>
      </c>
      <c r="E11">
        <v>2</v>
      </c>
      <c r="F11">
        <v>8</v>
      </c>
      <c r="G11">
        <v>7</v>
      </c>
      <c r="H11">
        <v>10</v>
      </c>
      <c r="I11">
        <v>10</v>
      </c>
      <c r="J11">
        <v>2</v>
      </c>
      <c r="K11">
        <v>10</v>
      </c>
      <c r="L11">
        <v>9</v>
      </c>
      <c r="M11">
        <v>7</v>
      </c>
      <c r="N11">
        <v>9</v>
      </c>
      <c r="O11">
        <v>0</v>
      </c>
      <c r="P11">
        <v>8</v>
      </c>
      <c r="Q11">
        <v>2</v>
      </c>
      <c r="R11">
        <v>9</v>
      </c>
      <c r="S11">
        <v>5</v>
      </c>
      <c r="T11">
        <v>0</v>
      </c>
      <c r="U11">
        <v>8</v>
      </c>
      <c r="V11">
        <v>7</v>
      </c>
      <c r="W11">
        <v>2</v>
      </c>
      <c r="X11">
        <v>6</v>
      </c>
      <c r="Y11">
        <v>5</v>
      </c>
      <c r="Z11">
        <v>8</v>
      </c>
      <c r="AA11">
        <v>5</v>
      </c>
      <c r="AB11">
        <v>9</v>
      </c>
      <c r="AC11">
        <v>0</v>
      </c>
      <c r="AD11">
        <v>3</v>
      </c>
      <c r="AE11" t="str">
        <f>VLOOKUP(A11,rank!A:C,2,FALSE)</f>
        <v>Sweden</v>
      </c>
      <c r="AF11">
        <f>VLOOKUP(A11,rank!A:C,3,FALSE)</f>
        <v>10</v>
      </c>
      <c r="AG11" t="str">
        <f>_xlfn.CONCAT("'",A11, "'"," :  ",B11, ", ")</f>
        <v xml:space="preserve">'SWE' :  1, </v>
      </c>
      <c r="AH11" t="str">
        <f>_xlfn.CONCAT("'",A11, "'"," :  ",C11, ", ")</f>
        <v xml:space="preserve">'SWE' :  8, </v>
      </c>
      <c r="AI11" t="str">
        <f>_xlfn.CONCAT("'",A11, "'"," :  ",D11, ", ")</f>
        <v xml:space="preserve">'SWE' :  10, </v>
      </c>
      <c r="AJ11" t="str">
        <f>_xlfn.CONCAT("'",A11, "'"," :  ",E11, ", ")</f>
        <v xml:space="preserve">'SWE' :  2, </v>
      </c>
      <c r="AK11" t="str">
        <f>_xlfn.CONCAT("'",A11, "'"," :  ",F11, ", ")</f>
        <v xml:space="preserve">'SWE' :  8, </v>
      </c>
      <c r="AL11" t="str">
        <f>_xlfn.CONCAT("'",A11, "'"," :  ",G11, ", ")</f>
        <v xml:space="preserve">'SWE' :  7, </v>
      </c>
      <c r="AM11" t="str">
        <f>_xlfn.CONCAT("'",$A11, "'"," :  ",H11, ", ")</f>
        <v xml:space="preserve">'SWE' :  10, </v>
      </c>
      <c r="AN11" t="str">
        <f>_xlfn.CONCAT("'",$A11, "'"," :  ",I11, ", ")</f>
        <v xml:space="preserve">'SWE' :  10, </v>
      </c>
      <c r="AO11" t="str">
        <f>_xlfn.CONCAT("'",$A11, "'"," :  ",J11, ", ")</f>
        <v xml:space="preserve">'SWE' :  2, </v>
      </c>
      <c r="AP11" t="str">
        <f>_xlfn.CONCAT("'",$A11, "'"," :  ",K11, ", ")</f>
        <v xml:space="preserve">'SWE' :  10, </v>
      </c>
      <c r="AQ11" t="str">
        <f>_xlfn.CONCAT("'",$A11, "'"," :  ",L11, ", ")</f>
        <v xml:space="preserve">'SWE' :  9, </v>
      </c>
      <c r="AR11" t="str">
        <f>_xlfn.CONCAT("'",$A11, "'"," :  ",M11, ", ")</f>
        <v xml:space="preserve">'SWE' :  7, </v>
      </c>
      <c r="AS11" t="str">
        <f>_xlfn.CONCAT("'",$A11, "'"," :  ",N11, ", ")</f>
        <v xml:space="preserve">'SWE' :  9, </v>
      </c>
      <c r="AT11" t="str">
        <f>_xlfn.CONCAT("'",$A11, "'"," :  ",O11, ", ")</f>
        <v xml:space="preserve">'SWE' :  0, </v>
      </c>
      <c r="AU11" t="str">
        <f>_xlfn.CONCAT("'",$A11, "'"," :  ",P11, ", ")</f>
        <v xml:space="preserve">'SWE' :  8, </v>
      </c>
      <c r="AV11" t="str">
        <f>_xlfn.CONCAT("'",$A11, "'"," :  ",Q11, ", ")</f>
        <v xml:space="preserve">'SWE' :  2, </v>
      </c>
      <c r="AW11" t="str">
        <f>_xlfn.CONCAT("'",$A11, "'"," :  ",R11, ", ")</f>
        <v xml:space="preserve">'SWE' :  9, </v>
      </c>
      <c r="AX11" t="str">
        <f>_xlfn.CONCAT("'",$A11, "'"," :  ",S11, ", ")</f>
        <v xml:space="preserve">'SWE' :  5, </v>
      </c>
      <c r="AY11" t="str">
        <f>_xlfn.CONCAT("'",$A11, "'"," :  ",U11, ", ")</f>
        <v xml:space="preserve">'SWE' :  8, </v>
      </c>
      <c r="AZ11" t="str">
        <f>_xlfn.CONCAT("'",$A11, "'"," :  ",V11, ", ")</f>
        <v xml:space="preserve">'SWE' :  7, </v>
      </c>
      <c r="BA11" t="str">
        <f>_xlfn.CONCAT("'",$A11, "'"," :  ",W11, ", ")</f>
        <v xml:space="preserve">'SWE' :  2, </v>
      </c>
      <c r="BB11" t="str">
        <f>_xlfn.CONCAT("'",$A11, "'"," :  ",X11, ", ")</f>
        <v xml:space="preserve">'SWE' :  6, </v>
      </c>
      <c r="BC11" t="str">
        <f>_xlfn.CONCAT("'",$A11, "'"," :  ",Y11, ", ")</f>
        <v xml:space="preserve">'SWE' :  5, </v>
      </c>
      <c r="BD11" t="str">
        <f>_xlfn.CONCAT("'",$A11, "'"," :  ",Z11, ", ")</f>
        <v xml:space="preserve">'SWE' :  8, </v>
      </c>
      <c r="BE11" t="str">
        <f>_xlfn.CONCAT("'",$A11, "'"," :  ",AA11, ", ")</f>
        <v xml:space="preserve">'SWE' :  5, </v>
      </c>
      <c r="BF11" t="str">
        <f>_xlfn.CONCAT("'",$A11, "'"," :  ",AB11, ", ")</f>
        <v xml:space="preserve">'SWE' :  9, </v>
      </c>
      <c r="BG11" t="str">
        <f>_xlfn.CONCAT("'",$A11, "'"," :  ",AC11, ", ")</f>
        <v xml:space="preserve">'SWE' :  0, </v>
      </c>
      <c r="BH11" t="str">
        <f>_xlfn.CONCAT("'",$A11, "'"," :  ",AD11, ", ")</f>
        <v xml:space="preserve">'SWE' :  3, </v>
      </c>
    </row>
    <row r="12" spans="1:60" x14ac:dyDescent="0.2">
      <c r="A12" s="9" t="s">
        <v>7</v>
      </c>
      <c r="B12">
        <v>3</v>
      </c>
      <c r="C12">
        <v>6</v>
      </c>
      <c r="D12">
        <v>9</v>
      </c>
      <c r="E12">
        <v>9</v>
      </c>
      <c r="F12">
        <v>7</v>
      </c>
      <c r="G12">
        <v>9</v>
      </c>
      <c r="H12">
        <v>9</v>
      </c>
      <c r="I12">
        <v>10</v>
      </c>
      <c r="J12">
        <v>4</v>
      </c>
      <c r="K12">
        <v>7</v>
      </c>
      <c r="L12">
        <v>6</v>
      </c>
      <c r="M12">
        <v>7</v>
      </c>
      <c r="N12">
        <v>9</v>
      </c>
      <c r="O12">
        <v>2</v>
      </c>
      <c r="P12">
        <v>9</v>
      </c>
      <c r="Q12">
        <v>4</v>
      </c>
      <c r="R12">
        <v>5</v>
      </c>
      <c r="S12">
        <v>8</v>
      </c>
      <c r="T12">
        <v>8</v>
      </c>
      <c r="U12">
        <v>10</v>
      </c>
      <c r="V12">
        <v>5</v>
      </c>
      <c r="W12">
        <v>1</v>
      </c>
      <c r="X12">
        <v>5</v>
      </c>
      <c r="Y12">
        <v>0</v>
      </c>
      <c r="Z12">
        <v>10</v>
      </c>
      <c r="AA12">
        <v>4</v>
      </c>
      <c r="AB12">
        <v>6</v>
      </c>
      <c r="AD12">
        <v>7</v>
      </c>
      <c r="AE12" t="str">
        <f>VLOOKUP(A12,rank!A:C,2,FALSE)</f>
        <v>Denmark</v>
      </c>
      <c r="AF12">
        <f>VLOOKUP(A12,rank!A:C,3,FALSE)</f>
        <v>11</v>
      </c>
      <c r="AG12" t="str">
        <f>_xlfn.CONCAT("'",A12, "'"," :  ",B12, ", ")</f>
        <v xml:space="preserve">'DNK' :  3, </v>
      </c>
      <c r="AH12" t="str">
        <f>_xlfn.CONCAT("'",A12, "'"," :  ",C12, ", ")</f>
        <v xml:space="preserve">'DNK' :  6, </v>
      </c>
      <c r="AI12" t="str">
        <f>_xlfn.CONCAT("'",A12, "'"," :  ",D12, ", ")</f>
        <v xml:space="preserve">'DNK' :  9, </v>
      </c>
      <c r="AJ12" t="str">
        <f>_xlfn.CONCAT("'",A12, "'"," :  ",E12, ", ")</f>
        <v xml:space="preserve">'DNK' :  9, </v>
      </c>
      <c r="AK12" t="str">
        <f>_xlfn.CONCAT("'",A12, "'"," :  ",F12, ", ")</f>
        <v xml:space="preserve">'DNK' :  7, </v>
      </c>
      <c r="AL12" t="str">
        <f>_xlfn.CONCAT("'",A12, "'"," :  ",G12, ", ")</f>
        <v xml:space="preserve">'DNK' :  9, </v>
      </c>
      <c r="AM12" t="str">
        <f>_xlfn.CONCAT("'",$A12, "'"," :  ",H12, ", ")</f>
        <v xml:space="preserve">'DNK' :  9, </v>
      </c>
      <c r="AN12" t="str">
        <f>_xlfn.CONCAT("'",$A12, "'"," :  ",I12, ", ")</f>
        <v xml:space="preserve">'DNK' :  10, </v>
      </c>
      <c r="AO12" t="str">
        <f>_xlfn.CONCAT("'",$A12, "'"," :  ",J12, ", ")</f>
        <v xml:space="preserve">'DNK' :  4, </v>
      </c>
      <c r="AP12" t="str">
        <f>_xlfn.CONCAT("'",$A12, "'"," :  ",K12, ", ")</f>
        <v xml:space="preserve">'DNK' :  7, </v>
      </c>
      <c r="AQ12" t="str">
        <f>_xlfn.CONCAT("'",$A12, "'"," :  ",L12, ", ")</f>
        <v xml:space="preserve">'DNK' :  6, </v>
      </c>
      <c r="AR12" t="str">
        <f>_xlfn.CONCAT("'",$A12, "'"," :  ",M12, ", ")</f>
        <v xml:space="preserve">'DNK' :  7, </v>
      </c>
      <c r="AS12" t="str">
        <f>_xlfn.CONCAT("'",$A12, "'"," :  ",N12, ", ")</f>
        <v xml:space="preserve">'DNK' :  9, </v>
      </c>
      <c r="AT12" t="str">
        <f>_xlfn.CONCAT("'",$A12, "'"," :  ",O12, ", ")</f>
        <v xml:space="preserve">'DNK' :  2, </v>
      </c>
      <c r="AU12" t="str">
        <f>_xlfn.CONCAT("'",$A12, "'"," :  ",P12, ", ")</f>
        <v xml:space="preserve">'DNK' :  9, </v>
      </c>
      <c r="AV12" t="str">
        <f>_xlfn.CONCAT("'",$A12, "'"," :  ",Q12, ", ")</f>
        <v xml:space="preserve">'DNK' :  4, </v>
      </c>
      <c r="AW12" t="str">
        <f>_xlfn.CONCAT("'",$A12, "'"," :  ",R12, ", ")</f>
        <v xml:space="preserve">'DNK' :  5, </v>
      </c>
      <c r="AX12" t="str">
        <f>_xlfn.CONCAT("'",$A12, "'"," :  ",S12, ", ")</f>
        <v xml:space="preserve">'DNK' :  8, </v>
      </c>
      <c r="AY12" t="str">
        <f>_xlfn.CONCAT("'",$A12, "'"," :  ",U12, ", ")</f>
        <v xml:space="preserve">'DNK' :  10, </v>
      </c>
      <c r="AZ12" t="str">
        <f>_xlfn.CONCAT("'",$A12, "'"," :  ",V12, ", ")</f>
        <v xml:space="preserve">'DNK' :  5, </v>
      </c>
      <c r="BA12" t="str">
        <f>_xlfn.CONCAT("'",$A12, "'"," :  ",W12, ", ")</f>
        <v xml:space="preserve">'DNK' :  1, </v>
      </c>
      <c r="BB12" t="str">
        <f>_xlfn.CONCAT("'",$A12, "'"," :  ",X12, ", ")</f>
        <v xml:space="preserve">'DNK' :  5, </v>
      </c>
      <c r="BC12" t="str">
        <f>_xlfn.CONCAT("'",$A12, "'"," :  ",Y12, ", ")</f>
        <v xml:space="preserve">'DNK' :  0, </v>
      </c>
      <c r="BD12" t="str">
        <f>_xlfn.CONCAT("'",$A12, "'"," :  ",Z12, ", ")</f>
        <v xml:space="preserve">'DNK' :  10, </v>
      </c>
      <c r="BE12" t="str">
        <f>_xlfn.CONCAT("'",$A12, "'"," :  ",AA12, ", ")</f>
        <v xml:space="preserve">'DNK' :  4, </v>
      </c>
      <c r="BF12" t="str">
        <f>_xlfn.CONCAT("'",$A12, "'"," :  ",AB12, ", ")</f>
        <v xml:space="preserve">'DNK' :  6, </v>
      </c>
      <c r="BG12" t="str">
        <f>_xlfn.CONCAT("'",$A12, "'"," :  ",AC12, ", ")</f>
        <v xml:space="preserve">'DNK' :  , </v>
      </c>
      <c r="BH12" t="str">
        <f>_xlfn.CONCAT("'",$A12, "'"," :  ",AD12, ", ")</f>
        <v xml:space="preserve">'DNK' :  7, </v>
      </c>
    </row>
    <row r="13" spans="1:60" x14ac:dyDescent="0.2">
      <c r="A13" s="9" t="s">
        <v>6</v>
      </c>
      <c r="B13">
        <v>9</v>
      </c>
      <c r="C13">
        <v>10</v>
      </c>
      <c r="D13">
        <v>4</v>
      </c>
      <c r="E13">
        <v>10</v>
      </c>
      <c r="F13">
        <v>9</v>
      </c>
      <c r="G13">
        <v>2</v>
      </c>
      <c r="H13">
        <v>9</v>
      </c>
      <c r="I13">
        <v>10</v>
      </c>
      <c r="J13">
        <v>8</v>
      </c>
      <c r="K13">
        <v>10</v>
      </c>
      <c r="L13">
        <v>6</v>
      </c>
      <c r="M13">
        <v>9</v>
      </c>
      <c r="N13">
        <v>7</v>
      </c>
      <c r="O13">
        <v>1</v>
      </c>
      <c r="P13">
        <v>10</v>
      </c>
      <c r="Q13">
        <v>2</v>
      </c>
      <c r="R13">
        <v>5</v>
      </c>
      <c r="S13">
        <v>7</v>
      </c>
      <c r="T13">
        <v>9</v>
      </c>
      <c r="U13">
        <v>4</v>
      </c>
      <c r="V13">
        <v>10</v>
      </c>
      <c r="W13">
        <v>4</v>
      </c>
      <c r="X13">
        <v>9</v>
      </c>
      <c r="Y13">
        <v>7</v>
      </c>
      <c r="Z13">
        <v>4</v>
      </c>
      <c r="AA13">
        <v>6</v>
      </c>
      <c r="AB13">
        <v>1</v>
      </c>
      <c r="AD13">
        <v>1</v>
      </c>
      <c r="AE13" t="str">
        <f>VLOOKUP(A13,rank!A:C,2,FALSE)</f>
        <v>Germany</v>
      </c>
      <c r="AF13">
        <f>VLOOKUP(A13,rank!A:C,3,FALSE)</f>
        <v>12</v>
      </c>
      <c r="AG13" t="str">
        <f>_xlfn.CONCAT("'",A13, "'"," :  ",B13, ", ")</f>
        <v xml:space="preserve">'DEU' :  9, </v>
      </c>
      <c r="AH13" t="str">
        <f>_xlfn.CONCAT("'",A13, "'"," :  ",C13, ", ")</f>
        <v xml:space="preserve">'DEU' :  10, </v>
      </c>
      <c r="AI13" t="str">
        <f>_xlfn.CONCAT("'",A13, "'"," :  ",D13, ", ")</f>
        <v xml:space="preserve">'DEU' :  4, </v>
      </c>
      <c r="AJ13" t="str">
        <f>_xlfn.CONCAT("'",A13, "'"," :  ",E13, ", ")</f>
        <v xml:space="preserve">'DEU' :  10, </v>
      </c>
      <c r="AK13" t="str">
        <f>_xlfn.CONCAT("'",A13, "'"," :  ",F13, ", ")</f>
        <v xml:space="preserve">'DEU' :  9, </v>
      </c>
      <c r="AL13" t="str">
        <f>_xlfn.CONCAT("'",A13, "'"," :  ",G13, ", ")</f>
        <v xml:space="preserve">'DEU' :  2, </v>
      </c>
      <c r="AM13" t="str">
        <f>_xlfn.CONCAT("'",$A13, "'"," :  ",H13, ", ")</f>
        <v xml:space="preserve">'DEU' :  9, </v>
      </c>
      <c r="AN13" t="str">
        <f>_xlfn.CONCAT("'",$A13, "'"," :  ",I13, ", ")</f>
        <v xml:space="preserve">'DEU' :  10, </v>
      </c>
      <c r="AO13" t="str">
        <f>_xlfn.CONCAT("'",$A13, "'"," :  ",J13, ", ")</f>
        <v xml:space="preserve">'DEU' :  8, </v>
      </c>
      <c r="AP13" t="str">
        <f>_xlfn.CONCAT("'",$A13, "'"," :  ",K13, ", ")</f>
        <v xml:space="preserve">'DEU' :  10, </v>
      </c>
      <c r="AQ13" t="str">
        <f>_xlfn.CONCAT("'",$A13, "'"," :  ",L13, ", ")</f>
        <v xml:space="preserve">'DEU' :  6, </v>
      </c>
      <c r="AR13" t="str">
        <f>_xlfn.CONCAT("'",$A13, "'"," :  ",M13, ", ")</f>
        <v xml:space="preserve">'DEU' :  9, </v>
      </c>
      <c r="AS13" t="str">
        <f>_xlfn.CONCAT("'",$A13, "'"," :  ",N13, ", ")</f>
        <v xml:space="preserve">'DEU' :  7, </v>
      </c>
      <c r="AT13" t="str">
        <f>_xlfn.CONCAT("'",$A13, "'"," :  ",O13, ", ")</f>
        <v xml:space="preserve">'DEU' :  1, </v>
      </c>
      <c r="AU13" t="str">
        <f>_xlfn.CONCAT("'",$A13, "'"," :  ",P13, ", ")</f>
        <v xml:space="preserve">'DEU' :  10, </v>
      </c>
      <c r="AV13" t="str">
        <f>_xlfn.CONCAT("'",$A13, "'"," :  ",Q13, ", ")</f>
        <v xml:space="preserve">'DEU' :  2, </v>
      </c>
      <c r="AW13" t="str">
        <f>_xlfn.CONCAT("'",$A13, "'"," :  ",R13, ", ")</f>
        <v xml:space="preserve">'DEU' :  5, </v>
      </c>
      <c r="AX13" t="str">
        <f>_xlfn.CONCAT("'",$A13, "'"," :  ",S13, ", ")</f>
        <v xml:space="preserve">'DEU' :  7, </v>
      </c>
      <c r="AY13" t="str">
        <f>_xlfn.CONCAT("'",$A13, "'"," :  ",U13, ", ")</f>
        <v xml:space="preserve">'DEU' :  4, </v>
      </c>
      <c r="AZ13" t="str">
        <f>_xlfn.CONCAT("'",$A13, "'"," :  ",V13, ", ")</f>
        <v xml:space="preserve">'DEU' :  10, </v>
      </c>
      <c r="BA13" t="str">
        <f>_xlfn.CONCAT("'",$A13, "'"," :  ",W13, ", ")</f>
        <v xml:space="preserve">'DEU' :  4, </v>
      </c>
      <c r="BB13" t="str">
        <f>_xlfn.CONCAT("'",$A13, "'"," :  ",X13, ", ")</f>
        <v xml:space="preserve">'DEU' :  9, </v>
      </c>
      <c r="BC13" t="str">
        <f>_xlfn.CONCAT("'",$A13, "'"," :  ",Y13, ", ")</f>
        <v xml:space="preserve">'DEU' :  7, </v>
      </c>
      <c r="BD13" t="str">
        <f>_xlfn.CONCAT("'",$A13, "'"," :  ",Z13, ", ")</f>
        <v xml:space="preserve">'DEU' :  4, </v>
      </c>
      <c r="BE13" t="str">
        <f>_xlfn.CONCAT("'",$A13, "'"," :  ",AA13, ", ")</f>
        <v xml:space="preserve">'DEU' :  6, </v>
      </c>
      <c r="BF13" t="str">
        <f>_xlfn.CONCAT("'",$A13, "'"," :  ",AB13, ", ")</f>
        <v xml:space="preserve">'DEU' :  1, </v>
      </c>
      <c r="BG13" t="str">
        <f>_xlfn.CONCAT("'",$A13, "'"," :  ",AC13, ", ")</f>
        <v xml:space="preserve">'DEU' :  , </v>
      </c>
      <c r="BH13" t="str">
        <f>_xlfn.CONCAT("'",$A13, "'"," :  ",AD13, ", ")</f>
        <v xml:space="preserve">'DEU' :  1, </v>
      </c>
    </row>
    <row r="14" spans="1:60" x14ac:dyDescent="0.2">
      <c r="A14" s="9" t="s">
        <v>18</v>
      </c>
      <c r="B14">
        <v>10</v>
      </c>
      <c r="C14">
        <v>1</v>
      </c>
      <c r="D14">
        <v>7</v>
      </c>
      <c r="E14">
        <v>1</v>
      </c>
      <c r="F14">
        <v>0</v>
      </c>
      <c r="G14">
        <v>5</v>
      </c>
      <c r="H14">
        <v>7</v>
      </c>
      <c r="I14">
        <v>8</v>
      </c>
      <c r="J14">
        <v>1</v>
      </c>
      <c r="K14">
        <v>9</v>
      </c>
      <c r="L14">
        <v>10</v>
      </c>
      <c r="M14">
        <v>2</v>
      </c>
      <c r="N14">
        <v>8</v>
      </c>
      <c r="O14">
        <v>7</v>
      </c>
      <c r="P14">
        <v>4</v>
      </c>
      <c r="Q14">
        <v>3</v>
      </c>
      <c r="R14">
        <v>9</v>
      </c>
      <c r="S14">
        <v>2</v>
      </c>
      <c r="T14">
        <v>0</v>
      </c>
      <c r="U14">
        <v>9</v>
      </c>
      <c r="V14">
        <v>1</v>
      </c>
      <c r="W14">
        <v>6</v>
      </c>
      <c r="X14">
        <v>1</v>
      </c>
      <c r="Y14">
        <v>1</v>
      </c>
      <c r="Z14">
        <v>9</v>
      </c>
      <c r="AA14">
        <v>3</v>
      </c>
      <c r="AB14">
        <v>10</v>
      </c>
      <c r="AD14">
        <v>10</v>
      </c>
      <c r="AE14" t="str">
        <f>VLOOKUP(A14,rank!A:C,2,FALSE)</f>
        <v>Luxembourg</v>
      </c>
      <c r="AF14">
        <f>VLOOKUP(A14,rank!A:C,3,FALSE)</f>
        <v>13</v>
      </c>
      <c r="AG14" t="str">
        <f>_xlfn.CONCAT("'",A14, "'"," :  ",B14, ", ")</f>
        <v xml:space="preserve">'LUX' :  10, </v>
      </c>
      <c r="AH14" t="str">
        <f>_xlfn.CONCAT("'",A14, "'"," :  ",C14, ", ")</f>
        <v xml:space="preserve">'LUX' :  1, </v>
      </c>
      <c r="AI14" t="str">
        <f>_xlfn.CONCAT("'",A14, "'"," :  ",D14, ", ")</f>
        <v xml:space="preserve">'LUX' :  7, </v>
      </c>
      <c r="AJ14" t="str">
        <f>_xlfn.CONCAT("'",A14, "'"," :  ",E14, ", ")</f>
        <v xml:space="preserve">'LUX' :  1, </v>
      </c>
      <c r="AK14" t="str">
        <f>_xlfn.CONCAT("'",A14, "'"," :  ",F14, ", ")</f>
        <v xml:space="preserve">'LUX' :  0, </v>
      </c>
      <c r="AL14" t="str">
        <f>_xlfn.CONCAT("'",A14, "'"," :  ",G14, ", ")</f>
        <v xml:space="preserve">'LUX' :  5, </v>
      </c>
      <c r="AM14" t="str">
        <f>_xlfn.CONCAT("'",$A14, "'"," :  ",H14, ", ")</f>
        <v xml:space="preserve">'LUX' :  7, </v>
      </c>
      <c r="AN14" t="str">
        <f>_xlfn.CONCAT("'",$A14, "'"," :  ",I14, ", ")</f>
        <v xml:space="preserve">'LUX' :  8, </v>
      </c>
      <c r="AO14" t="str">
        <f>_xlfn.CONCAT("'",$A14, "'"," :  ",J14, ", ")</f>
        <v xml:space="preserve">'LUX' :  1, </v>
      </c>
      <c r="AP14" t="str">
        <f>_xlfn.CONCAT("'",$A14, "'"," :  ",K14, ", ")</f>
        <v xml:space="preserve">'LUX' :  9, </v>
      </c>
      <c r="AQ14" t="str">
        <f>_xlfn.CONCAT("'",$A14, "'"," :  ",L14, ", ")</f>
        <v xml:space="preserve">'LUX' :  10, </v>
      </c>
      <c r="AR14" t="str">
        <f>_xlfn.CONCAT("'",$A14, "'"," :  ",M14, ", ")</f>
        <v xml:space="preserve">'LUX' :  2, </v>
      </c>
      <c r="AS14" t="str">
        <f>_xlfn.CONCAT("'",$A14, "'"," :  ",N14, ", ")</f>
        <v xml:space="preserve">'LUX' :  8, </v>
      </c>
      <c r="AT14" t="str">
        <f>_xlfn.CONCAT("'",$A14, "'"," :  ",O14, ", ")</f>
        <v xml:space="preserve">'LUX' :  7, </v>
      </c>
      <c r="AU14" t="str">
        <f>_xlfn.CONCAT("'",$A14, "'"," :  ",P14, ", ")</f>
        <v xml:space="preserve">'LUX' :  4, </v>
      </c>
      <c r="AV14" t="str">
        <f>_xlfn.CONCAT("'",$A14, "'"," :  ",Q14, ", ")</f>
        <v xml:space="preserve">'LUX' :  3, </v>
      </c>
      <c r="AW14" t="str">
        <f>_xlfn.CONCAT("'",$A14, "'"," :  ",R14, ", ")</f>
        <v xml:space="preserve">'LUX' :  9, </v>
      </c>
      <c r="AX14" t="str">
        <f>_xlfn.CONCAT("'",$A14, "'"," :  ",S14, ", ")</f>
        <v xml:space="preserve">'LUX' :  2, </v>
      </c>
      <c r="AY14" t="str">
        <f>_xlfn.CONCAT("'",$A14, "'"," :  ",U14, ", ")</f>
        <v xml:space="preserve">'LUX' :  9, </v>
      </c>
      <c r="AZ14" t="str">
        <f>_xlfn.CONCAT("'",$A14, "'"," :  ",V14, ", ")</f>
        <v xml:space="preserve">'LUX' :  1, </v>
      </c>
      <c r="BA14" t="str">
        <f>_xlfn.CONCAT("'",$A14, "'"," :  ",W14, ", ")</f>
        <v xml:space="preserve">'LUX' :  6, </v>
      </c>
      <c r="BB14" t="str">
        <f>_xlfn.CONCAT("'",$A14, "'"," :  ",X14, ", ")</f>
        <v xml:space="preserve">'LUX' :  1, </v>
      </c>
      <c r="BC14" t="str">
        <f>_xlfn.CONCAT("'",$A14, "'"," :  ",Y14, ", ")</f>
        <v xml:space="preserve">'LUX' :  1, </v>
      </c>
      <c r="BD14" t="str">
        <f>_xlfn.CONCAT("'",$A14, "'"," :  ",Z14, ", ")</f>
        <v xml:space="preserve">'LUX' :  9, </v>
      </c>
      <c r="BE14" t="str">
        <f>_xlfn.CONCAT("'",$A14, "'"," :  ",AA14, ", ")</f>
        <v xml:space="preserve">'LUX' :  3, </v>
      </c>
      <c r="BF14" t="str">
        <f>_xlfn.CONCAT("'",$A14, "'"," :  ",AB14, ", ")</f>
        <v xml:space="preserve">'LUX' :  10, </v>
      </c>
      <c r="BG14" t="str">
        <f>_xlfn.CONCAT("'",$A14, "'"," :  ",AC14, ", ")</f>
        <v xml:space="preserve">'LUX' :  , </v>
      </c>
      <c r="BH14" t="str">
        <f>_xlfn.CONCAT("'",$A14, "'"," :  ",AD14, ", ")</f>
        <v xml:space="preserve">'LUX' :  10, </v>
      </c>
    </row>
    <row r="15" spans="1:60" x14ac:dyDescent="0.2">
      <c r="A15" s="9" t="s">
        <v>21</v>
      </c>
      <c r="B15">
        <v>2</v>
      </c>
      <c r="C15">
        <v>9</v>
      </c>
      <c r="D15">
        <v>6</v>
      </c>
      <c r="E15">
        <v>9</v>
      </c>
      <c r="F15">
        <v>6</v>
      </c>
      <c r="G15">
        <v>8</v>
      </c>
      <c r="H15">
        <v>9</v>
      </c>
      <c r="I15">
        <v>8</v>
      </c>
      <c r="J15">
        <v>2</v>
      </c>
      <c r="K15">
        <v>8</v>
      </c>
      <c r="L15">
        <v>4</v>
      </c>
      <c r="M15">
        <v>6</v>
      </c>
      <c r="N15">
        <v>3</v>
      </c>
      <c r="O15">
        <v>4</v>
      </c>
      <c r="P15">
        <v>10</v>
      </c>
      <c r="Q15">
        <v>0</v>
      </c>
      <c r="R15">
        <v>8</v>
      </c>
      <c r="S15">
        <v>3</v>
      </c>
      <c r="T15">
        <v>9</v>
      </c>
      <c r="U15">
        <v>0</v>
      </c>
      <c r="V15">
        <v>8</v>
      </c>
      <c r="W15">
        <v>4</v>
      </c>
      <c r="X15">
        <v>4</v>
      </c>
      <c r="Y15">
        <v>3</v>
      </c>
      <c r="Z15">
        <v>9</v>
      </c>
      <c r="AA15">
        <v>3</v>
      </c>
      <c r="AB15">
        <v>7</v>
      </c>
      <c r="AC15">
        <v>6</v>
      </c>
      <c r="AD15">
        <v>2</v>
      </c>
      <c r="AE15" t="str">
        <f>VLOOKUP(A15,rank!A:C,2,FALSE)</f>
        <v>Netherlands</v>
      </c>
      <c r="AF15">
        <f>VLOOKUP(A15,rank!A:C,3,FALSE)</f>
        <v>14</v>
      </c>
      <c r="AG15" t="str">
        <f>_xlfn.CONCAT("'",A15, "'"," :  ",B15, ", ")</f>
        <v xml:space="preserve">'NLD' :  2, </v>
      </c>
      <c r="AH15" t="str">
        <f>_xlfn.CONCAT("'",A15, "'"," :  ",C15, ", ")</f>
        <v xml:space="preserve">'NLD' :  9, </v>
      </c>
      <c r="AI15" t="str">
        <f>_xlfn.CONCAT("'",A15, "'"," :  ",D15, ", ")</f>
        <v xml:space="preserve">'NLD' :  6, </v>
      </c>
      <c r="AJ15" t="str">
        <f>_xlfn.CONCAT("'",A15, "'"," :  ",E15, ", ")</f>
        <v xml:space="preserve">'NLD' :  9, </v>
      </c>
      <c r="AK15" t="str">
        <f>_xlfn.CONCAT("'",A15, "'"," :  ",F15, ", ")</f>
        <v xml:space="preserve">'NLD' :  6, </v>
      </c>
      <c r="AL15" t="str">
        <f>_xlfn.CONCAT("'",A15, "'"," :  ",G15, ", ")</f>
        <v xml:space="preserve">'NLD' :  8, </v>
      </c>
      <c r="AM15" t="str">
        <f>_xlfn.CONCAT("'",$A15, "'"," :  ",H15, ", ")</f>
        <v xml:space="preserve">'NLD' :  9, </v>
      </c>
      <c r="AN15" t="str">
        <f>_xlfn.CONCAT("'",$A15, "'"," :  ",I15, ", ")</f>
        <v xml:space="preserve">'NLD' :  8, </v>
      </c>
      <c r="AO15" t="str">
        <f>_xlfn.CONCAT("'",$A15, "'"," :  ",J15, ", ")</f>
        <v xml:space="preserve">'NLD' :  2, </v>
      </c>
      <c r="AP15" t="str">
        <f>_xlfn.CONCAT("'",$A15, "'"," :  ",K15, ", ")</f>
        <v xml:space="preserve">'NLD' :  8, </v>
      </c>
      <c r="AQ15" t="str">
        <f>_xlfn.CONCAT("'",$A15, "'"," :  ",L15, ", ")</f>
        <v xml:space="preserve">'NLD' :  4, </v>
      </c>
      <c r="AR15" t="str">
        <f>_xlfn.CONCAT("'",$A15, "'"," :  ",M15, ", ")</f>
        <v xml:space="preserve">'NLD' :  6, </v>
      </c>
      <c r="AS15" t="str">
        <f>_xlfn.CONCAT("'",$A15, "'"," :  ",N15, ", ")</f>
        <v xml:space="preserve">'NLD' :  3, </v>
      </c>
      <c r="AT15" t="str">
        <f>_xlfn.CONCAT("'",$A15, "'"," :  ",O15, ", ")</f>
        <v xml:space="preserve">'NLD' :  4, </v>
      </c>
      <c r="AU15" t="str">
        <f>_xlfn.CONCAT("'",$A15, "'"," :  ",P15, ", ")</f>
        <v xml:space="preserve">'NLD' :  10, </v>
      </c>
      <c r="AV15" t="str">
        <f>_xlfn.CONCAT("'",$A15, "'"," :  ",Q15, ", ")</f>
        <v xml:space="preserve">'NLD' :  0, </v>
      </c>
      <c r="AW15" t="str">
        <f>_xlfn.CONCAT("'",$A15, "'"," :  ",R15, ", ")</f>
        <v xml:space="preserve">'NLD' :  8, </v>
      </c>
      <c r="AX15" t="str">
        <f>_xlfn.CONCAT("'",$A15, "'"," :  ",S15, ", ")</f>
        <v xml:space="preserve">'NLD' :  3, </v>
      </c>
      <c r="AY15" t="str">
        <f>_xlfn.CONCAT("'",$A15, "'"," :  ",U15, ", ")</f>
        <v xml:space="preserve">'NLD' :  0, </v>
      </c>
      <c r="AZ15" t="str">
        <f>_xlfn.CONCAT("'",$A15, "'"," :  ",V15, ", ")</f>
        <v xml:space="preserve">'NLD' :  8, </v>
      </c>
      <c r="BA15" t="str">
        <f>_xlfn.CONCAT("'",$A15, "'"," :  ",W15, ", ")</f>
        <v xml:space="preserve">'NLD' :  4, </v>
      </c>
      <c r="BB15" t="str">
        <f>_xlfn.CONCAT("'",$A15, "'"," :  ",X15, ", ")</f>
        <v xml:space="preserve">'NLD' :  4, </v>
      </c>
      <c r="BC15" t="str">
        <f>_xlfn.CONCAT("'",$A15, "'"," :  ",Y15, ", ")</f>
        <v xml:space="preserve">'NLD' :  3, </v>
      </c>
      <c r="BD15" t="str">
        <f>_xlfn.CONCAT("'",$A15, "'"," :  ",Z15, ", ")</f>
        <v xml:space="preserve">'NLD' :  9, </v>
      </c>
      <c r="BE15" t="str">
        <f>_xlfn.CONCAT("'",$A15, "'"," :  ",AA15, ", ")</f>
        <v xml:space="preserve">'NLD' :  3, </v>
      </c>
      <c r="BF15" t="str">
        <f>_xlfn.CONCAT("'",$A15, "'"," :  ",AB15, ", ")</f>
        <v xml:space="preserve">'NLD' :  7, </v>
      </c>
      <c r="BG15" t="str">
        <f>_xlfn.CONCAT("'",$A15, "'"," :  ",AC15, ", ")</f>
        <v xml:space="preserve">'NLD' :  6, </v>
      </c>
      <c r="BH15" t="str">
        <f>_xlfn.CONCAT("'",$A15, "'"," :  ",AD15, ", ")</f>
        <v xml:space="preserve">'NLD' :  2, </v>
      </c>
    </row>
    <row r="16" spans="1:60" x14ac:dyDescent="0.2">
      <c r="A16" s="9" t="s">
        <v>2</v>
      </c>
      <c r="B16">
        <v>4</v>
      </c>
      <c r="C16">
        <v>7</v>
      </c>
      <c r="D16">
        <v>8</v>
      </c>
      <c r="E16">
        <v>5</v>
      </c>
      <c r="F16">
        <v>7</v>
      </c>
      <c r="G16">
        <v>3</v>
      </c>
      <c r="H16">
        <v>10</v>
      </c>
      <c r="I16">
        <v>8</v>
      </c>
      <c r="J16">
        <v>4</v>
      </c>
      <c r="K16">
        <v>7</v>
      </c>
      <c r="L16">
        <v>7</v>
      </c>
      <c r="M16">
        <v>3</v>
      </c>
      <c r="N16">
        <v>7</v>
      </c>
      <c r="O16">
        <v>7</v>
      </c>
      <c r="P16">
        <v>3</v>
      </c>
      <c r="Q16">
        <v>6</v>
      </c>
      <c r="R16">
        <v>6</v>
      </c>
      <c r="S16">
        <v>3</v>
      </c>
      <c r="T16">
        <v>0</v>
      </c>
      <c r="U16">
        <v>1</v>
      </c>
      <c r="V16">
        <v>8</v>
      </c>
      <c r="W16">
        <v>4</v>
      </c>
      <c r="X16">
        <v>2</v>
      </c>
      <c r="Y16">
        <v>3</v>
      </c>
      <c r="Z16">
        <v>8</v>
      </c>
      <c r="AA16">
        <v>9</v>
      </c>
      <c r="AB16">
        <v>6</v>
      </c>
      <c r="AC16">
        <v>10</v>
      </c>
      <c r="AD16">
        <v>5</v>
      </c>
      <c r="AE16" t="str">
        <f>VLOOKUP(A16,rank!A:C,2,FALSE)</f>
        <v>Belgium</v>
      </c>
      <c r="AF16">
        <f>VLOOKUP(A16,rank!A:C,3,FALSE)</f>
        <v>15</v>
      </c>
      <c r="AG16" t="str">
        <f>_xlfn.CONCAT("'",A16, "'"," :  ",B16, ", ")</f>
        <v xml:space="preserve">'BEL' :  4, </v>
      </c>
      <c r="AH16" t="str">
        <f>_xlfn.CONCAT("'",A16, "'"," :  ",C16, ", ")</f>
        <v xml:space="preserve">'BEL' :  7, </v>
      </c>
      <c r="AI16" t="str">
        <f>_xlfn.CONCAT("'",A16, "'"," :  ",D16, ", ")</f>
        <v xml:space="preserve">'BEL' :  8, </v>
      </c>
      <c r="AJ16" t="str">
        <f>_xlfn.CONCAT("'",A16, "'"," :  ",E16, ", ")</f>
        <v xml:space="preserve">'BEL' :  5, </v>
      </c>
      <c r="AK16" t="str">
        <f>_xlfn.CONCAT("'",A16, "'"," :  ",F16, ", ")</f>
        <v xml:space="preserve">'BEL' :  7, </v>
      </c>
      <c r="AL16" t="str">
        <f>_xlfn.CONCAT("'",A16, "'"," :  ",G16, ", ")</f>
        <v xml:space="preserve">'BEL' :  3, </v>
      </c>
      <c r="AM16" t="str">
        <f>_xlfn.CONCAT("'",$A16, "'"," :  ",H16, ", ")</f>
        <v xml:space="preserve">'BEL' :  10, </v>
      </c>
      <c r="AN16" t="str">
        <f>_xlfn.CONCAT("'",$A16, "'"," :  ",I16, ", ")</f>
        <v xml:space="preserve">'BEL' :  8, </v>
      </c>
      <c r="AO16" t="str">
        <f>_xlfn.CONCAT("'",$A16, "'"," :  ",J16, ", ")</f>
        <v xml:space="preserve">'BEL' :  4, </v>
      </c>
      <c r="AP16" t="str">
        <f>_xlfn.CONCAT("'",$A16, "'"," :  ",K16, ", ")</f>
        <v xml:space="preserve">'BEL' :  7, </v>
      </c>
      <c r="AQ16" t="str">
        <f>_xlfn.CONCAT("'",$A16, "'"," :  ",L16, ", ")</f>
        <v xml:space="preserve">'BEL' :  7, </v>
      </c>
      <c r="AR16" t="str">
        <f>_xlfn.CONCAT("'",$A16, "'"," :  ",M16, ", ")</f>
        <v xml:space="preserve">'BEL' :  3, </v>
      </c>
      <c r="AS16" t="str">
        <f>_xlfn.CONCAT("'",$A16, "'"," :  ",N16, ", ")</f>
        <v xml:space="preserve">'BEL' :  7, </v>
      </c>
      <c r="AT16" t="str">
        <f>_xlfn.CONCAT("'",$A16, "'"," :  ",O16, ", ")</f>
        <v xml:space="preserve">'BEL' :  7, </v>
      </c>
      <c r="AU16" t="str">
        <f>_xlfn.CONCAT("'",$A16, "'"," :  ",P16, ", ")</f>
        <v xml:space="preserve">'BEL' :  3, </v>
      </c>
      <c r="AV16" t="str">
        <f>_xlfn.CONCAT("'",$A16, "'"," :  ",Q16, ", ")</f>
        <v xml:space="preserve">'BEL' :  6, </v>
      </c>
      <c r="AW16" t="str">
        <f>_xlfn.CONCAT("'",$A16, "'"," :  ",R16, ", ")</f>
        <v xml:space="preserve">'BEL' :  6, </v>
      </c>
      <c r="AX16" t="str">
        <f>_xlfn.CONCAT("'",$A16, "'"," :  ",S16, ", ")</f>
        <v xml:space="preserve">'BEL' :  3, </v>
      </c>
      <c r="AY16" t="str">
        <f>_xlfn.CONCAT("'",$A16, "'"," :  ",U16, ", ")</f>
        <v xml:space="preserve">'BEL' :  1, </v>
      </c>
      <c r="AZ16" t="str">
        <f>_xlfn.CONCAT("'",$A16, "'"," :  ",V16, ", ")</f>
        <v xml:space="preserve">'BEL' :  8, </v>
      </c>
      <c r="BA16" t="str">
        <f>_xlfn.CONCAT("'",$A16, "'"," :  ",W16, ", ")</f>
        <v xml:space="preserve">'BEL' :  4, </v>
      </c>
      <c r="BB16" t="str">
        <f>_xlfn.CONCAT("'",$A16, "'"," :  ",X16, ", ")</f>
        <v xml:space="preserve">'BEL' :  2, </v>
      </c>
      <c r="BC16" t="str">
        <f>_xlfn.CONCAT("'",$A16, "'"," :  ",Y16, ", ")</f>
        <v xml:space="preserve">'BEL' :  3, </v>
      </c>
      <c r="BD16" t="str">
        <f>_xlfn.CONCAT("'",$A16, "'"," :  ",Z16, ", ")</f>
        <v xml:space="preserve">'BEL' :  8, </v>
      </c>
      <c r="BE16" t="str">
        <f>_xlfn.CONCAT("'",$A16, "'"," :  ",AA16, ", ")</f>
        <v xml:space="preserve">'BEL' :  9, </v>
      </c>
      <c r="BF16" t="str">
        <f>_xlfn.CONCAT("'",$A16, "'"," :  ",AB16, ", ")</f>
        <v xml:space="preserve">'BEL' :  6, </v>
      </c>
      <c r="BG16" t="str">
        <f>_xlfn.CONCAT("'",$A16, "'"," :  ",AC16, ", ")</f>
        <v xml:space="preserve">'BEL' :  10, </v>
      </c>
      <c r="BH16" t="str">
        <f>_xlfn.CONCAT("'",$A16, "'"," :  ",AD16, ", ")</f>
        <v xml:space="preserve">'BEL' :  5, </v>
      </c>
    </row>
    <row r="17" spans="1:60" x14ac:dyDescent="0.2">
      <c r="A17" s="9" t="s">
        <v>15</v>
      </c>
      <c r="B17">
        <v>9</v>
      </c>
      <c r="C17">
        <v>4</v>
      </c>
      <c r="D17">
        <v>10</v>
      </c>
      <c r="E17">
        <v>0</v>
      </c>
      <c r="F17">
        <v>9</v>
      </c>
      <c r="G17">
        <v>5</v>
      </c>
      <c r="H17">
        <v>2</v>
      </c>
      <c r="I17">
        <v>7</v>
      </c>
      <c r="J17">
        <v>0</v>
      </c>
      <c r="K17">
        <v>3</v>
      </c>
      <c r="L17">
        <v>0</v>
      </c>
      <c r="M17">
        <v>4</v>
      </c>
      <c r="N17">
        <v>9</v>
      </c>
      <c r="O17">
        <v>10</v>
      </c>
      <c r="P17">
        <v>4</v>
      </c>
      <c r="Q17">
        <v>9</v>
      </c>
      <c r="R17">
        <v>8</v>
      </c>
      <c r="S17">
        <v>4</v>
      </c>
      <c r="T17">
        <v>0</v>
      </c>
      <c r="U17">
        <v>10</v>
      </c>
      <c r="V17">
        <v>4</v>
      </c>
      <c r="W17">
        <v>2</v>
      </c>
      <c r="X17">
        <v>0</v>
      </c>
      <c r="Y17">
        <v>2</v>
      </c>
      <c r="Z17">
        <v>10</v>
      </c>
      <c r="AA17">
        <v>2</v>
      </c>
      <c r="AB17">
        <v>9</v>
      </c>
      <c r="AC17">
        <v>4</v>
      </c>
      <c r="AD17">
        <v>7</v>
      </c>
      <c r="AE17" t="str">
        <f>VLOOKUP(A17,rank!A:C,2,FALSE)</f>
        <v>Ireland</v>
      </c>
      <c r="AF17">
        <f>VLOOKUP(A17,rank!A:C,3,FALSE)</f>
        <v>16</v>
      </c>
      <c r="AG17" t="str">
        <f>_xlfn.CONCAT("'",A17, "'"," :  ",B17, ", ")</f>
        <v xml:space="preserve">'IRL' :  9, </v>
      </c>
      <c r="AH17" t="str">
        <f>_xlfn.CONCAT("'",A17, "'"," :  ",C17, ", ")</f>
        <v xml:space="preserve">'IRL' :  4, </v>
      </c>
      <c r="AI17" t="str">
        <f>_xlfn.CONCAT("'",A17, "'"," :  ",D17, ", ")</f>
        <v xml:space="preserve">'IRL' :  10, </v>
      </c>
      <c r="AJ17" t="str">
        <f>_xlfn.CONCAT("'",A17, "'"," :  ",E17, ", ")</f>
        <v xml:space="preserve">'IRL' :  0, </v>
      </c>
      <c r="AK17" t="str">
        <f>_xlfn.CONCAT("'",A17, "'"," :  ",F17, ", ")</f>
        <v xml:space="preserve">'IRL' :  9, </v>
      </c>
      <c r="AL17" t="str">
        <f>_xlfn.CONCAT("'",A17, "'"," :  ",G17, ", ")</f>
        <v xml:space="preserve">'IRL' :  5, </v>
      </c>
      <c r="AM17" t="str">
        <f>_xlfn.CONCAT("'",$A17, "'"," :  ",H17, ", ")</f>
        <v xml:space="preserve">'IRL' :  2, </v>
      </c>
      <c r="AN17" t="str">
        <f>_xlfn.CONCAT("'",$A17, "'"," :  ",I17, ", ")</f>
        <v xml:space="preserve">'IRL' :  7, </v>
      </c>
      <c r="AO17" t="str">
        <f>_xlfn.CONCAT("'",$A17, "'"," :  ",J17, ", ")</f>
        <v xml:space="preserve">'IRL' :  0, </v>
      </c>
      <c r="AP17" t="str">
        <f>_xlfn.CONCAT("'",$A17, "'"," :  ",K17, ", ")</f>
        <v xml:space="preserve">'IRL' :  3, </v>
      </c>
      <c r="AQ17" t="str">
        <f>_xlfn.CONCAT("'",$A17, "'"," :  ",L17, ", ")</f>
        <v xml:space="preserve">'IRL' :  0, </v>
      </c>
      <c r="AR17" t="str">
        <f>_xlfn.CONCAT("'",$A17, "'"," :  ",M17, ", ")</f>
        <v xml:space="preserve">'IRL' :  4, </v>
      </c>
      <c r="AS17" t="str">
        <f>_xlfn.CONCAT("'",$A17, "'"," :  ",N17, ", ")</f>
        <v xml:space="preserve">'IRL' :  9, </v>
      </c>
      <c r="AT17" t="str">
        <f>_xlfn.CONCAT("'",$A17, "'"," :  ",O17, ", ")</f>
        <v xml:space="preserve">'IRL' :  10, </v>
      </c>
      <c r="AU17" t="str">
        <f>_xlfn.CONCAT("'",$A17, "'"," :  ",P17, ", ")</f>
        <v xml:space="preserve">'IRL' :  4, </v>
      </c>
      <c r="AV17" t="str">
        <f>_xlfn.CONCAT("'",$A17, "'"," :  ",Q17, ", ")</f>
        <v xml:space="preserve">'IRL' :  9, </v>
      </c>
      <c r="AW17" t="str">
        <f>_xlfn.CONCAT("'",$A17, "'"," :  ",R17, ", ")</f>
        <v xml:space="preserve">'IRL' :  8, </v>
      </c>
      <c r="AX17" t="str">
        <f>_xlfn.CONCAT("'",$A17, "'"," :  ",S17, ", ")</f>
        <v xml:space="preserve">'IRL' :  4, </v>
      </c>
      <c r="AY17" t="str">
        <f>_xlfn.CONCAT("'",$A17, "'"," :  ",U17, ", ")</f>
        <v xml:space="preserve">'IRL' :  10, </v>
      </c>
      <c r="AZ17" t="str">
        <f>_xlfn.CONCAT("'",$A17, "'"," :  ",V17, ", ")</f>
        <v xml:space="preserve">'IRL' :  4, </v>
      </c>
      <c r="BA17" t="str">
        <f>_xlfn.CONCAT("'",$A17, "'"," :  ",W17, ", ")</f>
        <v xml:space="preserve">'IRL' :  2, </v>
      </c>
      <c r="BB17" t="str">
        <f>_xlfn.CONCAT("'",$A17, "'"," :  ",X17, ", ")</f>
        <v xml:space="preserve">'IRL' :  0, </v>
      </c>
      <c r="BC17" t="str">
        <f>_xlfn.CONCAT("'",$A17, "'"," :  ",Y17, ", ")</f>
        <v xml:space="preserve">'IRL' :  2, </v>
      </c>
      <c r="BD17" t="str">
        <f>_xlfn.CONCAT("'",$A17, "'"," :  ",Z17, ", ")</f>
        <v xml:space="preserve">'IRL' :  10, </v>
      </c>
      <c r="BE17" t="str">
        <f>_xlfn.CONCAT("'",$A17, "'"," :  ",AA17, ", ")</f>
        <v xml:space="preserve">'IRL' :  2, </v>
      </c>
      <c r="BF17" t="str">
        <f>_xlfn.CONCAT("'",$A17, "'"," :  ",AB17, ", ")</f>
        <v xml:space="preserve">'IRL' :  9, </v>
      </c>
      <c r="BG17" t="str">
        <f>_xlfn.CONCAT("'",$A17, "'"," :  ",AC17, ", ")</f>
        <v xml:space="preserve">'IRL' :  4, </v>
      </c>
      <c r="BH17" t="str">
        <f>_xlfn.CONCAT("'",$A17, "'"," :  ",AD17, ", ")</f>
        <v xml:space="preserve">'IRL' :  7, </v>
      </c>
    </row>
    <row r="18" spans="1:60" x14ac:dyDescent="0.2">
      <c r="A18" s="9" t="s">
        <v>11</v>
      </c>
      <c r="B18">
        <v>7</v>
      </c>
      <c r="C18">
        <v>10</v>
      </c>
      <c r="D18">
        <v>7</v>
      </c>
      <c r="E18">
        <v>6</v>
      </c>
      <c r="F18">
        <v>10</v>
      </c>
      <c r="G18">
        <v>1</v>
      </c>
      <c r="H18">
        <v>8</v>
      </c>
      <c r="I18">
        <v>7</v>
      </c>
      <c r="J18">
        <v>2</v>
      </c>
      <c r="K18">
        <v>10</v>
      </c>
      <c r="L18">
        <v>8</v>
      </c>
      <c r="M18">
        <v>4</v>
      </c>
      <c r="N18">
        <v>8</v>
      </c>
      <c r="O18">
        <v>4</v>
      </c>
      <c r="P18">
        <v>5</v>
      </c>
      <c r="Q18">
        <v>8</v>
      </c>
      <c r="R18">
        <v>10</v>
      </c>
      <c r="S18">
        <v>3</v>
      </c>
      <c r="T18">
        <v>10</v>
      </c>
      <c r="U18">
        <v>3</v>
      </c>
      <c r="V18">
        <v>10</v>
      </c>
      <c r="W18">
        <v>5</v>
      </c>
      <c r="X18">
        <v>7</v>
      </c>
      <c r="Y18">
        <v>9</v>
      </c>
      <c r="Z18">
        <v>9</v>
      </c>
      <c r="AA18">
        <v>8</v>
      </c>
      <c r="AB18">
        <v>5</v>
      </c>
      <c r="AC18">
        <v>9</v>
      </c>
      <c r="AD18">
        <v>1</v>
      </c>
      <c r="AE18" t="str">
        <f>VLOOKUP(A18,rank!A:C,2,FALSE)</f>
        <v>France</v>
      </c>
      <c r="AF18">
        <f>VLOOKUP(A18,rank!A:C,3,FALSE)</f>
        <v>17</v>
      </c>
      <c r="AG18" t="str">
        <f>_xlfn.CONCAT("'",A18, "'"," :  ",B18, ", ")</f>
        <v xml:space="preserve">'FRA' :  7, </v>
      </c>
      <c r="AH18" t="str">
        <f>_xlfn.CONCAT("'",A18, "'"," :  ",C18, ", ")</f>
        <v xml:space="preserve">'FRA' :  10, </v>
      </c>
      <c r="AI18" t="str">
        <f>_xlfn.CONCAT("'",A18, "'"," :  ",D18, ", ")</f>
        <v xml:space="preserve">'FRA' :  7, </v>
      </c>
      <c r="AJ18" t="str">
        <f>_xlfn.CONCAT("'",A18, "'"," :  ",E18, ", ")</f>
        <v xml:space="preserve">'FRA' :  6, </v>
      </c>
      <c r="AK18" t="str">
        <f>_xlfn.CONCAT("'",A18, "'"," :  ",F18, ", ")</f>
        <v xml:space="preserve">'FRA' :  10, </v>
      </c>
      <c r="AL18" t="str">
        <f>_xlfn.CONCAT("'",A18, "'"," :  ",G18, ", ")</f>
        <v xml:space="preserve">'FRA' :  1, </v>
      </c>
      <c r="AM18" t="str">
        <f>_xlfn.CONCAT("'",$A18, "'"," :  ",H18, ", ")</f>
        <v xml:space="preserve">'FRA' :  8, </v>
      </c>
      <c r="AN18" t="str">
        <f>_xlfn.CONCAT("'",$A18, "'"," :  ",I18, ", ")</f>
        <v xml:space="preserve">'FRA' :  7, </v>
      </c>
      <c r="AO18" t="str">
        <f>_xlfn.CONCAT("'",$A18, "'"," :  ",J18, ", ")</f>
        <v xml:space="preserve">'FRA' :  2, </v>
      </c>
      <c r="AP18" t="str">
        <f>_xlfn.CONCAT("'",$A18, "'"," :  ",K18, ", ")</f>
        <v xml:space="preserve">'FRA' :  10, </v>
      </c>
      <c r="AQ18" t="str">
        <f>_xlfn.CONCAT("'",$A18, "'"," :  ",L18, ", ")</f>
        <v xml:space="preserve">'FRA' :  8, </v>
      </c>
      <c r="AR18" t="str">
        <f>_xlfn.CONCAT("'",$A18, "'"," :  ",M18, ", ")</f>
        <v xml:space="preserve">'FRA' :  4, </v>
      </c>
      <c r="AS18" t="str">
        <f>_xlfn.CONCAT("'",$A18, "'"," :  ",N18, ", ")</f>
        <v xml:space="preserve">'FRA' :  8, </v>
      </c>
      <c r="AT18" t="str">
        <f>_xlfn.CONCAT("'",$A18, "'"," :  ",O18, ", ")</f>
        <v xml:space="preserve">'FRA' :  4, </v>
      </c>
      <c r="AU18" t="str">
        <f>_xlfn.CONCAT("'",$A18, "'"," :  ",P18, ", ")</f>
        <v xml:space="preserve">'FRA' :  5, </v>
      </c>
      <c r="AV18" t="str">
        <f>_xlfn.CONCAT("'",$A18, "'"," :  ",Q18, ", ")</f>
        <v xml:space="preserve">'FRA' :  8, </v>
      </c>
      <c r="AW18" t="str">
        <f>_xlfn.CONCAT("'",$A18, "'"," :  ",R18, ", ")</f>
        <v xml:space="preserve">'FRA' :  10, </v>
      </c>
      <c r="AX18" t="str">
        <f>_xlfn.CONCAT("'",$A18, "'"," :  ",S18, ", ")</f>
        <v xml:space="preserve">'FRA' :  3, </v>
      </c>
      <c r="AY18" t="str">
        <f>_xlfn.CONCAT("'",$A18, "'"," :  ",U18, ", ")</f>
        <v xml:space="preserve">'FRA' :  3, </v>
      </c>
      <c r="AZ18" t="str">
        <f>_xlfn.CONCAT("'",$A18, "'"," :  ",V18, ", ")</f>
        <v xml:space="preserve">'FRA' :  10, </v>
      </c>
      <c r="BA18" t="str">
        <f>_xlfn.CONCAT("'",$A18, "'"," :  ",W18, ", ")</f>
        <v xml:space="preserve">'FRA' :  5, </v>
      </c>
      <c r="BB18" t="str">
        <f>_xlfn.CONCAT("'",$A18, "'"," :  ",X18, ", ")</f>
        <v xml:space="preserve">'FRA' :  7, </v>
      </c>
      <c r="BC18" t="str">
        <f>_xlfn.CONCAT("'",$A18, "'"," :  ",Y18, ", ")</f>
        <v xml:space="preserve">'FRA' :  9, </v>
      </c>
      <c r="BD18" t="str">
        <f>_xlfn.CONCAT("'",$A18, "'"," :  ",Z18, ", ")</f>
        <v xml:space="preserve">'FRA' :  9, </v>
      </c>
      <c r="BE18" t="str">
        <f>_xlfn.CONCAT("'",$A18, "'"," :  ",AA18, ", ")</f>
        <v xml:space="preserve">'FRA' :  8, </v>
      </c>
      <c r="BF18" t="str">
        <f>_xlfn.CONCAT("'",$A18, "'"," :  ",AB18, ", ")</f>
        <v xml:space="preserve">'FRA' :  5, </v>
      </c>
      <c r="BG18" t="str">
        <f>_xlfn.CONCAT("'",$A18, "'"," :  ",AC18, ", ")</f>
        <v xml:space="preserve">'FRA' :  9, </v>
      </c>
      <c r="BH18" t="str">
        <f>_xlfn.CONCAT("'",$A18, "'"," :  ",AD18, ", ")</f>
        <v xml:space="preserve">'FRA' :  1, </v>
      </c>
    </row>
    <row r="19" spans="1:60" x14ac:dyDescent="0.2">
      <c r="A19" s="9" t="s">
        <v>23</v>
      </c>
      <c r="B19">
        <v>7</v>
      </c>
      <c r="C19">
        <v>6</v>
      </c>
      <c r="D19">
        <v>2</v>
      </c>
      <c r="E19">
        <v>7</v>
      </c>
      <c r="F19">
        <v>8</v>
      </c>
      <c r="G19">
        <v>8</v>
      </c>
      <c r="H19">
        <v>5</v>
      </c>
      <c r="I19">
        <v>3</v>
      </c>
      <c r="J19">
        <v>7</v>
      </c>
      <c r="K19">
        <v>8</v>
      </c>
      <c r="L19">
        <v>7</v>
      </c>
      <c r="M19">
        <v>9</v>
      </c>
      <c r="N19">
        <v>4</v>
      </c>
      <c r="O19">
        <v>8</v>
      </c>
      <c r="P19">
        <v>9</v>
      </c>
      <c r="Q19">
        <v>5</v>
      </c>
      <c r="R19">
        <v>6</v>
      </c>
      <c r="S19">
        <v>1</v>
      </c>
      <c r="T19">
        <v>0</v>
      </c>
      <c r="U19">
        <v>6</v>
      </c>
      <c r="V19">
        <v>6</v>
      </c>
      <c r="W19">
        <v>7</v>
      </c>
      <c r="X19">
        <v>9</v>
      </c>
      <c r="Y19">
        <v>6</v>
      </c>
      <c r="Z19">
        <v>6</v>
      </c>
      <c r="AA19">
        <v>5</v>
      </c>
      <c r="AB19">
        <v>3</v>
      </c>
      <c r="AD19">
        <v>6</v>
      </c>
      <c r="AE19" t="str">
        <f>VLOOKUP(A19,rank!A:C,2,FALSE)</f>
        <v>Portugal</v>
      </c>
      <c r="AF19">
        <f>VLOOKUP(A19,rank!A:C,3,FALSE)</f>
        <v>18</v>
      </c>
      <c r="AG19" t="str">
        <f>_xlfn.CONCAT("'",A19, "'"," :  ",B19, ", ")</f>
        <v xml:space="preserve">'PRT' :  7, </v>
      </c>
      <c r="AH19" t="str">
        <f>_xlfn.CONCAT("'",A19, "'"," :  ",C19, ", ")</f>
        <v xml:space="preserve">'PRT' :  6, </v>
      </c>
      <c r="AI19" t="str">
        <f>_xlfn.CONCAT("'",A19, "'"," :  ",D19, ", ")</f>
        <v xml:space="preserve">'PRT' :  2, </v>
      </c>
      <c r="AJ19" t="str">
        <f>_xlfn.CONCAT("'",A19, "'"," :  ",E19, ", ")</f>
        <v xml:space="preserve">'PRT' :  7, </v>
      </c>
      <c r="AK19" t="str">
        <f>_xlfn.CONCAT("'",A19, "'"," :  ",F19, ", ")</f>
        <v xml:space="preserve">'PRT' :  8, </v>
      </c>
      <c r="AL19" t="str">
        <f>_xlfn.CONCAT("'",A19, "'"," :  ",G19, ", ")</f>
        <v xml:space="preserve">'PRT' :  8, </v>
      </c>
      <c r="AM19" t="str">
        <f>_xlfn.CONCAT("'",$A19, "'"," :  ",H19, ", ")</f>
        <v xml:space="preserve">'PRT' :  5, </v>
      </c>
      <c r="AN19" t="str">
        <f>_xlfn.CONCAT("'",$A19, "'"," :  ",I19, ", ")</f>
        <v xml:space="preserve">'PRT' :  3, </v>
      </c>
      <c r="AO19" t="str">
        <f>_xlfn.CONCAT("'",$A19, "'"," :  ",J19, ", ")</f>
        <v xml:space="preserve">'PRT' :  7, </v>
      </c>
      <c r="AP19" t="str">
        <f>_xlfn.CONCAT("'",$A19, "'"," :  ",K19, ", ")</f>
        <v xml:space="preserve">'PRT' :  8, </v>
      </c>
      <c r="AQ19" t="str">
        <f>_xlfn.CONCAT("'",$A19, "'"," :  ",L19, ", ")</f>
        <v xml:space="preserve">'PRT' :  7, </v>
      </c>
      <c r="AR19" t="str">
        <f>_xlfn.CONCAT("'",$A19, "'"," :  ",M19, ", ")</f>
        <v xml:space="preserve">'PRT' :  9, </v>
      </c>
      <c r="AS19" t="str">
        <f>_xlfn.CONCAT("'",$A19, "'"," :  ",N19, ", ")</f>
        <v xml:space="preserve">'PRT' :  4, </v>
      </c>
      <c r="AT19" t="str">
        <f>_xlfn.CONCAT("'",$A19, "'"," :  ",O19, ", ")</f>
        <v xml:space="preserve">'PRT' :  8, </v>
      </c>
      <c r="AU19" t="str">
        <f>_xlfn.CONCAT("'",$A19, "'"," :  ",P19, ", ")</f>
        <v xml:space="preserve">'PRT' :  9, </v>
      </c>
      <c r="AV19" t="str">
        <f>_xlfn.CONCAT("'",$A19, "'"," :  ",Q19, ", ")</f>
        <v xml:space="preserve">'PRT' :  5, </v>
      </c>
      <c r="AW19" t="str">
        <f>_xlfn.CONCAT("'",$A19, "'"," :  ",R19, ", ")</f>
        <v xml:space="preserve">'PRT' :  6, </v>
      </c>
      <c r="AX19" t="str">
        <f>_xlfn.CONCAT("'",$A19, "'"," :  ",S19, ", ")</f>
        <v xml:space="preserve">'PRT' :  1, </v>
      </c>
      <c r="AY19" t="str">
        <f>_xlfn.CONCAT("'",$A19, "'"," :  ",U19, ", ")</f>
        <v xml:space="preserve">'PRT' :  6, </v>
      </c>
      <c r="AZ19" t="str">
        <f>_xlfn.CONCAT("'",$A19, "'"," :  ",V19, ", ")</f>
        <v xml:space="preserve">'PRT' :  6, </v>
      </c>
      <c r="BA19" t="str">
        <f>_xlfn.CONCAT("'",$A19, "'"," :  ",W19, ", ")</f>
        <v xml:space="preserve">'PRT' :  7, </v>
      </c>
      <c r="BB19" t="str">
        <f>_xlfn.CONCAT("'",$A19, "'"," :  ",X19, ", ")</f>
        <v xml:space="preserve">'PRT' :  9, </v>
      </c>
      <c r="BC19" t="str">
        <f>_xlfn.CONCAT("'",$A19, "'"," :  ",Y19, ", ")</f>
        <v xml:space="preserve">'PRT' :  6, </v>
      </c>
      <c r="BD19" t="str">
        <f>_xlfn.CONCAT("'",$A19, "'"," :  ",Z19, ", ")</f>
        <v xml:space="preserve">'PRT' :  6, </v>
      </c>
      <c r="BE19" t="str">
        <f>_xlfn.CONCAT("'",$A19, "'"," :  ",AA19, ", ")</f>
        <v xml:space="preserve">'PRT' :  5, </v>
      </c>
      <c r="BF19" t="str">
        <f>_xlfn.CONCAT("'",$A19, "'"," :  ",AB19, ", ")</f>
        <v xml:space="preserve">'PRT' :  3, </v>
      </c>
      <c r="BG19" t="str">
        <f>_xlfn.CONCAT("'",$A19, "'"," :  ",AC19, ", ")</f>
        <v xml:space="preserve">'PRT' :  , </v>
      </c>
      <c r="BH19" t="str">
        <f>_xlfn.CONCAT("'",$A19, "'"," :  ",AD19, ", ")</f>
        <v xml:space="preserve">'PRT' :  6, </v>
      </c>
    </row>
    <row r="20" spans="1:60" x14ac:dyDescent="0.2">
      <c r="A20" s="9" t="s">
        <v>8</v>
      </c>
      <c r="B20">
        <v>8</v>
      </c>
      <c r="C20">
        <v>9</v>
      </c>
      <c r="D20">
        <v>1</v>
      </c>
      <c r="E20">
        <v>4</v>
      </c>
      <c r="F20">
        <v>10</v>
      </c>
      <c r="G20">
        <v>8</v>
      </c>
      <c r="H20">
        <v>7</v>
      </c>
      <c r="I20">
        <v>5</v>
      </c>
      <c r="J20">
        <v>3</v>
      </c>
      <c r="K20">
        <v>3</v>
      </c>
      <c r="L20">
        <v>6</v>
      </c>
      <c r="M20">
        <v>6</v>
      </c>
      <c r="N20">
        <v>4</v>
      </c>
      <c r="O20">
        <v>8</v>
      </c>
      <c r="P20">
        <v>2</v>
      </c>
      <c r="Q20">
        <v>9</v>
      </c>
      <c r="R20">
        <v>10</v>
      </c>
      <c r="S20">
        <v>2</v>
      </c>
      <c r="T20">
        <v>0</v>
      </c>
      <c r="U20">
        <v>7</v>
      </c>
      <c r="V20">
        <v>9</v>
      </c>
      <c r="W20">
        <v>7</v>
      </c>
      <c r="X20">
        <v>4</v>
      </c>
      <c r="Y20">
        <v>6</v>
      </c>
      <c r="Z20">
        <v>3</v>
      </c>
      <c r="AA20">
        <v>2</v>
      </c>
      <c r="AB20">
        <v>5</v>
      </c>
      <c r="AD20">
        <v>2</v>
      </c>
      <c r="AE20" t="str">
        <f>VLOOKUP(A20,rank!A:C,2,FALSE)</f>
        <v>Spain</v>
      </c>
      <c r="AF20">
        <f>VLOOKUP(A20,rank!A:C,3,FALSE)</f>
        <v>19</v>
      </c>
      <c r="AG20" t="str">
        <f>_xlfn.CONCAT("'",A20, "'"," :  ",B20, ", ")</f>
        <v xml:space="preserve">'ESP' :  8, </v>
      </c>
      <c r="AH20" t="str">
        <f>_xlfn.CONCAT("'",A20, "'"," :  ",C20, ", ")</f>
        <v xml:space="preserve">'ESP' :  9, </v>
      </c>
      <c r="AI20" t="str">
        <f>_xlfn.CONCAT("'",A20, "'"," :  ",D20, ", ")</f>
        <v xml:space="preserve">'ESP' :  1, </v>
      </c>
      <c r="AJ20" t="str">
        <f>_xlfn.CONCAT("'",A20, "'"," :  ",E20, ", ")</f>
        <v xml:space="preserve">'ESP' :  4, </v>
      </c>
      <c r="AK20" t="str">
        <f>_xlfn.CONCAT("'",A20, "'"," :  ",F20, ", ")</f>
        <v xml:space="preserve">'ESP' :  10, </v>
      </c>
      <c r="AL20" t="str">
        <f>_xlfn.CONCAT("'",A20, "'"," :  ",G20, ", ")</f>
        <v xml:space="preserve">'ESP' :  8, </v>
      </c>
      <c r="AM20" t="str">
        <f>_xlfn.CONCAT("'",$A20, "'"," :  ",H20, ", ")</f>
        <v xml:space="preserve">'ESP' :  7, </v>
      </c>
      <c r="AN20" t="str">
        <f>_xlfn.CONCAT("'",$A20, "'"," :  ",I20, ", ")</f>
        <v xml:space="preserve">'ESP' :  5, </v>
      </c>
      <c r="AO20" t="str">
        <f>_xlfn.CONCAT("'",$A20, "'"," :  ",J20, ", ")</f>
        <v xml:space="preserve">'ESP' :  3, </v>
      </c>
      <c r="AP20" t="str">
        <f>_xlfn.CONCAT("'",$A20, "'"," :  ",K20, ", ")</f>
        <v xml:space="preserve">'ESP' :  3, </v>
      </c>
      <c r="AQ20" t="str">
        <f>_xlfn.CONCAT("'",$A20, "'"," :  ",L20, ", ")</f>
        <v xml:space="preserve">'ESP' :  6, </v>
      </c>
      <c r="AR20" t="str">
        <f>_xlfn.CONCAT("'",$A20, "'"," :  ",M20, ", ")</f>
        <v xml:space="preserve">'ESP' :  6, </v>
      </c>
      <c r="AS20" t="str">
        <f>_xlfn.CONCAT("'",$A20, "'"," :  ",N20, ", ")</f>
        <v xml:space="preserve">'ESP' :  4, </v>
      </c>
      <c r="AT20" t="str">
        <f>_xlfn.CONCAT("'",$A20, "'"," :  ",O20, ", ")</f>
        <v xml:space="preserve">'ESP' :  8, </v>
      </c>
      <c r="AU20" t="str">
        <f>_xlfn.CONCAT("'",$A20, "'"," :  ",P20, ", ")</f>
        <v xml:space="preserve">'ESP' :  2, </v>
      </c>
      <c r="AV20" t="str">
        <f>_xlfn.CONCAT("'",$A20, "'"," :  ",Q20, ", ")</f>
        <v xml:space="preserve">'ESP' :  9, </v>
      </c>
      <c r="AW20" t="str">
        <f>_xlfn.CONCAT("'",$A20, "'"," :  ",R20, ", ")</f>
        <v xml:space="preserve">'ESP' :  10, </v>
      </c>
      <c r="AX20" t="str">
        <f>_xlfn.CONCAT("'",$A20, "'"," :  ",S20, ", ")</f>
        <v xml:space="preserve">'ESP' :  2, </v>
      </c>
      <c r="AY20" t="str">
        <f>_xlfn.CONCAT("'",$A20, "'"," :  ",U20, ", ")</f>
        <v xml:space="preserve">'ESP' :  7, </v>
      </c>
      <c r="AZ20" t="str">
        <f>_xlfn.CONCAT("'",$A20, "'"," :  ",V20, ", ")</f>
        <v xml:space="preserve">'ESP' :  9, </v>
      </c>
      <c r="BA20" t="str">
        <f>_xlfn.CONCAT("'",$A20, "'"," :  ",W20, ", ")</f>
        <v xml:space="preserve">'ESP' :  7, </v>
      </c>
      <c r="BB20" t="str">
        <f>_xlfn.CONCAT("'",$A20, "'"," :  ",X20, ", ")</f>
        <v xml:space="preserve">'ESP' :  4, </v>
      </c>
      <c r="BC20" t="str">
        <f>_xlfn.CONCAT("'",$A20, "'"," :  ",Y20, ", ")</f>
        <v xml:space="preserve">'ESP' :  6, </v>
      </c>
      <c r="BD20" t="str">
        <f>_xlfn.CONCAT("'",$A20, "'"," :  ",Z20, ", ")</f>
        <v xml:space="preserve">'ESP' :  3, </v>
      </c>
      <c r="BE20" t="str">
        <f>_xlfn.CONCAT("'",$A20, "'"," :  ",AA20, ", ")</f>
        <v xml:space="preserve">'ESP' :  2, </v>
      </c>
      <c r="BF20" t="str">
        <f>_xlfn.CONCAT("'",$A20, "'"," :  ",AB20, ", ")</f>
        <v xml:space="preserve">'ESP' :  5, </v>
      </c>
      <c r="BG20" t="str">
        <f>_xlfn.CONCAT("'",$A20, "'"," :  ",AC20, ", ")</f>
        <v xml:space="preserve">'ESP' :  , </v>
      </c>
      <c r="BH20" t="str">
        <f>_xlfn.CONCAT("'",$A20, "'"," :  ",AD20, ", ")</f>
        <v xml:space="preserve">'ESP' :  2, </v>
      </c>
    </row>
    <row r="21" spans="1:60" x14ac:dyDescent="0.2">
      <c r="A21" s="9" t="s">
        <v>16</v>
      </c>
      <c r="B21">
        <v>0</v>
      </c>
      <c r="C21">
        <v>10</v>
      </c>
      <c r="D21">
        <v>0</v>
      </c>
      <c r="E21">
        <v>9</v>
      </c>
      <c r="F21">
        <v>9</v>
      </c>
      <c r="G21">
        <v>7</v>
      </c>
      <c r="H21">
        <v>7</v>
      </c>
      <c r="I21">
        <v>6</v>
      </c>
      <c r="J21">
        <v>6</v>
      </c>
      <c r="K21">
        <v>2</v>
      </c>
      <c r="L21">
        <v>2</v>
      </c>
      <c r="M21">
        <v>7</v>
      </c>
      <c r="N21">
        <v>2</v>
      </c>
      <c r="O21">
        <v>7</v>
      </c>
      <c r="P21">
        <v>0</v>
      </c>
      <c r="Q21">
        <v>10</v>
      </c>
      <c r="R21">
        <v>10</v>
      </c>
      <c r="S21">
        <v>0</v>
      </c>
      <c r="T21">
        <v>0</v>
      </c>
      <c r="U21">
        <v>5</v>
      </c>
      <c r="V21">
        <v>10</v>
      </c>
      <c r="W21">
        <v>3</v>
      </c>
      <c r="X21">
        <v>10</v>
      </c>
      <c r="Y21">
        <v>3</v>
      </c>
      <c r="Z21">
        <v>2</v>
      </c>
      <c r="AA21">
        <v>1</v>
      </c>
      <c r="AB21">
        <v>0</v>
      </c>
      <c r="AD21">
        <v>1</v>
      </c>
      <c r="AE21" t="str">
        <f>VLOOKUP(A21,rank!A:C,2,FALSE)</f>
        <v>Italy</v>
      </c>
      <c r="AF21">
        <f>VLOOKUP(A21,rank!A:C,3,FALSE)</f>
        <v>20</v>
      </c>
      <c r="AG21" t="str">
        <f>_xlfn.CONCAT("'",A21, "'"," :  ",B21, ", ")</f>
        <v xml:space="preserve">'ITA' :  0, </v>
      </c>
      <c r="AH21" t="str">
        <f>_xlfn.CONCAT("'",A21, "'"," :  ",C21, ", ")</f>
        <v xml:space="preserve">'ITA' :  10, </v>
      </c>
      <c r="AI21" t="str">
        <f>_xlfn.CONCAT("'",A21, "'"," :  ",D21, ", ")</f>
        <v xml:space="preserve">'ITA' :  0, </v>
      </c>
      <c r="AJ21" t="str">
        <f>_xlfn.CONCAT("'",A21, "'"," :  ",E21, ", ")</f>
        <v xml:space="preserve">'ITA' :  9, </v>
      </c>
      <c r="AK21" t="str">
        <f>_xlfn.CONCAT("'",A21, "'"," :  ",F21, ", ")</f>
        <v xml:space="preserve">'ITA' :  9, </v>
      </c>
      <c r="AL21" t="str">
        <f>_xlfn.CONCAT("'",A21, "'"," :  ",G21, ", ")</f>
        <v xml:space="preserve">'ITA' :  7, </v>
      </c>
      <c r="AM21" t="str">
        <f>_xlfn.CONCAT("'",$A21, "'"," :  ",H21, ", ")</f>
        <v xml:space="preserve">'ITA' :  7, </v>
      </c>
      <c r="AN21" t="str">
        <f>_xlfn.CONCAT("'",$A21, "'"," :  ",I21, ", ")</f>
        <v xml:space="preserve">'ITA' :  6, </v>
      </c>
      <c r="AO21" t="str">
        <f>_xlfn.CONCAT("'",$A21, "'"," :  ",J21, ", ")</f>
        <v xml:space="preserve">'ITA' :  6, </v>
      </c>
      <c r="AP21" t="str">
        <f>_xlfn.CONCAT("'",$A21, "'"," :  ",K21, ", ")</f>
        <v xml:space="preserve">'ITA' :  2, </v>
      </c>
      <c r="AQ21" t="str">
        <f>_xlfn.CONCAT("'",$A21, "'"," :  ",L21, ", ")</f>
        <v xml:space="preserve">'ITA' :  2, </v>
      </c>
      <c r="AR21" t="str">
        <f>_xlfn.CONCAT("'",$A21, "'"," :  ",M21, ", ")</f>
        <v xml:space="preserve">'ITA' :  7, </v>
      </c>
      <c r="AS21" t="str">
        <f>_xlfn.CONCAT("'",$A21, "'"," :  ",N21, ", ")</f>
        <v xml:space="preserve">'ITA' :  2, </v>
      </c>
      <c r="AT21" t="str">
        <f>_xlfn.CONCAT("'",$A21, "'"," :  ",O21, ", ")</f>
        <v xml:space="preserve">'ITA' :  7, </v>
      </c>
      <c r="AU21" t="str">
        <f>_xlfn.CONCAT("'",$A21, "'"," :  ",P21, ", ")</f>
        <v xml:space="preserve">'ITA' :  0, </v>
      </c>
      <c r="AV21" t="str">
        <f>_xlfn.CONCAT("'",$A21, "'"," :  ",Q21, ", ")</f>
        <v xml:space="preserve">'ITA' :  10, </v>
      </c>
      <c r="AW21" t="str">
        <f>_xlfn.CONCAT("'",$A21, "'"," :  ",R21, ", ")</f>
        <v xml:space="preserve">'ITA' :  10, </v>
      </c>
      <c r="AX21" t="str">
        <f>_xlfn.CONCAT("'",$A21, "'"," :  ",S21, ", ")</f>
        <v xml:space="preserve">'ITA' :  0, </v>
      </c>
      <c r="AY21" t="str">
        <f>_xlfn.CONCAT("'",$A21, "'"," :  ",U21, ", ")</f>
        <v xml:space="preserve">'ITA' :  5, </v>
      </c>
      <c r="AZ21" t="str">
        <f>_xlfn.CONCAT("'",$A21, "'"," :  ",V21, ", ")</f>
        <v xml:space="preserve">'ITA' :  10, </v>
      </c>
      <c r="BA21" t="str">
        <f>_xlfn.CONCAT("'",$A21, "'"," :  ",W21, ", ")</f>
        <v xml:space="preserve">'ITA' :  3, </v>
      </c>
      <c r="BB21" t="str">
        <f>_xlfn.CONCAT("'",$A21, "'"," :  ",X21, ", ")</f>
        <v xml:space="preserve">'ITA' :  10, </v>
      </c>
      <c r="BC21" t="str">
        <f>_xlfn.CONCAT("'",$A21, "'"," :  ",Y21, ", ")</f>
        <v xml:space="preserve">'ITA' :  3, </v>
      </c>
      <c r="BD21" t="str">
        <f>_xlfn.CONCAT("'",$A21, "'"," :  ",Z21, ", ")</f>
        <v xml:space="preserve">'ITA' :  2, </v>
      </c>
      <c r="BE21" t="str">
        <f>_xlfn.CONCAT("'",$A21, "'"," :  ",AA21, ", ")</f>
        <v xml:space="preserve">'ITA' :  1, </v>
      </c>
      <c r="BF21" t="str">
        <f>_xlfn.CONCAT("'",$A21, "'"," :  ",AB21, ", ")</f>
        <v xml:space="preserve">'ITA' :  0, </v>
      </c>
      <c r="BG21" t="str">
        <f>_xlfn.CONCAT("'",$A21, "'"," :  ",AC21, ", ")</f>
        <v xml:space="preserve">'ITA' :  , </v>
      </c>
      <c r="BH21" t="str">
        <f>_xlfn.CONCAT("'",$A21, "'"," :  ",AD21, ", ")</f>
        <v xml:space="preserve">'ITA' :  1, </v>
      </c>
    </row>
    <row r="22" spans="1:60" x14ac:dyDescent="0.2">
      <c r="A22" s="9" t="s">
        <v>20</v>
      </c>
      <c r="B22">
        <v>1</v>
      </c>
      <c r="C22">
        <v>0</v>
      </c>
      <c r="D22">
        <v>2</v>
      </c>
      <c r="E22">
        <v>1</v>
      </c>
      <c r="F22">
        <v>0</v>
      </c>
      <c r="G22">
        <v>9</v>
      </c>
      <c r="H22">
        <v>4</v>
      </c>
      <c r="I22">
        <v>5</v>
      </c>
      <c r="J22">
        <v>1</v>
      </c>
      <c r="K22">
        <v>9</v>
      </c>
      <c r="L22">
        <v>0</v>
      </c>
      <c r="M22">
        <v>1</v>
      </c>
      <c r="N22">
        <v>4</v>
      </c>
      <c r="O22">
        <v>8</v>
      </c>
      <c r="P22">
        <v>3</v>
      </c>
      <c r="Q22">
        <v>5</v>
      </c>
      <c r="R22">
        <v>9</v>
      </c>
      <c r="S22">
        <v>8</v>
      </c>
      <c r="T22">
        <v>0</v>
      </c>
      <c r="U22">
        <v>10</v>
      </c>
      <c r="V22">
        <v>0</v>
      </c>
      <c r="W22">
        <v>3</v>
      </c>
      <c r="X22">
        <v>3</v>
      </c>
      <c r="Y22">
        <v>4</v>
      </c>
      <c r="Z22">
        <v>7</v>
      </c>
      <c r="AA22">
        <v>1</v>
      </c>
      <c r="AB22">
        <v>8</v>
      </c>
      <c r="AC22">
        <v>10</v>
      </c>
      <c r="AD22">
        <v>10</v>
      </c>
      <c r="AE22" t="str">
        <f>VLOOKUP(A22,rank!A:C,2,FALSE)</f>
        <v>Malta</v>
      </c>
      <c r="AF22">
        <f>VLOOKUP(A22,rank!A:C,3,FALSE)</f>
        <v>21</v>
      </c>
      <c r="AG22" t="str">
        <f>_xlfn.CONCAT("'",A22, "'"," :  ",B22, ", ")</f>
        <v xml:space="preserve">'MLT' :  1, </v>
      </c>
      <c r="AH22" t="str">
        <f>_xlfn.CONCAT("'",A22, "'"," :  ",C22, ", ")</f>
        <v xml:space="preserve">'MLT' :  0, </v>
      </c>
      <c r="AI22" t="str">
        <f>_xlfn.CONCAT("'",A22, "'"," :  ",D22, ", ")</f>
        <v xml:space="preserve">'MLT' :  2, </v>
      </c>
      <c r="AJ22" t="str">
        <f>_xlfn.CONCAT("'",A22, "'"," :  ",E22, ", ")</f>
        <v xml:space="preserve">'MLT' :  1, </v>
      </c>
      <c r="AK22" t="str">
        <f>_xlfn.CONCAT("'",A22, "'"," :  ",F22, ", ")</f>
        <v xml:space="preserve">'MLT' :  0, </v>
      </c>
      <c r="AL22" t="str">
        <f>_xlfn.CONCAT("'",A22, "'"," :  ",G22, ", ")</f>
        <v xml:space="preserve">'MLT' :  9, </v>
      </c>
      <c r="AM22" t="str">
        <f>_xlfn.CONCAT("'",$A22, "'"," :  ",H22, ", ")</f>
        <v xml:space="preserve">'MLT' :  4, </v>
      </c>
      <c r="AN22" t="str">
        <f>_xlfn.CONCAT("'",$A22, "'"," :  ",I22, ", ")</f>
        <v xml:space="preserve">'MLT' :  5, </v>
      </c>
      <c r="AO22" t="str">
        <f>_xlfn.CONCAT("'",$A22, "'"," :  ",J22, ", ")</f>
        <v xml:space="preserve">'MLT' :  1, </v>
      </c>
      <c r="AP22" t="str">
        <f>_xlfn.CONCAT("'",$A22, "'"," :  ",K22, ", ")</f>
        <v xml:space="preserve">'MLT' :  9, </v>
      </c>
      <c r="AQ22" t="str">
        <f>_xlfn.CONCAT("'",$A22, "'"," :  ",L22, ", ")</f>
        <v xml:space="preserve">'MLT' :  0, </v>
      </c>
      <c r="AR22" t="str">
        <f>_xlfn.CONCAT("'",$A22, "'"," :  ",M22, ", ")</f>
        <v xml:space="preserve">'MLT' :  1, </v>
      </c>
      <c r="AS22" t="str">
        <f>_xlfn.CONCAT("'",$A22, "'"," :  ",N22, ", ")</f>
        <v xml:space="preserve">'MLT' :  4, </v>
      </c>
      <c r="AT22" t="str">
        <f>_xlfn.CONCAT("'",$A22, "'"," :  ",O22, ", ")</f>
        <v xml:space="preserve">'MLT' :  8, </v>
      </c>
      <c r="AU22" t="str">
        <f>_xlfn.CONCAT("'",$A22, "'"," :  ",P22, ", ")</f>
        <v xml:space="preserve">'MLT' :  3, </v>
      </c>
      <c r="AV22" t="str">
        <f>_xlfn.CONCAT("'",$A22, "'"," :  ",Q22, ", ")</f>
        <v xml:space="preserve">'MLT' :  5, </v>
      </c>
      <c r="AW22" t="str">
        <f>_xlfn.CONCAT("'",$A22, "'"," :  ",R22, ", ")</f>
        <v xml:space="preserve">'MLT' :  9, </v>
      </c>
      <c r="AX22" t="str">
        <f>_xlfn.CONCAT("'",$A22, "'"," :  ",S22, ", ")</f>
        <v xml:space="preserve">'MLT' :  8, </v>
      </c>
      <c r="AY22" t="str">
        <f>_xlfn.CONCAT("'",$A22, "'"," :  ",U22, ", ")</f>
        <v xml:space="preserve">'MLT' :  10, </v>
      </c>
      <c r="AZ22" t="str">
        <f>_xlfn.CONCAT("'",$A22, "'"," :  ",V22, ", ")</f>
        <v xml:space="preserve">'MLT' :  0, </v>
      </c>
      <c r="BA22" t="str">
        <f>_xlfn.CONCAT("'",$A22, "'"," :  ",W22, ", ")</f>
        <v xml:space="preserve">'MLT' :  3, </v>
      </c>
      <c r="BB22" t="str">
        <f>_xlfn.CONCAT("'",$A22, "'"," :  ",X22, ", ")</f>
        <v xml:space="preserve">'MLT' :  3, </v>
      </c>
      <c r="BC22" t="str">
        <f>_xlfn.CONCAT("'",$A22, "'"," :  ",Y22, ", ")</f>
        <v xml:space="preserve">'MLT' :  4, </v>
      </c>
      <c r="BD22" t="str">
        <f>_xlfn.CONCAT("'",$A22, "'"," :  ",Z22, ", ")</f>
        <v xml:space="preserve">'MLT' :  7, </v>
      </c>
      <c r="BE22" t="str">
        <f>_xlfn.CONCAT("'",$A22, "'"," :  ",AA22, ", ")</f>
        <v xml:space="preserve">'MLT' :  1, </v>
      </c>
      <c r="BF22" t="str">
        <f>_xlfn.CONCAT("'",$A22, "'"," :  ",AB22, ", ")</f>
        <v xml:space="preserve">'MLT' :  8, </v>
      </c>
      <c r="BG22" t="str">
        <f>_xlfn.CONCAT("'",$A22, "'"," :  ",AC22, ", ")</f>
        <v xml:space="preserve">'MLT' :  10, </v>
      </c>
      <c r="BH22" t="str">
        <f>_xlfn.CONCAT("'",$A22, "'"," :  ",AD22, ", ")</f>
        <v xml:space="preserve">'MLT' :  10, </v>
      </c>
    </row>
    <row r="23" spans="1:60" x14ac:dyDescent="0.2">
      <c r="A23" s="9" t="s">
        <v>12</v>
      </c>
      <c r="B23">
        <v>3</v>
      </c>
      <c r="C23">
        <v>5</v>
      </c>
      <c r="D23">
        <v>1</v>
      </c>
      <c r="E23">
        <v>8</v>
      </c>
      <c r="F23">
        <v>10</v>
      </c>
      <c r="G23">
        <v>9</v>
      </c>
      <c r="H23">
        <v>6</v>
      </c>
      <c r="I23">
        <v>2</v>
      </c>
      <c r="J23">
        <v>7</v>
      </c>
      <c r="K23">
        <v>0</v>
      </c>
      <c r="L23">
        <v>6</v>
      </c>
      <c r="M23">
        <v>10</v>
      </c>
      <c r="N23">
        <v>5</v>
      </c>
      <c r="O23">
        <v>7</v>
      </c>
      <c r="P23">
        <v>1</v>
      </c>
      <c r="Q23">
        <v>9</v>
      </c>
      <c r="R23">
        <v>7</v>
      </c>
      <c r="S23">
        <v>5</v>
      </c>
      <c r="T23">
        <v>8</v>
      </c>
      <c r="U23">
        <v>8</v>
      </c>
      <c r="V23">
        <v>7</v>
      </c>
      <c r="W23">
        <v>6</v>
      </c>
      <c r="X23">
        <v>10</v>
      </c>
      <c r="Y23">
        <v>10</v>
      </c>
      <c r="Z23">
        <v>5</v>
      </c>
      <c r="AA23">
        <v>1</v>
      </c>
      <c r="AB23">
        <v>4</v>
      </c>
      <c r="AD23">
        <v>6</v>
      </c>
      <c r="AE23" t="str">
        <f>VLOOKUP(A23,rank!A:C,2,FALSE)</f>
        <v>Greece</v>
      </c>
      <c r="AF23">
        <f>VLOOKUP(A23,rank!A:C,3,FALSE)</f>
        <v>22</v>
      </c>
      <c r="AG23" t="str">
        <f>_xlfn.CONCAT("'",A23, "'"," :  ",B23, ", ")</f>
        <v xml:space="preserve">'GRC' :  3, </v>
      </c>
      <c r="AH23" t="str">
        <f>_xlfn.CONCAT("'",A23, "'"," :  ",C23, ", ")</f>
        <v xml:space="preserve">'GRC' :  5, </v>
      </c>
      <c r="AI23" t="str">
        <f>_xlfn.CONCAT("'",A23, "'"," :  ",D23, ", ")</f>
        <v xml:space="preserve">'GRC' :  1, </v>
      </c>
      <c r="AJ23" t="str">
        <f>_xlfn.CONCAT("'",A23, "'"," :  ",E23, ", ")</f>
        <v xml:space="preserve">'GRC' :  8, </v>
      </c>
      <c r="AK23" t="str">
        <f>_xlfn.CONCAT("'",A23, "'"," :  ",F23, ", ")</f>
        <v xml:space="preserve">'GRC' :  10, </v>
      </c>
      <c r="AL23" t="str">
        <f>_xlfn.CONCAT("'",A23, "'"," :  ",G23, ", ")</f>
        <v xml:space="preserve">'GRC' :  9, </v>
      </c>
      <c r="AM23" t="str">
        <f>_xlfn.CONCAT("'",$A23, "'"," :  ",H23, ", ")</f>
        <v xml:space="preserve">'GRC' :  6, </v>
      </c>
      <c r="AN23" t="str">
        <f>_xlfn.CONCAT("'",$A23, "'"," :  ",I23, ", ")</f>
        <v xml:space="preserve">'GRC' :  2, </v>
      </c>
      <c r="AO23" t="str">
        <f>_xlfn.CONCAT("'",$A23, "'"," :  ",J23, ", ")</f>
        <v xml:space="preserve">'GRC' :  7, </v>
      </c>
      <c r="AP23" t="str">
        <f>_xlfn.CONCAT("'",$A23, "'"," :  ",K23, ", ")</f>
        <v xml:space="preserve">'GRC' :  0, </v>
      </c>
      <c r="AQ23" t="str">
        <f>_xlfn.CONCAT("'",$A23, "'"," :  ",L23, ", ")</f>
        <v xml:space="preserve">'GRC' :  6, </v>
      </c>
      <c r="AR23" t="str">
        <f>_xlfn.CONCAT("'",$A23, "'"," :  ",M23, ", ")</f>
        <v xml:space="preserve">'GRC' :  10, </v>
      </c>
      <c r="AS23" t="str">
        <f>_xlfn.CONCAT("'",$A23, "'"," :  ",N23, ", ")</f>
        <v xml:space="preserve">'GRC' :  5, </v>
      </c>
      <c r="AT23" t="str">
        <f>_xlfn.CONCAT("'",$A23, "'"," :  ",O23, ", ")</f>
        <v xml:space="preserve">'GRC' :  7, </v>
      </c>
      <c r="AU23" t="str">
        <f>_xlfn.CONCAT("'",$A23, "'"," :  ",P23, ", ")</f>
        <v xml:space="preserve">'GRC' :  1, </v>
      </c>
      <c r="AV23" t="str">
        <f>_xlfn.CONCAT("'",$A23, "'"," :  ",Q23, ", ")</f>
        <v xml:space="preserve">'GRC' :  9, </v>
      </c>
      <c r="AW23" t="str">
        <f>_xlfn.CONCAT("'",$A23, "'"," :  ",R23, ", ")</f>
        <v xml:space="preserve">'GRC' :  7, </v>
      </c>
      <c r="AX23" t="str">
        <f>_xlfn.CONCAT("'",$A23, "'"," :  ",S23, ", ")</f>
        <v xml:space="preserve">'GRC' :  5, </v>
      </c>
      <c r="AY23" t="str">
        <f>_xlfn.CONCAT("'",$A23, "'"," :  ",U23, ", ")</f>
        <v xml:space="preserve">'GRC' :  8, </v>
      </c>
      <c r="AZ23" t="str">
        <f>_xlfn.CONCAT("'",$A23, "'"," :  ",V23, ", ")</f>
        <v xml:space="preserve">'GRC' :  7, </v>
      </c>
      <c r="BA23" t="str">
        <f>_xlfn.CONCAT("'",$A23, "'"," :  ",W23, ", ")</f>
        <v xml:space="preserve">'GRC' :  6, </v>
      </c>
      <c r="BB23" t="str">
        <f>_xlfn.CONCAT("'",$A23, "'"," :  ",X23, ", ")</f>
        <v xml:space="preserve">'GRC' :  10, </v>
      </c>
      <c r="BC23" t="str">
        <f>_xlfn.CONCAT("'",$A23, "'"," :  ",Y23, ", ")</f>
        <v xml:space="preserve">'GRC' :  10, </v>
      </c>
      <c r="BD23" t="str">
        <f>_xlfn.CONCAT("'",$A23, "'"," :  ",Z23, ", ")</f>
        <v xml:space="preserve">'GRC' :  5, </v>
      </c>
      <c r="BE23" t="str">
        <f>_xlfn.CONCAT("'",$A23, "'"," :  ",AA23, ", ")</f>
        <v xml:space="preserve">'GRC' :  1, </v>
      </c>
      <c r="BF23" t="str">
        <f>_xlfn.CONCAT("'",$A23, "'"," :  ",AB23, ", ")</f>
        <v xml:space="preserve">'GRC' :  4, </v>
      </c>
      <c r="BG23" t="str">
        <f>_xlfn.CONCAT("'",$A23, "'"," :  ",AC23, ", ")</f>
        <v xml:space="preserve">'GRC' :  , </v>
      </c>
      <c r="BH23" t="str">
        <f>_xlfn.CONCAT("'",$A23, "'"," :  ",AD23, ", ")</f>
        <v xml:space="preserve">'GRC' :  6, </v>
      </c>
    </row>
    <row r="24" spans="1:60" x14ac:dyDescent="0.2">
      <c r="A24" s="9" t="s">
        <v>4</v>
      </c>
      <c r="B24">
        <v>4</v>
      </c>
      <c r="C24">
        <v>1</v>
      </c>
      <c r="D24">
        <v>9</v>
      </c>
      <c r="E24">
        <v>2</v>
      </c>
      <c r="F24">
        <v>0</v>
      </c>
      <c r="G24">
        <v>4</v>
      </c>
      <c r="H24">
        <v>0</v>
      </c>
      <c r="I24">
        <v>7</v>
      </c>
      <c r="J24">
        <v>3</v>
      </c>
      <c r="L24">
        <v>9</v>
      </c>
      <c r="M24">
        <v>0</v>
      </c>
      <c r="N24">
        <v>6</v>
      </c>
      <c r="O24">
        <v>10</v>
      </c>
      <c r="P24">
        <v>10</v>
      </c>
      <c r="Q24">
        <v>10</v>
      </c>
      <c r="R24">
        <v>4</v>
      </c>
      <c r="S24">
        <v>10</v>
      </c>
      <c r="T24">
        <v>10</v>
      </c>
      <c r="V24">
        <v>1</v>
      </c>
      <c r="W24">
        <v>2</v>
      </c>
      <c r="Z24">
        <v>10</v>
      </c>
      <c r="AA24">
        <v>2</v>
      </c>
      <c r="AB24">
        <v>10</v>
      </c>
      <c r="AD24">
        <v>10</v>
      </c>
      <c r="AE24" t="str">
        <f>VLOOKUP(A24,rank!A:C,2,FALSE)</f>
        <v>Cyprus</v>
      </c>
      <c r="AF24">
        <f>VLOOKUP(A24,rank!A:C,3,FALSE)</f>
        <v>23</v>
      </c>
      <c r="AG24" t="str">
        <f>_xlfn.CONCAT("'",A24, "'"," :  ",B24, ", ")</f>
        <v xml:space="preserve">'CYP' :  4, </v>
      </c>
      <c r="AH24" t="str">
        <f>_xlfn.CONCAT("'",A24, "'"," :  ",C24, ", ")</f>
        <v xml:space="preserve">'CYP' :  1, </v>
      </c>
      <c r="AI24" t="str">
        <f>_xlfn.CONCAT("'",A24, "'"," :  ",D24, ", ")</f>
        <v xml:space="preserve">'CYP' :  9, </v>
      </c>
      <c r="AJ24" t="str">
        <f>_xlfn.CONCAT("'",A24, "'"," :  ",E24, ", ")</f>
        <v xml:space="preserve">'CYP' :  2, </v>
      </c>
      <c r="AK24" t="str">
        <f>_xlfn.CONCAT("'",A24, "'"," :  ",F24, ", ")</f>
        <v xml:space="preserve">'CYP' :  0, </v>
      </c>
      <c r="AL24" t="str">
        <f>_xlfn.CONCAT("'",A24, "'"," :  ",G24, ", ")</f>
        <v xml:space="preserve">'CYP' :  4, </v>
      </c>
      <c r="AM24" t="str">
        <f>_xlfn.CONCAT("'",$A24, "'"," :  ",H24, ", ")</f>
        <v xml:space="preserve">'CYP' :  0, </v>
      </c>
      <c r="AN24" t="str">
        <f>_xlfn.CONCAT("'",$A24, "'"," :  ",I24, ", ")</f>
        <v xml:space="preserve">'CYP' :  7, </v>
      </c>
      <c r="AO24" t="str">
        <f>_xlfn.CONCAT("'",$A24, "'"," :  ",J24, ", ")</f>
        <v xml:space="preserve">'CYP' :  3, </v>
      </c>
      <c r="AP24" t="str">
        <f>_xlfn.CONCAT("'",$A24, "'"," :  ",K24, ", ")</f>
        <v xml:space="preserve">'CYP' :  , </v>
      </c>
      <c r="AQ24" t="str">
        <f>_xlfn.CONCAT("'",$A24, "'"," :  ",L24, ", ")</f>
        <v xml:space="preserve">'CYP' :  9, </v>
      </c>
      <c r="AR24" t="str">
        <f>_xlfn.CONCAT("'",$A24, "'"," :  ",M24, ", ")</f>
        <v xml:space="preserve">'CYP' :  0, </v>
      </c>
      <c r="AS24" t="str">
        <f>_xlfn.CONCAT("'",$A24, "'"," :  ",N24, ", ")</f>
        <v xml:space="preserve">'CYP' :  6, </v>
      </c>
      <c r="AT24" t="str">
        <f>_xlfn.CONCAT("'",$A24, "'"," :  ",O24, ", ")</f>
        <v xml:space="preserve">'CYP' :  10, </v>
      </c>
      <c r="AU24" t="str">
        <f>_xlfn.CONCAT("'",$A24, "'"," :  ",P24, ", ")</f>
        <v xml:space="preserve">'CYP' :  10, </v>
      </c>
      <c r="AV24" t="str">
        <f>_xlfn.CONCAT("'",$A24, "'"," :  ",Q24, ", ")</f>
        <v xml:space="preserve">'CYP' :  10, </v>
      </c>
      <c r="AW24" t="str">
        <f>_xlfn.CONCAT("'",$A24, "'"," :  ",R24, ", ")</f>
        <v xml:space="preserve">'CYP' :  4, </v>
      </c>
      <c r="AX24" t="str">
        <f>_xlfn.CONCAT("'",$A24, "'"," :  ",S24, ", ")</f>
        <v xml:space="preserve">'CYP' :  10, </v>
      </c>
      <c r="AY24" t="str">
        <f>_xlfn.CONCAT("'",$A24, "'"," :  ",U24, ", ")</f>
        <v xml:space="preserve">'CYP' :  , </v>
      </c>
      <c r="AZ24" t="str">
        <f>_xlfn.CONCAT("'",$A24, "'"," :  ",V24, ", ")</f>
        <v xml:space="preserve">'CYP' :  1, </v>
      </c>
      <c r="BA24" t="str">
        <f>_xlfn.CONCAT("'",$A24, "'"," :  ",W24, ", ")</f>
        <v xml:space="preserve">'CYP' :  2, </v>
      </c>
      <c r="BB24" t="str">
        <f>_xlfn.CONCAT("'",$A24, "'"," :  ",X24, ", ")</f>
        <v xml:space="preserve">'CYP' :  , </v>
      </c>
      <c r="BC24" t="str">
        <f>_xlfn.CONCAT("'",$A24, "'"," :  ",Y24, ", ")</f>
        <v xml:space="preserve">'CYP' :  , </v>
      </c>
      <c r="BD24" t="str">
        <f>_xlfn.CONCAT("'",$A24, "'"," :  ",Z24, ", ")</f>
        <v xml:space="preserve">'CYP' :  10, </v>
      </c>
      <c r="BE24" t="str">
        <f>_xlfn.CONCAT("'",$A24, "'"," :  ",AA24, ", ")</f>
        <v xml:space="preserve">'CYP' :  2, </v>
      </c>
      <c r="BF24" t="str">
        <f>_xlfn.CONCAT("'",$A24, "'"," :  ",AB24, ", ")</f>
        <v xml:space="preserve">'CYP' :  10, </v>
      </c>
      <c r="BG24" t="str">
        <f>_xlfn.CONCAT("'",$A24, "'"," :  ",AC24, ", ")</f>
        <v xml:space="preserve">'CYP' :  , </v>
      </c>
      <c r="BH24" t="str">
        <f>_xlfn.CONCAT("'",$A24, "'"," :  ",AD24, ", ")</f>
        <v xml:space="preserve">'CYP' :  10, </v>
      </c>
    </row>
    <row r="25" spans="1:60" x14ac:dyDescent="0.2">
      <c r="A25" s="9" t="s">
        <v>3</v>
      </c>
      <c r="B25">
        <v>8</v>
      </c>
      <c r="C25">
        <v>5</v>
      </c>
      <c r="D25">
        <v>3</v>
      </c>
      <c r="E25">
        <v>5</v>
      </c>
      <c r="F25">
        <v>0</v>
      </c>
      <c r="G25">
        <v>5</v>
      </c>
      <c r="H25">
        <v>2</v>
      </c>
      <c r="I25">
        <v>0</v>
      </c>
      <c r="J25">
        <v>10</v>
      </c>
      <c r="K25">
        <v>3</v>
      </c>
      <c r="L25">
        <v>3</v>
      </c>
      <c r="M25">
        <v>8</v>
      </c>
      <c r="N25">
        <v>2</v>
      </c>
      <c r="O25">
        <v>7</v>
      </c>
      <c r="P25">
        <v>6</v>
      </c>
      <c r="Q25">
        <v>7</v>
      </c>
      <c r="R25">
        <v>1</v>
      </c>
      <c r="S25">
        <v>4</v>
      </c>
      <c r="T25">
        <v>10</v>
      </c>
      <c r="U25">
        <v>9</v>
      </c>
      <c r="V25">
        <v>5</v>
      </c>
      <c r="W25">
        <v>9</v>
      </c>
      <c r="X25">
        <v>9</v>
      </c>
      <c r="Y25">
        <v>10</v>
      </c>
      <c r="Z25">
        <v>0</v>
      </c>
      <c r="AA25">
        <v>6</v>
      </c>
      <c r="AB25">
        <v>2</v>
      </c>
      <c r="AC25">
        <v>9</v>
      </c>
      <c r="AD25">
        <v>5</v>
      </c>
      <c r="AE25" t="str">
        <f>VLOOKUP(A25,rank!A:C,2,FALSE)</f>
        <v>Bulgaria</v>
      </c>
      <c r="AF25">
        <f>VLOOKUP(A25,rank!A:C,3,FALSE)</f>
        <v>24</v>
      </c>
      <c r="AG25" t="str">
        <f>_xlfn.CONCAT("'",A25, "'"," :  ",B25, ", ")</f>
        <v xml:space="preserve">'BGR' :  8, </v>
      </c>
      <c r="AH25" t="str">
        <f>_xlfn.CONCAT("'",A25, "'"," :  ",C25, ", ")</f>
        <v xml:space="preserve">'BGR' :  5, </v>
      </c>
      <c r="AI25" t="str">
        <f>_xlfn.CONCAT("'",A25, "'"," :  ",D25, ", ")</f>
        <v xml:space="preserve">'BGR' :  3, </v>
      </c>
      <c r="AJ25" t="str">
        <f>_xlfn.CONCAT("'",A25, "'"," :  ",E25, ", ")</f>
        <v xml:space="preserve">'BGR' :  5, </v>
      </c>
      <c r="AK25" t="str">
        <f>_xlfn.CONCAT("'",A25, "'"," :  ",F25, ", ")</f>
        <v xml:space="preserve">'BGR' :  0, </v>
      </c>
      <c r="AL25" t="str">
        <f>_xlfn.CONCAT("'",A25, "'"," :  ",G25, ", ")</f>
        <v xml:space="preserve">'BGR' :  5, </v>
      </c>
      <c r="AM25" t="str">
        <f>_xlfn.CONCAT("'",$A25, "'"," :  ",H25, ", ")</f>
        <v xml:space="preserve">'BGR' :  2, </v>
      </c>
      <c r="AN25" t="str">
        <f>_xlfn.CONCAT("'",$A25, "'"," :  ",I25, ", ")</f>
        <v xml:space="preserve">'BGR' :  0, </v>
      </c>
      <c r="AO25" t="str">
        <f>_xlfn.CONCAT("'",$A25, "'"," :  ",J25, ", ")</f>
        <v xml:space="preserve">'BGR' :  10, </v>
      </c>
      <c r="AP25" t="str">
        <f>_xlfn.CONCAT("'",$A25, "'"," :  ",K25, ", ")</f>
        <v xml:space="preserve">'BGR' :  3, </v>
      </c>
      <c r="AQ25" t="str">
        <f>_xlfn.CONCAT("'",$A25, "'"," :  ",L25, ", ")</f>
        <v xml:space="preserve">'BGR' :  3, </v>
      </c>
      <c r="AR25" t="str">
        <f>_xlfn.CONCAT("'",$A25, "'"," :  ",M25, ", ")</f>
        <v xml:space="preserve">'BGR' :  8, </v>
      </c>
      <c r="AS25" t="str">
        <f>_xlfn.CONCAT("'",$A25, "'"," :  ",N25, ", ")</f>
        <v xml:space="preserve">'BGR' :  2, </v>
      </c>
      <c r="AT25" t="str">
        <f>_xlfn.CONCAT("'",$A25, "'"," :  ",O25, ", ")</f>
        <v xml:space="preserve">'BGR' :  7, </v>
      </c>
      <c r="AU25" t="str">
        <f>_xlfn.CONCAT("'",$A25, "'"," :  ",P25, ", ")</f>
        <v xml:space="preserve">'BGR' :  6, </v>
      </c>
      <c r="AV25" t="str">
        <f>_xlfn.CONCAT("'",$A25, "'"," :  ",Q25, ", ")</f>
        <v xml:space="preserve">'BGR' :  7, </v>
      </c>
      <c r="AW25" t="str">
        <f>_xlfn.CONCAT("'",$A25, "'"," :  ",R25, ", ")</f>
        <v xml:space="preserve">'BGR' :  1, </v>
      </c>
      <c r="AX25" t="str">
        <f>_xlfn.CONCAT("'",$A25, "'"," :  ",S25, ", ")</f>
        <v xml:space="preserve">'BGR' :  4, </v>
      </c>
      <c r="AY25" t="str">
        <f>_xlfn.CONCAT("'",$A25, "'"," :  ",U25, ", ")</f>
        <v xml:space="preserve">'BGR' :  9, </v>
      </c>
      <c r="AZ25" t="str">
        <f>_xlfn.CONCAT("'",$A25, "'"," :  ",V25, ", ")</f>
        <v xml:space="preserve">'BGR' :  5, </v>
      </c>
      <c r="BA25" t="str">
        <f>_xlfn.CONCAT("'",$A25, "'"," :  ",W25, ", ")</f>
        <v xml:space="preserve">'BGR' :  9, </v>
      </c>
      <c r="BB25" t="str">
        <f>_xlfn.CONCAT("'",$A25, "'"," :  ",X25, ", ")</f>
        <v xml:space="preserve">'BGR' :  9, </v>
      </c>
      <c r="BC25" t="str">
        <f>_xlfn.CONCAT("'",$A25, "'"," :  ",Y25, ", ")</f>
        <v xml:space="preserve">'BGR' :  10, </v>
      </c>
      <c r="BD25" t="str">
        <f>_xlfn.CONCAT("'",$A25, "'"," :  ",Z25, ", ")</f>
        <v xml:space="preserve">'BGR' :  0, </v>
      </c>
      <c r="BE25" t="str">
        <f>_xlfn.CONCAT("'",$A25, "'"," :  ",AA25, ", ")</f>
        <v xml:space="preserve">'BGR' :  6, </v>
      </c>
      <c r="BF25" t="str">
        <f>_xlfn.CONCAT("'",$A25, "'"," :  ",AB25, ", ")</f>
        <v xml:space="preserve">'BGR' :  2, </v>
      </c>
      <c r="BG25" t="str">
        <f>_xlfn.CONCAT("'",$A25, "'"," :  ",AC25, ", ")</f>
        <v xml:space="preserve">'BGR' :  9, </v>
      </c>
      <c r="BH25" t="str">
        <f>_xlfn.CONCAT("'",$A25, "'"," :  ",AD25, ", ")</f>
        <v xml:space="preserve">'BGR' :  5, </v>
      </c>
    </row>
    <row r="26" spans="1:60" x14ac:dyDescent="0.2">
      <c r="A26" s="9" t="s">
        <v>24</v>
      </c>
      <c r="B26">
        <v>6</v>
      </c>
      <c r="C26">
        <v>5</v>
      </c>
      <c r="D26">
        <v>7</v>
      </c>
      <c r="E26">
        <v>4</v>
      </c>
      <c r="F26">
        <v>5</v>
      </c>
      <c r="G26">
        <v>6</v>
      </c>
      <c r="H26">
        <v>1</v>
      </c>
      <c r="I26">
        <v>1</v>
      </c>
      <c r="J26">
        <v>9</v>
      </c>
      <c r="K26">
        <v>2</v>
      </c>
      <c r="L26">
        <v>3</v>
      </c>
      <c r="M26">
        <v>2</v>
      </c>
      <c r="N26">
        <v>5</v>
      </c>
      <c r="O26">
        <v>10</v>
      </c>
      <c r="P26">
        <v>2</v>
      </c>
      <c r="Q26">
        <v>10</v>
      </c>
      <c r="R26">
        <v>1</v>
      </c>
      <c r="S26">
        <v>9</v>
      </c>
      <c r="T26">
        <v>7</v>
      </c>
      <c r="U26">
        <v>5</v>
      </c>
      <c r="V26">
        <v>9</v>
      </c>
      <c r="W26">
        <v>8</v>
      </c>
      <c r="X26">
        <v>3</v>
      </c>
      <c r="Y26">
        <v>4</v>
      </c>
      <c r="Z26">
        <v>5</v>
      </c>
      <c r="AA26">
        <v>4</v>
      </c>
      <c r="AB26">
        <v>1</v>
      </c>
      <c r="AC26">
        <v>2</v>
      </c>
      <c r="AD26">
        <v>4</v>
      </c>
      <c r="AE26" t="str">
        <f>VLOOKUP(A26,rank!A:C,2,FALSE)</f>
        <v>Romania</v>
      </c>
      <c r="AF26">
        <f>VLOOKUP(A26,rank!A:C,3,FALSE)</f>
        <v>25</v>
      </c>
      <c r="AG26" t="str">
        <f>_xlfn.CONCAT("'",A26, "'"," :  ",B26, ", ")</f>
        <v xml:space="preserve">'ROU' :  6, </v>
      </c>
      <c r="AH26" t="str">
        <f>_xlfn.CONCAT("'",A26, "'"," :  ",C26, ", ")</f>
        <v xml:space="preserve">'ROU' :  5, </v>
      </c>
      <c r="AI26" t="str">
        <f>_xlfn.CONCAT("'",A26, "'"," :  ",D26, ", ")</f>
        <v xml:space="preserve">'ROU' :  7, </v>
      </c>
      <c r="AJ26" t="str">
        <f>_xlfn.CONCAT("'",A26, "'"," :  ",E26, ", ")</f>
        <v xml:space="preserve">'ROU' :  4, </v>
      </c>
      <c r="AK26" t="str">
        <f>_xlfn.CONCAT("'",A26, "'"," :  ",F26, ", ")</f>
        <v xml:space="preserve">'ROU' :  5, </v>
      </c>
      <c r="AL26" t="str">
        <f>_xlfn.CONCAT("'",A26, "'"," :  ",G26, ", ")</f>
        <v xml:space="preserve">'ROU' :  6, </v>
      </c>
      <c r="AM26" t="str">
        <f>_xlfn.CONCAT("'",$A26, "'"," :  ",H26, ", ")</f>
        <v xml:space="preserve">'ROU' :  1, </v>
      </c>
      <c r="AN26" t="str">
        <f>_xlfn.CONCAT("'",$A26, "'"," :  ",I26, ", ")</f>
        <v xml:space="preserve">'ROU' :  1, </v>
      </c>
      <c r="AO26" t="str">
        <f>_xlfn.CONCAT("'",$A26, "'"," :  ",J26, ", ")</f>
        <v xml:space="preserve">'ROU' :  9, </v>
      </c>
      <c r="AP26" t="str">
        <f>_xlfn.CONCAT("'",$A26, "'"," :  ",K26, ", ")</f>
        <v xml:space="preserve">'ROU' :  2, </v>
      </c>
      <c r="AQ26" t="str">
        <f>_xlfn.CONCAT("'",$A26, "'"," :  ",L26, ", ")</f>
        <v xml:space="preserve">'ROU' :  3, </v>
      </c>
      <c r="AR26" t="str">
        <f>_xlfn.CONCAT("'",$A26, "'"," :  ",M26, ", ")</f>
        <v xml:space="preserve">'ROU' :  2, </v>
      </c>
      <c r="AS26" t="str">
        <f>_xlfn.CONCAT("'",$A26, "'"," :  ",N26, ", ")</f>
        <v xml:space="preserve">'ROU' :  5, </v>
      </c>
      <c r="AT26" t="str">
        <f>_xlfn.CONCAT("'",$A26, "'"," :  ",O26, ", ")</f>
        <v xml:space="preserve">'ROU' :  10, </v>
      </c>
      <c r="AU26" t="str">
        <f>_xlfn.CONCAT("'",$A26, "'"," :  ",P26, ", ")</f>
        <v xml:space="preserve">'ROU' :  2, </v>
      </c>
      <c r="AV26" t="str">
        <f>_xlfn.CONCAT("'",$A26, "'"," :  ",Q26, ", ")</f>
        <v xml:space="preserve">'ROU' :  10, </v>
      </c>
      <c r="AW26" t="str">
        <f>_xlfn.CONCAT("'",$A26, "'"," :  ",R26, ", ")</f>
        <v xml:space="preserve">'ROU' :  1, </v>
      </c>
      <c r="AX26" t="str">
        <f>_xlfn.CONCAT("'",$A26, "'"," :  ",S26, ", ")</f>
        <v xml:space="preserve">'ROU' :  9, </v>
      </c>
      <c r="AY26" t="str">
        <f>_xlfn.CONCAT("'",$A26, "'"," :  ",U26, ", ")</f>
        <v xml:space="preserve">'ROU' :  5, </v>
      </c>
      <c r="AZ26" t="str">
        <f>_xlfn.CONCAT("'",$A26, "'"," :  ",V26, ", ")</f>
        <v xml:space="preserve">'ROU' :  9, </v>
      </c>
      <c r="BA26" t="str">
        <f>_xlfn.CONCAT("'",$A26, "'"," :  ",W26, ", ")</f>
        <v xml:space="preserve">'ROU' :  8, </v>
      </c>
      <c r="BB26" t="str">
        <f>_xlfn.CONCAT("'",$A26, "'"," :  ",X26, ", ")</f>
        <v xml:space="preserve">'ROU' :  3, </v>
      </c>
      <c r="BC26" t="str">
        <f>_xlfn.CONCAT("'",$A26, "'"," :  ",Y26, ", ")</f>
        <v xml:space="preserve">'ROU' :  4, </v>
      </c>
      <c r="BD26" t="str">
        <f>_xlfn.CONCAT("'",$A26, "'"," :  ",Z26, ", ")</f>
        <v xml:space="preserve">'ROU' :  5, </v>
      </c>
      <c r="BE26" t="str">
        <f>_xlfn.CONCAT("'",$A26, "'"," :  ",AA26, ", ")</f>
        <v xml:space="preserve">'ROU' :  4, </v>
      </c>
      <c r="BF26" t="str">
        <f>_xlfn.CONCAT("'",$A26, "'"," :  ",AB26, ", ")</f>
        <v xml:space="preserve">'ROU' :  1, </v>
      </c>
      <c r="BG26" t="str">
        <f>_xlfn.CONCAT("'",$A26, "'"," :  ",AC26, ", ")</f>
        <v xml:space="preserve">'ROU' :  2, </v>
      </c>
      <c r="BH26" t="str">
        <f>_xlfn.CONCAT("'",$A26, "'"," :  ",AD26, ", ")</f>
        <v xml:space="preserve">'ROU' :  4, </v>
      </c>
    </row>
    <row r="27" spans="1:60" x14ac:dyDescent="0.2">
      <c r="A27" s="9" t="s">
        <v>13</v>
      </c>
      <c r="B27">
        <v>2</v>
      </c>
      <c r="C27">
        <v>3</v>
      </c>
      <c r="D27">
        <v>3</v>
      </c>
      <c r="E27">
        <v>10</v>
      </c>
      <c r="F27">
        <v>0</v>
      </c>
      <c r="G27">
        <v>5</v>
      </c>
      <c r="H27">
        <v>1</v>
      </c>
      <c r="I27">
        <v>2</v>
      </c>
      <c r="J27">
        <v>9</v>
      </c>
      <c r="K27">
        <v>9</v>
      </c>
      <c r="L27">
        <v>2</v>
      </c>
      <c r="M27">
        <v>2</v>
      </c>
      <c r="N27">
        <v>5</v>
      </c>
      <c r="O27">
        <v>10</v>
      </c>
      <c r="P27">
        <v>1</v>
      </c>
      <c r="Q27">
        <v>8</v>
      </c>
      <c r="R27">
        <v>3</v>
      </c>
      <c r="S27">
        <v>6</v>
      </c>
      <c r="T27">
        <v>8</v>
      </c>
      <c r="U27">
        <v>6</v>
      </c>
      <c r="V27">
        <v>3</v>
      </c>
      <c r="W27">
        <v>6</v>
      </c>
      <c r="X27">
        <v>8</v>
      </c>
      <c r="Y27">
        <v>10</v>
      </c>
      <c r="Z27">
        <v>7</v>
      </c>
      <c r="AA27">
        <v>8</v>
      </c>
      <c r="AB27">
        <v>3</v>
      </c>
      <c r="AD27">
        <v>9</v>
      </c>
      <c r="AE27" t="str">
        <f>VLOOKUP(A27,rank!A:C,2,FALSE)</f>
        <v>Croatia</v>
      </c>
      <c r="AF27">
        <f>VLOOKUP(A27,rank!A:C,3,FALSE)</f>
        <v>26</v>
      </c>
      <c r="AG27" t="str">
        <f>_xlfn.CONCAT("'",A27, "'"," :  ",B27, ", ")</f>
        <v xml:space="preserve">'HRV' :  2, </v>
      </c>
      <c r="AH27" t="str">
        <f>_xlfn.CONCAT("'",A27, "'"," :  ",C27, ", ")</f>
        <v xml:space="preserve">'HRV' :  3, </v>
      </c>
      <c r="AI27" t="str">
        <f>_xlfn.CONCAT("'",A27, "'"," :  ",D27, ", ")</f>
        <v xml:space="preserve">'HRV' :  3, </v>
      </c>
      <c r="AJ27" t="str">
        <f>_xlfn.CONCAT("'",A27, "'"," :  ",E27, ", ")</f>
        <v xml:space="preserve">'HRV' :  10, </v>
      </c>
      <c r="AK27" t="str">
        <f>_xlfn.CONCAT("'",A27, "'"," :  ",F27, ", ")</f>
        <v xml:space="preserve">'HRV' :  0, </v>
      </c>
      <c r="AL27" t="str">
        <f>_xlfn.CONCAT("'",A27, "'"," :  ",G27, ", ")</f>
        <v xml:space="preserve">'HRV' :  5, </v>
      </c>
      <c r="AM27" t="str">
        <f>_xlfn.CONCAT("'",$A27, "'"," :  ",H27, ", ")</f>
        <v xml:space="preserve">'HRV' :  1, </v>
      </c>
      <c r="AN27" t="str">
        <f>_xlfn.CONCAT("'",$A27, "'"," :  ",I27, ", ")</f>
        <v xml:space="preserve">'HRV' :  2, </v>
      </c>
      <c r="AO27" t="str">
        <f>_xlfn.CONCAT("'",$A27, "'"," :  ",J27, ", ")</f>
        <v xml:space="preserve">'HRV' :  9, </v>
      </c>
      <c r="AP27" t="str">
        <f>_xlfn.CONCAT("'",$A27, "'"," :  ",K27, ", ")</f>
        <v xml:space="preserve">'HRV' :  9, </v>
      </c>
      <c r="AQ27" t="str">
        <f>_xlfn.CONCAT("'",$A27, "'"," :  ",L27, ", ")</f>
        <v xml:space="preserve">'HRV' :  2, </v>
      </c>
      <c r="AR27" t="str">
        <f>_xlfn.CONCAT("'",$A27, "'"," :  ",M27, ", ")</f>
        <v xml:space="preserve">'HRV' :  2, </v>
      </c>
      <c r="AS27" t="str">
        <f>_xlfn.CONCAT("'",$A27, "'"," :  ",N27, ", ")</f>
        <v xml:space="preserve">'HRV' :  5, </v>
      </c>
      <c r="AT27" t="str">
        <f>_xlfn.CONCAT("'",$A27, "'"," :  ",O27, ", ")</f>
        <v xml:space="preserve">'HRV' :  10, </v>
      </c>
      <c r="AU27" t="str">
        <f>_xlfn.CONCAT("'",$A27, "'"," :  ",P27, ", ")</f>
        <v xml:space="preserve">'HRV' :  1, </v>
      </c>
      <c r="AV27" t="str">
        <f>_xlfn.CONCAT("'",$A27, "'"," :  ",Q27, ", ")</f>
        <v xml:space="preserve">'HRV' :  8, </v>
      </c>
      <c r="AW27" t="str">
        <f>_xlfn.CONCAT("'",$A27, "'"," :  ",R27, ", ")</f>
        <v xml:space="preserve">'HRV' :  3, </v>
      </c>
      <c r="AX27" t="str">
        <f>_xlfn.CONCAT("'",$A27, "'"," :  ",S27, ", ")</f>
        <v xml:space="preserve">'HRV' :  6, </v>
      </c>
      <c r="AY27" t="str">
        <f>_xlfn.CONCAT("'",$A27, "'"," :  ",U27, ", ")</f>
        <v xml:space="preserve">'HRV' :  6, </v>
      </c>
      <c r="AZ27" t="str">
        <f>_xlfn.CONCAT("'",$A27, "'"," :  ",V27, ", ")</f>
        <v xml:space="preserve">'HRV' :  3, </v>
      </c>
      <c r="BA27" t="str">
        <f>_xlfn.CONCAT("'",$A27, "'"," :  ",W27, ", ")</f>
        <v xml:space="preserve">'HRV' :  6, </v>
      </c>
      <c r="BB27" t="str">
        <f>_xlfn.CONCAT("'",$A27, "'"," :  ",X27, ", ")</f>
        <v xml:space="preserve">'HRV' :  8, </v>
      </c>
      <c r="BC27" t="str">
        <f>_xlfn.CONCAT("'",$A27, "'"," :  ",Y27, ", ")</f>
        <v xml:space="preserve">'HRV' :  10, </v>
      </c>
      <c r="BD27" t="str">
        <f>_xlfn.CONCAT("'",$A27, "'"," :  ",Z27, ", ")</f>
        <v xml:space="preserve">'HRV' :  7, </v>
      </c>
      <c r="BE27" t="str">
        <f>_xlfn.CONCAT("'",$A27, "'"," :  ",AA27, ", ")</f>
        <v xml:space="preserve">'HRV' :  8, </v>
      </c>
      <c r="BF27" t="str">
        <f>_xlfn.CONCAT("'",$A27, "'"," :  ",AB27, ", ")</f>
        <v xml:space="preserve">'HRV' :  3, </v>
      </c>
      <c r="BG27" t="str">
        <f>_xlfn.CONCAT("'",$A27, "'"," :  ",AC27, ", ")</f>
        <v xml:space="preserve">'HRV' :  , </v>
      </c>
      <c r="BH27" t="str">
        <f>_xlfn.CONCAT("'",$A27, "'"," :  ",AD27, ", ")</f>
        <v xml:space="preserve">'HRV' :  9, </v>
      </c>
    </row>
    <row r="28" spans="1:60" x14ac:dyDescent="0.2">
      <c r="A28" s="9" t="s">
        <v>26</v>
      </c>
      <c r="B28">
        <v>6</v>
      </c>
      <c r="C28">
        <v>2</v>
      </c>
      <c r="D28">
        <v>4</v>
      </c>
      <c r="E28">
        <v>6</v>
      </c>
      <c r="F28">
        <v>0</v>
      </c>
      <c r="G28">
        <v>1</v>
      </c>
      <c r="H28">
        <v>6</v>
      </c>
      <c r="I28">
        <v>6</v>
      </c>
      <c r="J28">
        <v>5</v>
      </c>
      <c r="K28">
        <v>6</v>
      </c>
      <c r="L28">
        <v>1</v>
      </c>
      <c r="M28">
        <v>3</v>
      </c>
      <c r="N28">
        <v>2</v>
      </c>
      <c r="O28">
        <v>7</v>
      </c>
      <c r="P28">
        <v>7</v>
      </c>
      <c r="Q28">
        <v>2</v>
      </c>
      <c r="R28">
        <v>6</v>
      </c>
      <c r="S28">
        <v>1</v>
      </c>
      <c r="T28">
        <v>8</v>
      </c>
      <c r="U28">
        <v>9</v>
      </c>
      <c r="V28">
        <v>2</v>
      </c>
      <c r="W28">
        <v>1</v>
      </c>
      <c r="X28">
        <v>7</v>
      </c>
      <c r="Y28">
        <v>2</v>
      </c>
      <c r="Z28">
        <v>2</v>
      </c>
      <c r="AA28">
        <v>9</v>
      </c>
      <c r="AB28">
        <v>5</v>
      </c>
      <c r="AC28">
        <v>2</v>
      </c>
      <c r="AD28">
        <v>8</v>
      </c>
      <c r="AE28" t="str">
        <f>VLOOKUP(A28,rank!A:C,2,FALSE)</f>
        <v>Slovenia</v>
      </c>
      <c r="AF28">
        <f>VLOOKUP(A28,rank!A:C,3,FALSE)</f>
        <v>27</v>
      </c>
      <c r="AG28" t="str">
        <f>_xlfn.CONCAT("'",A28, "'"," :  ",B$28, "} ")</f>
        <v xml:space="preserve">'SVN' :  6} </v>
      </c>
      <c r="AH28" t="str">
        <f>_xlfn.CONCAT("'",$A28, "'"," :  ",C28, "}")</f>
        <v>'SVN' :  2}</v>
      </c>
      <c r="AI28" t="str">
        <f>_xlfn.CONCAT("'",$A28, "'"," :  ",D28, "}")</f>
        <v>'SVN' :  4}</v>
      </c>
      <c r="AJ28" t="str">
        <f>_xlfn.CONCAT("'",$A28, "'"," :  ",E28, "}")</f>
        <v>'SVN' :  6}</v>
      </c>
      <c r="AK28" t="str">
        <f>_xlfn.CONCAT("'",$A28, "'"," :  ",F28, "}")</f>
        <v>'SVN' :  0}</v>
      </c>
      <c r="AL28" t="str">
        <f>_xlfn.CONCAT("'",$A28, "'"," :  ",G28, "}")</f>
        <v>'SVN' :  1}</v>
      </c>
      <c r="AM28" t="str">
        <f>_xlfn.CONCAT("'",$A28, "'"," :  ",H28, "}")</f>
        <v>'SVN' :  6}</v>
      </c>
      <c r="AN28" t="str">
        <f>_xlfn.CONCAT("'",$A28, "'"," :  ",I28, "}")</f>
        <v>'SVN' :  6}</v>
      </c>
      <c r="AO28" t="str">
        <f>_xlfn.CONCAT("'",$A28, "'"," :  ",J28, "}")</f>
        <v>'SVN' :  5}</v>
      </c>
      <c r="AP28" t="str">
        <f>_xlfn.CONCAT("'",$A28, "'"," :  ",K28, "}")</f>
        <v>'SVN' :  6}</v>
      </c>
      <c r="AQ28" t="str">
        <f>_xlfn.CONCAT("'",$A28, "'"," :  ",L28, "}")</f>
        <v>'SVN' :  1}</v>
      </c>
      <c r="AR28" t="str">
        <f>_xlfn.CONCAT("'",$A28, "'"," :  ",M28, "}")</f>
        <v>'SVN' :  3}</v>
      </c>
      <c r="AS28" t="str">
        <f>_xlfn.CONCAT("'",$A28, "'"," :  ",N28, "}")</f>
        <v>'SVN' :  2}</v>
      </c>
      <c r="AT28" t="str">
        <f>_xlfn.CONCAT("'",$A28, "'"," :  ",O28, "}")</f>
        <v>'SVN' :  7}</v>
      </c>
      <c r="AU28" t="str">
        <f>_xlfn.CONCAT("'",$A28, "'"," :  ",P28, "}")</f>
        <v>'SVN' :  7}</v>
      </c>
      <c r="AV28" t="str">
        <f>_xlfn.CONCAT("'",$A28, "'"," :  ",Q28, "}")</f>
        <v>'SVN' :  2}</v>
      </c>
      <c r="AW28" t="str">
        <f>_xlfn.CONCAT("'",$A28, "'"," :  ",R28, "}")</f>
        <v>'SVN' :  6}</v>
      </c>
      <c r="AX28" t="str">
        <f>_xlfn.CONCAT("'",$A28, "'"," :  ",S28, "}")</f>
        <v>'SVN' :  1}</v>
      </c>
      <c r="AY28" t="str">
        <f>_xlfn.CONCAT("'",$A28, "'"," :  ",U28, "}")</f>
        <v>'SVN' :  9}</v>
      </c>
      <c r="AZ28" t="str">
        <f>_xlfn.CONCAT("'",$A28, "'"," :  ",V28, "}")</f>
        <v>'SVN' :  2}</v>
      </c>
      <c r="BA28" t="str">
        <f>_xlfn.CONCAT("'",$A28, "'"," :  ",W28, "}")</f>
        <v>'SVN' :  1}</v>
      </c>
      <c r="BB28" t="str">
        <f>_xlfn.CONCAT("'",$A28, "'"," :  ",X28, "}")</f>
        <v>'SVN' :  7}</v>
      </c>
      <c r="BC28" t="str">
        <f>_xlfn.CONCAT("'",$A28, "'"," :  ",Y28, "}")</f>
        <v>'SVN' :  2}</v>
      </c>
      <c r="BD28" t="str">
        <f>_xlfn.CONCAT("'",$A28, "'"," :  ",Z28, "}")</f>
        <v>'SVN' :  2}</v>
      </c>
      <c r="BE28" t="str">
        <f>_xlfn.CONCAT("'",$A28, "'"," :  ",AA28, "}")</f>
        <v>'SVN' :  9}</v>
      </c>
      <c r="BF28" t="str">
        <f>_xlfn.CONCAT("'",$A28, "'"," :  ",AB28, "}")</f>
        <v>'SVN' :  5}</v>
      </c>
      <c r="BG28" t="str">
        <f>_xlfn.CONCAT("'",$A28, "'"," :  ",AC28, "}")</f>
        <v>'SVN' :  2}</v>
      </c>
      <c r="BH28" t="str">
        <f>_xlfn.CONCAT("'",$A28, "'"," :  ",AD28, "}")</f>
        <v>'SVN' :  8}</v>
      </c>
    </row>
    <row r="29" spans="1:60" x14ac:dyDescent="0.2">
      <c r="AG29" t="str">
        <f>_xlfn.CONCAT("const ", AG$1,"= {",AG2:AG28)</f>
        <v xml:space="preserve">const Alcohol= {'AUT' :  7, 'HUN' :  5, 'SVK' :  5, 'CZE' :  10, 'POL' :  6, 'LTU' :  10, 'LVA' :  9, 'EST' :  2, 'FIN' :  4, 'SWE' :  1, 'DNK' :  3, 'DEU' :  9, 'LUX' :  10, 'NLD' :  2, 'BEL' :  4, 'IRL' :  9, 'FRA' :  7, 'PRT' :  7, 'ESP' :  8, 'ITA' :  0, 'MLT' :  1, 'GRC' :  3, 'CYP' :  4, 'BGR' :  8, 'ROU' :  6, 'HRV' :  2, 'SVN' :  6} </v>
      </c>
      <c r="AH29" t="str">
        <f>_xlfn.CONCAT("const ", AH$1,"= {",AH2:AH28)</f>
        <v>const Artists= {'AUT' :  7, 'HUN' :  7, 'SVK' :  4, 'CZE' :  8, 'POL' :  9, 'LTU' :  3, 'LVA' :  2, 'EST' :  2, 'FIN' :  6, 'SWE' :  8, 'DNK' :  6, 'DEU' :  10, 'LUX' :  1, 'NLD' :  9, 'BEL' :  7, 'IRL' :  4, 'FRA' :  10, 'PRT' :  6, 'ESP' :  9, 'ITA' :  10, 'MLT' :  0, 'GRC' :  5, 'CYP' :  1, 'BGR' :  5, 'ROU' :  5, 'HRV' :  3, 'SVN' :  2}</v>
      </c>
      <c r="AI29" t="str">
        <f t="shared" ref="AI29:BH29" si="0">_xlfn.CONCAT("const ", AI$1,"= {",AI2:AI28)</f>
        <v>const Babies= {'AUT' :  4, 'HUN' :  5, 'SVK' :  9, 'CZE' :  8, 'POL' :  5, 'LTU' :  6, 'LVA' :  6, 'EST' :  10, 'FIN' :  2, 'SWE' :  10, 'DNK' :  9, 'DEU' :  4, 'LUX' :  7, 'NLD' :  6, 'BEL' :  8, 'IRL' :  10, 'FRA' :  7, 'PRT' :  2, 'ESP' :  1, 'ITA' :  0, 'MLT' :  2, 'GRC' :  1, 'CYP' :  9, 'BGR' :  3, 'ROU' :  7, 'HRV' :  3, 'SVN' :  4}</v>
      </c>
      <c r="AJ29" t="str">
        <f t="shared" si="0"/>
        <v>const Cancer= {'AUT' :  3, 'HUN' :  10, 'SVK' :  3, 'CZE' :  6, 'POL' :  7, 'LTU' :  7, 'LVA' :  8, 'EST' :  4, 'FIN' :  2, 'SWE' :  2, 'DNK' :  9, 'DEU' :  10, 'LUX' :  1, 'NLD' :  9, 'BEL' :  5, 'IRL' :  0, 'FRA' :  6, 'PRT' :  7, 'ESP' :  4, 'ITA' :  9, 'MLT' :  1, 'GRC' :  8, 'CYP' :  2, 'BGR' :  5, 'ROU' :  4, 'HRV' :  10, 'SVN' :  6}</v>
      </c>
      <c r="AK29" t="str">
        <f t="shared" si="0"/>
        <v>const Centenary= {'AUT' :  5, 'HUN' :  0, 'SVK' :  0, 'CZE' :  0, 'POL' :  6, 'LTU' :  0, 'LVA' :  0, 'EST' :  0, 'FIN' :  7, 'SWE' :  8, 'DNK' :  7, 'DEU' :  9, 'LUX' :  0, 'NLD' :  6, 'BEL' :  7, 'IRL' :  9, 'FRA' :  10, 'PRT' :  8, 'ESP' :  10, 'ITA' :  9, 'MLT' :  0, 'GRC' :  10, 'CYP' :  0, 'BGR' :  0, 'ROU' :  5, 'HRV' :  0, 'SVN' :  0}</v>
      </c>
      <c r="AL29" t="str">
        <f t="shared" si="0"/>
        <v>const Christian= {'AUT' :  3, 'HUN' :  10, 'SVK' :  2, 'CZE' :  0, 'POL' :  7, 'LTU' :  3, 'LVA' :  , 'EST' :  10, 'FIN' :  10, 'SWE' :  7, 'DNK' :  9, 'DEU' :  2, 'LUX' :  5, 'NLD' :  8, 'BEL' :  3, 'IRL' :  5, 'FRA' :  1, 'PRT' :  8, 'ESP' :  8, 'ITA' :  7, 'MLT' :  9, 'GRC' :  9, 'CYP' :  4, 'BGR' :  5, 'ROU' :  6, 'HRV' :  5, 'SVN' :  1}</v>
      </c>
      <c r="AM29" t="str">
        <f t="shared" si="0"/>
        <v>const Crimes= {'AUT' :  8, 'HUN' :  6, 'SVK' :  2, 'CZE' :  4, 'POL' :  4, 'LTU' :  3, 'LVA' :  3, 'EST' :  5, 'FIN' :  10, 'SWE' :  10, 'DNK' :  9, 'DEU' :  9, 'LUX' :  7, 'NLD' :  9, 'BEL' :  10, 'IRL' :  2, 'FRA' :  8, 'PRT' :  5, 'ESP' :  7, 'ITA' :  7, 'MLT' :  4, 'GRC' :  6, 'CYP' :  0, 'BGR' :  2, 'ROU' :  1, 'HRV' :  1, 'SVN' :  6}</v>
      </c>
      <c r="AN29" t="str">
        <f t="shared" si="0"/>
        <v>const Culture_budget= {'AUT' :  9, 'HUN' :  1, 'SVK' :  5, 'CZE' :  3, 'POL' :  3, 'LTU' :  4, 'LVA' :  , 'EST' :  4, 'FIN' :  9, 'SWE' :  10, 'DNK' :  10, 'DEU' :  10, 'LUX' :  8, 'NLD' :  8, 'BEL' :  8, 'IRL' :  7, 'FRA' :  7, 'PRT' :  3, 'ESP' :  5, 'ITA' :  6, 'MLT' :  5, 'GRC' :  2, 'CYP' :  7, 'BGR' :  0, 'ROU' :  1, 'HRV' :  2, 'SVN' :  6}</v>
      </c>
      <c r="AO29" t="str">
        <f t="shared" si="0"/>
        <v>const Death= {'AUT' :  4, 'HUN' :  9, 'SVK' :  5, 'CZE' :  6, 'POL' :  7, 'LTU' :  10, 'LVA' :  10, 'EST' :  8, 'FIN' :  6, 'SWE' :  2, 'DNK' :  4, 'DEU' :  8, 'LUX' :  1, 'NLD' :  2, 'BEL' :  4, 'IRL' :  0, 'FRA' :  2, 'PRT' :  7, 'ESP' :  3, 'ITA' :  6, 'MLT' :  1, 'GRC' :  7, 'CYP' :  3, 'BGR' :  10, 'ROU' :  9, 'HRV' :  9, 'SVN' :  5}</v>
      </c>
      <c r="AP29" t="str">
        <f t="shared" si="0"/>
        <v>const Depression= {'AUT' :  5, 'HUN' :  4, 'SVK' :  1, 'CZE' :  1, 'POL' :  4, 'LTU' :  5, 'LVA' :  5, 'EST' :  7, 'FIN' :  6, 'SWE' :  10, 'DNK' :  7, 'DEU' :  10, 'LUX' :  9, 'NLD' :  8, 'BEL' :  7, 'IRL' :  3, 'FRA' :  10, 'PRT' :  8, 'ESP' :  3, 'ITA' :  2, 'MLT' :  9, 'GRC' :  0, 'CYP' :  , 'BGR' :  3, 'ROU' :  2, 'HRV' :  9, 'SVN' :  6}</v>
      </c>
      <c r="AQ29" t="str">
        <f t="shared" si="0"/>
        <v>const Divorce= {'AUT' :  6, 'HUN' :  6, 'SVK' :  4, 'CZE' :  8, 'POL' :  4, 'LTU' :  10, 'LVA' :  10, 'EST' :  8, 'FIN' :  9, 'SWE' :  9, 'DNK' :  6, 'DEU' :  6, 'LUX' :  10, 'NLD' :  4, 'BEL' :  7, 'IRL' :  0, 'FRA' :  8, 'PRT' :  7, 'ESP' :  6, 'ITA' :  2, 'MLT' :  0, 'GRC' :  6, 'CYP' :  9, 'BGR' :  3, 'ROU' :  3, 'HRV' :  2, 'SVN' :  1}</v>
      </c>
      <c r="AR29" t="str">
        <f t="shared" si="0"/>
        <v>const Doctor= {'AUT' :  10, 'HUN' :  5, 'SVK' :  5, 'CZE' :  8, 'POL' :  1, 'LTU' :  10, 'LVA' :  4, 'EST' :  9, 'FIN' :  6, 'SWE' :  7, 'DNK' :  7, 'DEU' :  9, 'LUX' :  2, 'NLD' :  6, 'BEL' :  3, 'IRL' :  4, 'FRA' :  4, 'PRT' :  9, 'ESP' :  6, 'ITA' :  7, 'MLT' :  1, 'GRC' :  10, 'CYP' :  0, 'BGR' :  8, 'ROU' :  2, 'HRV' :  2, 'SVN' :  3}</v>
      </c>
      <c r="AS29" t="str">
        <f t="shared" si="0"/>
        <v>const Drug_use= {'AUT' :  6, 'HUN' :  0, 'SVK' :  1, 'CZE' :  3, 'POL' :  1, 'LTU' :  10, 'LVA' :  7, 'EST' :  10, 'FIN' :  10, 'SWE' :  9, 'DNK' :  9, 'DEU' :  7, 'LUX' :  8, 'NLD' :  3, 'BEL' :  7, 'IRL' :  9, 'FRA' :  8, 'PRT' :  4, 'ESP' :  4, 'ITA' :  2, 'MLT' :  4, 'GRC' :  5, 'CYP' :  6, 'BGR' :  2, 'ROU' :  5, 'HRV' :  5, 'SVN' :  2}</v>
      </c>
      <c r="AT29" t="str">
        <f t="shared" si="0"/>
        <v>const Family_size= {'AUT' :  4, 'HUN' :  7, 'SVK' :  10, 'CZE' :  7, 'POL' :  10, 'LTU' :  2, 'LVA' :  4, 'EST' :  2, 'FIN' :  2, 'SWE' :  0, 'DNK' :  2, 'DEU' :  1, 'LUX' :  7, 'NLD' :  4, 'BEL' :  7, 'IRL' :  10, 'FRA' :  4, 'PRT' :  8, 'ESP' :  8, 'ITA' :  7, 'MLT' :  8, 'GRC' :  7, 'CYP' :  10, 'BGR' :  7, 'ROU' :  10, 'HRV' :  10, 'SVN' :  7}</v>
      </c>
      <c r="AU29" t="str">
        <f t="shared" si="0"/>
        <v>const Female= {'AUT' :  7, 'HUN' :  5, 'SVK' :  5, 'CZE' :  6, 'POL' :  3, 'LTU' :  9, 'LVA' :  , 'EST' :  8, 'FIN' :  7, 'SWE' :  8, 'DNK' :  9, 'DEU' :  10, 'LUX' :  4, 'NLD' :  10, 'BEL' :  3, 'IRL' :  4, 'FRA' :  5, 'PRT' :  9, 'ESP' :  2, 'ITA' :  0, 'MLT' :  3, 'GRC' :  1, 'CYP' :  10, 'BGR' :  6, 'ROU' :  2, 'HRV' :  1, 'SVN' :  7}</v>
      </c>
      <c r="AV29" t="str">
        <f t="shared" si="0"/>
        <v>const Left_behind= {'AUT' :  4, 'HUN' :  7, 'SVK' :  6, 'CZE' :  1, 'POL' :  4, 'LTU' :  7, 'LVA' :  1, 'EST' :  3, 'FIN' :  6, 'SWE' :  2, 'DNK' :  4, 'DEU' :  2, 'LUX' :  3, 'NLD' :  0, 'BEL' :  6, 'IRL' :  9, 'FRA' :  8, 'PRT' :  5, 'ESP' :  9, 'ITA' :  10, 'MLT' :  5, 'GRC' :  9, 'CYP' :  10, 'BGR' :  7, 'ROU' :  10, 'HRV' :  8, 'SVN' :  2}</v>
      </c>
      <c r="AW29" t="str">
        <f t="shared" si="0"/>
        <v>const Life_expectancy= {'AUT' :  7, 'HUN' :  2, 'SVK' :  2, 'CZE' :  4, 'POL' :  3, 'LTU' :  2, 'LVA' :  0, 'EST' :  4, 'FIN' :  7, 'SWE' :  9, 'DNK' :  5, 'DEU' :  5, 'LUX' :  9, 'NLD' :  8, 'BEL' :  6, 'IRL' :  8, 'FRA' :  10, 'PRT' :  6, 'ESP' :  10, 'ITA' :  10, 'MLT' :  9, 'GRC' :  7, 'CYP' :  4, 'BGR' :  1, 'ROU' :  1, 'HRV' :  3, 'SVN' :  6}</v>
      </c>
      <c r="AX29" t="str">
        <f t="shared" si="0"/>
        <v>const Marriage= {'AUT' :  7, 'HUN' :  10, 'SVK' :  9, 'CZE' :  7, 'POL' :  6, 'LTU' :  10, 'LVA' :  10, 'EST' :  7, 'FIN' :  4, 'SWE' :  5, 'DNK' :  8, 'DEU' :  7, 'LUX' :  2, 'NLD' :  3, 'BEL' :  3, 'IRL' :  4, 'FRA' :  3, 'PRT' :  1, 'ESP' :  2, 'ITA' :  0, 'MLT' :  8, 'GRC' :  5, 'CYP' :  10, 'BGR' :  4, 'ROU' :  9, 'HRV' :  6, 'SVN' :  1}</v>
      </c>
      <c r="AY29" t="str">
        <f t="shared" si="0"/>
        <v>const Obesity= {'AUT' :  2, 'HUN' :  5, 'SVK' :  4, 'CZE' :  7, 'POL' :  3, 'LTU' :  2, 'LVA' :  3, 'EST' :  7, 'FIN' :  1, 'SWE' :  8, 'DNK' :  10, 'DEU' :  4, 'LUX' :  9, 'NLD' :  0, 'BEL' :  1, 'IRL' :  10, 'FRA' :  3, 'PRT' :  6, 'ESP' :  7, 'ITA' :  5, 'MLT' :  10, 'GRC' :  8, 'CYP' :  , 'BGR' :  9, 'ROU' :  5, 'HRV' :  6, 'SVN' :  9}</v>
      </c>
      <c r="AZ29" t="str">
        <f t="shared" si="0"/>
        <v>const Population= {'AUT' :  6, 'HUN' :  6, 'SVK' :  4, 'CZE' :  7, 'POL' :  9, 'LTU' :  3, 'LVA' :  2, 'EST' :  2, 'FIN' :  4, 'SWE' :  7, 'DNK' :  5, 'DEU' :  10, 'LUX' :  1, 'NLD' :  8, 'BEL' :  8, 'IRL' :  4, 'FRA' :  10, 'PRT' :  6, 'ESP' :  9, 'ITA' :  10, 'MLT' :  0, 'GRC' :  7, 'CYP' :  1, 'BGR' :  5, 'ROU' :  9, 'HRV' :  3, 'SVN' :  2}</v>
      </c>
      <c r="BA29" t="str">
        <f t="shared" si="0"/>
        <v>const Prisoners= {'AUT' :  5, 'HUN' :  8, 'SVK' :  7, 'CZE' :  9, 'POL' :  9, 'LTU' :  10, 'LVA' :  10, 'EST' :  10, 'FIN' :  0, 'SWE' :  2, 'DNK' :  1, 'DEU' :  4, 'LUX' :  6, 'NLD' :  4, 'BEL' :  4, 'IRL' :  2, 'FRA' :  5, 'PRT' :  7, 'ESP' :  7, 'ITA' :  3, 'MLT' :  3, 'GRC' :  6, 'CYP' :  2, 'BGR' :  9, 'ROU' :  8, 'HRV' :  6, 'SVN' :  1}</v>
      </c>
      <c r="BB29" t="str">
        <f t="shared" si="0"/>
        <v>const Retired= {'AUT' :  3, 'HUN' :  5, 'SVK' :  1, 'CZE' :  6, 'POL' :  2, 'LTU' :  5, 'LVA' :  8, 'EST' :  7, 'FIN' :  10, 'SWE' :  6, 'DNK' :  5, 'DEU' :  9, 'LUX' :  1, 'NLD' :  4, 'BEL' :  2, 'IRL' :  0, 'FRA' :  7, 'PRT' :  9, 'ESP' :  4, 'ITA' :  10, 'MLT' :  3, 'GRC' :  10, 'CYP' :  , 'BGR' :  9, 'ROU' :  3, 'HRV' :  8, 'SVN' :  7}</v>
      </c>
      <c r="BC29" t="str">
        <f t="shared" si="0"/>
        <v>const Smoker= {'AUT' :  7, 'HUN' :  8, 'SVK' :  9, 'CZE' :  8, 'POL' :  5, 'LTU' :  5, 'LVA' :  9, 'EST' :  7, 'FIN' :  1, 'SWE' :  5, 'DNK' :  0, 'DEU' :  7, 'LUX' :  1, 'NLD' :  3, 'BEL' :  3, 'IRL' :  2, 'FRA' :  9, 'PRT' :  6, 'ESP' :  6, 'ITA' :  3, 'MLT' :  4, 'GRC' :  10, 'CYP' :  , 'BGR' :  10, 'ROU' :  4, 'HRV' :  10, 'SVN' :  2}</v>
      </c>
      <c r="BD29" t="str">
        <f t="shared" si="0"/>
        <v>const Student= {'AUT' :  6, 'HUN' :  6, 'SVK' :  4, 'CZE' :  1, 'POL' :  3, 'LTU' :  4, 'LVA' :  1, 'EST' :  2, 'FIN' :  7, 'SWE' :  8, 'DNK' :  10, 'DEU' :  4, 'LUX' :  9, 'NLD' :  9, 'BEL' :  8, 'IRL' :  10, 'FRA' :  9, 'PRT' :  6, 'ESP' :  3, 'ITA' :  2, 'MLT' :  7, 'GRC' :  5, 'CYP' :  10, 'BGR' :  0, 'ROU' :  5, 'HRV' :  7, 'SVN' :  2}</v>
      </c>
      <c r="BE29" t="str">
        <f t="shared" si="0"/>
        <v>const Suicide= {'AUT' :  7, 'HUN' :  10, 'SVK' :  4, 'CZE' :  6, 'POL' :  9, 'LTU' :  10, 'LVA' :  10, 'EST' :  7, 'FIN' :  7, 'SWE' :  5, 'DNK' :  4, 'DEU' :  6, 'LUX' :  3, 'NLD' :  3, 'BEL' :  9, 'IRL' :  2, 'FRA' :  8, 'PRT' :  5, 'ESP' :  2, 'ITA' :  1, 'MLT' :  1, 'GRC' :  1, 'CYP' :  2, 'BGR' :  6, 'ROU' :  4, 'HRV' :  8, 'SVN' :  9}</v>
      </c>
      <c r="BF29" t="str">
        <f t="shared" si="0"/>
        <v>const University= {'AUT' :  4, 'HUN' :  2, 'SVK' :  7, 'CZE' :  3, 'POL' :  9, 'LTU' :  10, 'LVA' :  , 'EST' :  8, 'FIN' :  7, 'SWE' :  9, 'DNK' :  6, 'DEU' :  1, 'LUX' :  10, 'NLD' :  7, 'BEL' :  6, 'IRL' :  9, 'FRA' :  5, 'PRT' :  3, 'ESP' :  5, 'ITA' :  0, 'MLT' :  8, 'GRC' :  4, 'CYP' :  10, 'BGR' :  2, 'ROU' :  1, 'HRV' :  3, 'SVN' :  5}</v>
      </c>
      <c r="BG29" t="str">
        <f t="shared" si="0"/>
        <v>const Urban= {'AUT' :  , 'HUN' :  7, 'SVK' :  1, 'CZE' :  5, 'POL' :  3, 'LTU' :  4, 'LVA' :  6, 'EST' :  7, 'FIN' :  8, 'SWE' :  0, 'DNK' :  , 'DEU' :  , 'LUX' :  , 'NLD' :  6, 'BEL' :  10, 'IRL' :  4, 'FRA' :  9, 'PRT' :  , 'ESP' :  , 'ITA' :  , 'MLT' :  10, 'GRC' :  , 'CYP' :  , 'BGR' :  9, 'ROU' :  2, 'HRV' :  , 'SVN' :  2}</v>
      </c>
      <c r="BH29" t="str">
        <f t="shared" si="0"/>
        <v>const Vegetables= {'AUT' :  4, 'HUN' :  4, 'SVK' :  5, 'CZE' :  3, 'POL' :  2, 'LTU' :  8, 'LVA' :  9, 'EST' :  9, 'FIN' :  7, 'SWE' :  3, 'DNK' :  7, 'DEU' :  1, 'LUX' :  10, 'NLD' :  2, 'BEL' :  5, 'IRL' :  7, 'FRA' :  1, 'PRT' :  6, 'ESP' :  2, 'ITA' :  1, 'MLT' :  10, 'GRC' :  6, 'CYP' :  10, 'BGR' :  5, 'ROU' :  4, 'HRV' :  9, 'SVN' :  8}</v>
      </c>
    </row>
    <row r="30" spans="1:60" x14ac:dyDescent="0.2">
      <c r="A30" t="s">
        <v>188</v>
      </c>
      <c r="AG30" t="s">
        <v>188</v>
      </c>
      <c r="AH30" t="s">
        <v>189</v>
      </c>
      <c r="AI30" t="s">
        <v>190</v>
      </c>
      <c r="AJ30" t="s">
        <v>191</v>
      </c>
      <c r="AK30" t="s">
        <v>192</v>
      </c>
      <c r="AL30" t="s">
        <v>193</v>
      </c>
      <c r="AM30" t="s">
        <v>194</v>
      </c>
      <c r="AN30" t="s">
        <v>195</v>
      </c>
      <c r="AO30" t="s">
        <v>196</v>
      </c>
      <c r="AP30" t="s">
        <v>197</v>
      </c>
      <c r="AQ30" t="s">
        <v>198</v>
      </c>
      <c r="AR30" t="s">
        <v>199</v>
      </c>
      <c r="AS30" t="s">
        <v>200</v>
      </c>
      <c r="AT30" t="s">
        <v>201</v>
      </c>
      <c r="AU30" t="s">
        <v>202</v>
      </c>
      <c r="AV30" t="s">
        <v>203</v>
      </c>
      <c r="AW30" t="s">
        <v>204</v>
      </c>
      <c r="AX30" t="s">
        <v>205</v>
      </c>
      <c r="AY30" t="s">
        <v>206</v>
      </c>
      <c r="AZ30" t="s">
        <v>207</v>
      </c>
      <c r="BA30" t="s">
        <v>208</v>
      </c>
      <c r="BB30" t="s">
        <v>209</v>
      </c>
      <c r="BC30" t="s">
        <v>210</v>
      </c>
      <c r="BD30" t="s">
        <v>211</v>
      </c>
      <c r="BE30" t="s">
        <v>212</v>
      </c>
      <c r="BF30" t="s">
        <v>213</v>
      </c>
      <c r="BG30" t="s">
        <v>214</v>
      </c>
      <c r="BH30" t="s">
        <v>215</v>
      </c>
    </row>
    <row r="31" spans="1:60" x14ac:dyDescent="0.2">
      <c r="A31" t="s">
        <v>189</v>
      </c>
    </row>
    <row r="32" spans="1:60" x14ac:dyDescent="0.2">
      <c r="A32" t="s">
        <v>190</v>
      </c>
    </row>
    <row r="33" spans="1:1" x14ac:dyDescent="0.2">
      <c r="A33" t="s">
        <v>191</v>
      </c>
    </row>
    <row r="34" spans="1:1" x14ac:dyDescent="0.2">
      <c r="A34" t="s">
        <v>192</v>
      </c>
    </row>
    <row r="35" spans="1:1" x14ac:dyDescent="0.2">
      <c r="A35" t="s">
        <v>193</v>
      </c>
    </row>
    <row r="36" spans="1:1" x14ac:dyDescent="0.2">
      <c r="A36" t="s">
        <v>194</v>
      </c>
    </row>
    <row r="37" spans="1:1" x14ac:dyDescent="0.2">
      <c r="A37" t="s">
        <v>195</v>
      </c>
    </row>
    <row r="38" spans="1:1" x14ac:dyDescent="0.2">
      <c r="A38" t="s">
        <v>196</v>
      </c>
    </row>
    <row r="39" spans="1:1" x14ac:dyDescent="0.2">
      <c r="A39" t="s">
        <v>197</v>
      </c>
    </row>
    <row r="40" spans="1:1" x14ac:dyDescent="0.2">
      <c r="A40" t="s">
        <v>198</v>
      </c>
    </row>
    <row r="41" spans="1:1" x14ac:dyDescent="0.2">
      <c r="A41" t="s">
        <v>199</v>
      </c>
    </row>
    <row r="42" spans="1:1" x14ac:dyDescent="0.2">
      <c r="A42" t="s">
        <v>200</v>
      </c>
    </row>
    <row r="43" spans="1:1" x14ac:dyDescent="0.2">
      <c r="A43" t="s">
        <v>201</v>
      </c>
    </row>
    <row r="44" spans="1:1" x14ac:dyDescent="0.2">
      <c r="A44" t="s">
        <v>202</v>
      </c>
    </row>
    <row r="45" spans="1:1" x14ac:dyDescent="0.2">
      <c r="A45" t="s">
        <v>203</v>
      </c>
    </row>
    <row r="46" spans="1:1" x14ac:dyDescent="0.2">
      <c r="A46" t="s">
        <v>204</v>
      </c>
    </row>
    <row r="47" spans="1:1" x14ac:dyDescent="0.2">
      <c r="A47" t="s">
        <v>205</v>
      </c>
    </row>
    <row r="48" spans="1:1" x14ac:dyDescent="0.2">
      <c r="A48" t="s">
        <v>206</v>
      </c>
    </row>
    <row r="49" spans="1:3" x14ac:dyDescent="0.2">
      <c r="A49" t="s">
        <v>207</v>
      </c>
    </row>
    <row r="50" spans="1:3" x14ac:dyDescent="0.2">
      <c r="A50" t="s">
        <v>208</v>
      </c>
    </row>
    <row r="51" spans="1:3" x14ac:dyDescent="0.2">
      <c r="A51" t="s">
        <v>209</v>
      </c>
    </row>
    <row r="52" spans="1:3" x14ac:dyDescent="0.2">
      <c r="A52" t="s">
        <v>210</v>
      </c>
    </row>
    <row r="53" spans="1:3" x14ac:dyDescent="0.2">
      <c r="A53" t="s">
        <v>211</v>
      </c>
    </row>
    <row r="54" spans="1:3" x14ac:dyDescent="0.2">
      <c r="A54" t="s">
        <v>212</v>
      </c>
    </row>
    <row r="55" spans="1:3" x14ac:dyDescent="0.2">
      <c r="A55" t="s">
        <v>213</v>
      </c>
    </row>
    <row r="56" spans="1:3" x14ac:dyDescent="0.2">
      <c r="A56" t="s">
        <v>214</v>
      </c>
    </row>
    <row r="57" spans="1:3" x14ac:dyDescent="0.2">
      <c r="A57" t="s">
        <v>215</v>
      </c>
    </row>
    <row r="58" spans="1:3" x14ac:dyDescent="0.2">
      <c r="A58" s="9"/>
    </row>
    <row r="59" spans="1:3" x14ac:dyDescent="0.2">
      <c r="A59" s="9" t="s">
        <v>157</v>
      </c>
      <c r="B59" t="str">
        <f>_xlfn.CONCAT("'",A59,"', ")</f>
        <v xml:space="preserve">'Alcohol', </v>
      </c>
      <c r="C59" t="str">
        <f>_xlfn.CONCAT(A59,": 5,")</f>
        <v>Alcohol: 5,</v>
      </c>
    </row>
    <row r="60" spans="1:3" x14ac:dyDescent="0.2">
      <c r="A60" s="9" t="s">
        <v>158</v>
      </c>
      <c r="B60" t="str">
        <f t="shared" ref="B60:B86" si="1">_xlfn.CONCAT("'",A60,"', ")</f>
        <v xml:space="preserve">'Artists', </v>
      </c>
      <c r="C60" t="str">
        <f t="shared" ref="C60:C86" si="2">_xlfn.CONCAT(A60,": 5,")</f>
        <v>Artists: 5,</v>
      </c>
    </row>
    <row r="61" spans="1:3" x14ac:dyDescent="0.2">
      <c r="A61" s="9" t="s">
        <v>159</v>
      </c>
      <c r="B61" t="str">
        <f t="shared" si="1"/>
        <v xml:space="preserve">'Babies', </v>
      </c>
      <c r="C61" t="str">
        <f t="shared" si="2"/>
        <v>Babies: 5,</v>
      </c>
    </row>
    <row r="62" spans="1:3" x14ac:dyDescent="0.2">
      <c r="A62" s="9" t="s">
        <v>160</v>
      </c>
      <c r="B62" t="str">
        <f t="shared" si="1"/>
        <v xml:space="preserve">'Cancer', </v>
      </c>
      <c r="C62" t="str">
        <f t="shared" si="2"/>
        <v>Cancer: 5,</v>
      </c>
    </row>
    <row r="63" spans="1:3" x14ac:dyDescent="0.2">
      <c r="A63" s="9" t="s">
        <v>161</v>
      </c>
      <c r="B63" t="str">
        <f t="shared" si="1"/>
        <v xml:space="preserve">'Centenary', </v>
      </c>
      <c r="C63" t="str">
        <f t="shared" si="2"/>
        <v>Centenary: 5,</v>
      </c>
    </row>
    <row r="64" spans="1:3" x14ac:dyDescent="0.2">
      <c r="A64" s="9" t="s">
        <v>162</v>
      </c>
      <c r="B64" t="str">
        <f t="shared" si="1"/>
        <v xml:space="preserve">'Christian', </v>
      </c>
      <c r="C64" t="str">
        <f t="shared" si="2"/>
        <v>Christian: 5,</v>
      </c>
    </row>
    <row r="65" spans="1:3" x14ac:dyDescent="0.2">
      <c r="A65" s="9" t="s">
        <v>163</v>
      </c>
      <c r="B65" t="str">
        <f t="shared" si="1"/>
        <v xml:space="preserve">'Crimes', </v>
      </c>
      <c r="C65" t="str">
        <f t="shared" si="2"/>
        <v>Crimes: 5,</v>
      </c>
    </row>
    <row r="66" spans="1:3" x14ac:dyDescent="0.2">
      <c r="A66" s="9" t="s">
        <v>164</v>
      </c>
      <c r="B66" t="str">
        <f t="shared" si="1"/>
        <v xml:space="preserve">'Culture_budget', </v>
      </c>
      <c r="C66" t="str">
        <f t="shared" si="2"/>
        <v>Culture_budget: 5,</v>
      </c>
    </row>
    <row r="67" spans="1:3" x14ac:dyDescent="0.2">
      <c r="A67" s="9" t="s">
        <v>165</v>
      </c>
      <c r="B67" t="str">
        <f t="shared" si="1"/>
        <v xml:space="preserve">'Death', </v>
      </c>
      <c r="C67" t="str">
        <f t="shared" si="2"/>
        <v>Death: 5,</v>
      </c>
    </row>
    <row r="68" spans="1:3" x14ac:dyDescent="0.2">
      <c r="A68" s="9" t="s">
        <v>166</v>
      </c>
      <c r="B68" t="str">
        <f t="shared" si="1"/>
        <v xml:space="preserve">'Depression', </v>
      </c>
      <c r="C68" t="str">
        <f t="shared" si="2"/>
        <v>Depression: 5,</v>
      </c>
    </row>
    <row r="69" spans="1:3" x14ac:dyDescent="0.2">
      <c r="A69" s="9" t="s">
        <v>167</v>
      </c>
      <c r="B69" t="str">
        <f t="shared" si="1"/>
        <v xml:space="preserve">'Divorce', </v>
      </c>
      <c r="C69" t="str">
        <f t="shared" si="2"/>
        <v>Divorce: 5,</v>
      </c>
    </row>
    <row r="70" spans="1:3" x14ac:dyDescent="0.2">
      <c r="A70" s="9" t="s">
        <v>168</v>
      </c>
      <c r="B70" t="str">
        <f t="shared" si="1"/>
        <v xml:space="preserve">'Doctor', </v>
      </c>
      <c r="C70" t="str">
        <f t="shared" si="2"/>
        <v>Doctor: 5,</v>
      </c>
    </row>
    <row r="71" spans="1:3" x14ac:dyDescent="0.2">
      <c r="A71" s="9" t="s">
        <v>169</v>
      </c>
      <c r="B71" t="str">
        <f t="shared" si="1"/>
        <v xml:space="preserve">'Drug_use', </v>
      </c>
      <c r="C71" t="str">
        <f t="shared" si="2"/>
        <v>Drug_use: 5,</v>
      </c>
    </row>
    <row r="72" spans="1:3" x14ac:dyDescent="0.2">
      <c r="A72" s="9" t="s">
        <v>185</v>
      </c>
      <c r="B72" t="str">
        <f t="shared" si="1"/>
        <v xml:space="preserve">'Family_size', </v>
      </c>
      <c r="C72" t="str">
        <f t="shared" si="2"/>
        <v>Family_size: 5,</v>
      </c>
    </row>
    <row r="73" spans="1:3" x14ac:dyDescent="0.2">
      <c r="A73" s="9" t="s">
        <v>170</v>
      </c>
      <c r="B73" t="str">
        <f t="shared" si="1"/>
        <v xml:space="preserve">'Female', </v>
      </c>
      <c r="C73" t="str">
        <f t="shared" si="2"/>
        <v>Female: 5,</v>
      </c>
    </row>
    <row r="74" spans="1:3" x14ac:dyDescent="0.2">
      <c r="A74" s="9" t="s">
        <v>171</v>
      </c>
      <c r="B74" t="str">
        <f t="shared" si="1"/>
        <v xml:space="preserve">'Left_behind', </v>
      </c>
      <c r="C74" t="str">
        <f t="shared" si="2"/>
        <v>Left_behind: 5,</v>
      </c>
    </row>
    <row r="75" spans="1:3" x14ac:dyDescent="0.2">
      <c r="A75" s="9" t="s">
        <v>183</v>
      </c>
      <c r="B75" t="str">
        <f t="shared" si="1"/>
        <v xml:space="preserve">'Life_expectancy', </v>
      </c>
      <c r="C75" t="str">
        <f t="shared" si="2"/>
        <v>Life_expectancy: 5,</v>
      </c>
    </row>
    <row r="76" spans="1:3" x14ac:dyDescent="0.2">
      <c r="A76" s="9" t="s">
        <v>172</v>
      </c>
      <c r="B76" t="str">
        <f t="shared" si="1"/>
        <v xml:space="preserve">'Marriage', </v>
      </c>
      <c r="C76" t="str">
        <f t="shared" si="2"/>
        <v>Marriage: 5,</v>
      </c>
    </row>
    <row r="77" spans="1:3" x14ac:dyDescent="0.2">
      <c r="A77" s="9" t="s">
        <v>174</v>
      </c>
      <c r="B77" t="str">
        <f t="shared" si="1"/>
        <v xml:space="preserve">'Obesity', </v>
      </c>
      <c r="C77" t="str">
        <f t="shared" si="2"/>
        <v>Obesity: 5,</v>
      </c>
    </row>
    <row r="78" spans="1:3" x14ac:dyDescent="0.2">
      <c r="A78" s="9" t="s">
        <v>184</v>
      </c>
      <c r="B78" t="str">
        <f t="shared" si="1"/>
        <v xml:space="preserve">'Population', </v>
      </c>
      <c r="C78" t="str">
        <f t="shared" si="2"/>
        <v>Population: 5,</v>
      </c>
    </row>
    <row r="79" spans="1:3" x14ac:dyDescent="0.2">
      <c r="A79" s="9" t="s">
        <v>175</v>
      </c>
      <c r="B79" t="str">
        <f t="shared" si="1"/>
        <v xml:space="preserve">'Prisoners', </v>
      </c>
      <c r="C79" t="str">
        <f t="shared" si="2"/>
        <v>Prisoners: 5,</v>
      </c>
    </row>
    <row r="80" spans="1:3" x14ac:dyDescent="0.2">
      <c r="A80" s="9" t="s">
        <v>176</v>
      </c>
      <c r="B80" t="str">
        <f t="shared" si="1"/>
        <v xml:space="preserve">'Retired', </v>
      </c>
      <c r="C80" t="str">
        <f t="shared" si="2"/>
        <v>Retired: 5,</v>
      </c>
    </row>
    <row r="81" spans="1:3" x14ac:dyDescent="0.2">
      <c r="A81" s="9" t="s">
        <v>177</v>
      </c>
      <c r="B81" t="str">
        <f t="shared" si="1"/>
        <v xml:space="preserve">'Smoker', </v>
      </c>
      <c r="C81" t="str">
        <f t="shared" si="2"/>
        <v>Smoker: 5,</v>
      </c>
    </row>
    <row r="82" spans="1:3" x14ac:dyDescent="0.2">
      <c r="A82" s="9" t="s">
        <v>178</v>
      </c>
      <c r="B82" t="str">
        <f t="shared" si="1"/>
        <v xml:space="preserve">'Student', </v>
      </c>
      <c r="C82" t="str">
        <f t="shared" si="2"/>
        <v>Student: 5,</v>
      </c>
    </row>
    <row r="83" spans="1:3" x14ac:dyDescent="0.2">
      <c r="A83" s="9" t="s">
        <v>179</v>
      </c>
      <c r="B83" t="str">
        <f t="shared" si="1"/>
        <v xml:space="preserve">'Suicide', </v>
      </c>
      <c r="C83" t="str">
        <f t="shared" si="2"/>
        <v>Suicide: 5,</v>
      </c>
    </row>
    <row r="84" spans="1:3" x14ac:dyDescent="0.2">
      <c r="A84" s="9" t="s">
        <v>180</v>
      </c>
      <c r="B84" t="str">
        <f t="shared" si="1"/>
        <v xml:space="preserve">'University', </v>
      </c>
      <c r="C84" t="str">
        <f t="shared" si="2"/>
        <v>University: 5,</v>
      </c>
    </row>
    <row r="85" spans="1:3" x14ac:dyDescent="0.2">
      <c r="A85" s="9" t="s">
        <v>181</v>
      </c>
      <c r="B85" t="str">
        <f t="shared" si="1"/>
        <v xml:space="preserve">'Urban', </v>
      </c>
      <c r="C85" t="str">
        <f t="shared" si="2"/>
        <v>Urban: 5,</v>
      </c>
    </row>
    <row r="86" spans="1:3" x14ac:dyDescent="0.2">
      <c r="A86" s="9" t="s">
        <v>182</v>
      </c>
      <c r="B86" t="str">
        <f t="shared" si="1"/>
        <v xml:space="preserve">'Vegetables', </v>
      </c>
      <c r="C86" t="str">
        <f t="shared" si="2"/>
        <v>Vegetables: 5,</v>
      </c>
    </row>
    <row r="87" spans="1:3" x14ac:dyDescent="0.2">
      <c r="B87" t="str">
        <f>_xlfn.CONCAT(B59:B86)</f>
        <v xml:space="preserve">'Alcohol', 'Artists', 'Babies', 'Cancer', 'Centenary', 'Christian', 'Crimes', 'Culture_budget', 'Death', 'Depression', 'Divorce', 'Doctor', 'Drug_use', 'Family_size', 'Female', 'Left_behind', 'Life_expectancy', 'Marriage', 'Obesity', 'Population', 'Prisoners', 'Retired', 'Smoker', 'Student', 'Suicide', 'University', 'Urban', 'Vegetables', </v>
      </c>
    </row>
  </sheetData>
  <autoFilter ref="A1:AF57" xr:uid="{089BD3C8-3A28-9C44-8DF1-1D073D2247B0}"/>
  <sortState xmlns:xlrd2="http://schemas.microsoft.com/office/spreadsheetml/2017/richdata2" ref="A2:AF28">
    <sortCondition ref="AF2:AF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topLeftCell="H28" workbookViewId="0">
      <selection activeCell="Y32" sqref="Y32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1"/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151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6" t="s">
        <v>151</v>
      </c>
      <c r="O1" s="6" t="s">
        <v>147</v>
      </c>
      <c r="R1" s="1" t="s">
        <v>151</v>
      </c>
      <c r="S1" t="str">
        <f>_xlfn.CONCAT(H2:H28)</f>
        <v>"AUT" :  5,"HUN" :  5,"SVK" :  5,"CZE" :  5,"POL" :  5,"LTU" :  5,"LVA" :  5,"EST" :  5,"FIN" :  5,"SWE" :  5,"DNK" :  5,"DEU" :  5,"LUX" :  5,"NLD" :  5,"BEL" :  5,"IRL" :  5,"FRA" :  5,"PRT" :  5,"ESP" :  5,"ITA" :  5,"MLT" :  5,"GRC" :  5,"CYP" :  5,"BGR" :  5,"ROU" :  5,"HRV" :  5,"SVN" :  5}</v>
      </c>
    </row>
    <row r="2" spans="1:19" x14ac:dyDescent="0.2">
      <c r="A2" s="1" t="s">
        <v>1</v>
      </c>
      <c r="B2" s="8" t="s">
        <v>115</v>
      </c>
      <c r="C2" t="str">
        <f t="shared" ref="C2:C27" si="0">_xlfn.CONCAT(B2, " :  ",I2, ",")</f>
        <v>"AUT" :  7,</v>
      </c>
      <c r="D2" t="str">
        <f t="shared" ref="D2:D27" si="1">_xlfn.CONCAT(B2, " :  ",J2, ",")</f>
        <v>"AUT" :  8,</v>
      </c>
      <c r="E2" t="str">
        <f t="shared" ref="E2:E27" si="2">_xlfn.CONCAT(B2, " :  ",K2, ",")</f>
        <v>"AUT" :  9,</v>
      </c>
      <c r="F2" t="str">
        <f t="shared" ref="F2:F27" si="3">_xlfn.CONCAT(B2, " :  ",L2, ",")</f>
        <v>"AUT" :  6,</v>
      </c>
      <c r="G2" t="str">
        <f t="shared" ref="G2:G27" si="4">_xlfn.CONCAT(B2, " :  ",M2, ",")</f>
        <v>"AUT" :  6,</v>
      </c>
      <c r="H2" t="str">
        <f>_xlfn.CONCAT(B2, " :  ",N2, ",")</f>
        <v>"AUT" :  5,</v>
      </c>
      <c r="I2">
        <v>7</v>
      </c>
      <c r="J2">
        <v>8</v>
      </c>
      <c r="K2">
        <v>9</v>
      </c>
      <c r="L2">
        <v>6</v>
      </c>
      <c r="M2">
        <v>6</v>
      </c>
      <c r="N2">
        <v>5</v>
      </c>
      <c r="O2" t="e">
        <f>VLOOKUP(A2,rank!A:A,5,FALSE)</f>
        <v>#REF!</v>
      </c>
      <c r="R2" s="1" t="s">
        <v>142</v>
      </c>
      <c r="S2" t="str">
        <f>_xlfn.CONCAT(C2:C28)</f>
        <v>"AUT" :  7,"HUN" :  4,"SVK" :  6,"CZE" :  10,"POL" :  7,"LTU" :  2,"LVA" :  1,"EST" :  9,"FIN" :  4,"SWE" :  1,"DNK" :  6,"DEU" :  9,"LUX" :  10,"NLD" :  10,"BEL" :  9,"IRL" :  8,"FRA" :  3,"PRT" :  3,"ESP" :  4,"ITA" :  5,"MLT" :  2,"GRC" :  6,"CYP" :  8,"BGR" :  5,"ROU" :  1,"HRV" :  2,"SVN" :  7}</v>
      </c>
    </row>
    <row r="3" spans="1:19" x14ac:dyDescent="0.2">
      <c r="A3" s="1" t="s">
        <v>14</v>
      </c>
      <c r="B3" s="8" t="s">
        <v>116</v>
      </c>
      <c r="C3" t="str">
        <f t="shared" si="0"/>
        <v>"HUN" :  4,</v>
      </c>
      <c r="D3" t="str">
        <f t="shared" si="1"/>
        <v>"HUN" :  2,</v>
      </c>
      <c r="E3" t="str">
        <f t="shared" si="2"/>
        <v>"HUN" :  2,</v>
      </c>
      <c r="F3" t="str">
        <f t="shared" si="3"/>
        <v>"HUN" :  7,</v>
      </c>
      <c r="G3" t="str">
        <f t="shared" si="4"/>
        <v>"HUN" :  6,</v>
      </c>
      <c r="H3" t="str">
        <f t="shared" ref="H3:H27" si="5">_xlfn.CONCAT(B3, " :  ",N3, ",")</f>
        <v>"HUN" :  5,</v>
      </c>
      <c r="I3">
        <v>4</v>
      </c>
      <c r="J3">
        <v>2</v>
      </c>
      <c r="K3">
        <v>2</v>
      </c>
      <c r="L3">
        <v>7</v>
      </c>
      <c r="M3">
        <v>6</v>
      </c>
      <c r="N3">
        <v>5</v>
      </c>
      <c r="O3" t="e">
        <f>VLOOKUP(A3,rank!A:A,5,FALSE)</f>
        <v>#REF!</v>
      </c>
      <c r="R3" s="1" t="s">
        <v>143</v>
      </c>
      <c r="S3" t="str">
        <f>_xlfn.CONCAT(D2:D28)</f>
        <v>"AUT" :  8,"HUN" :  2,"SVK" :  3,"CZE" :  4,"POL" :  2,"LTU" :  4,"LVA" :  3,"EST" :  5,"FIN" :  9,"SWE" :  9,"DNK" :  10,"DEU" :  8,"LUX" :  10,"NLD" :  9,"BEL" :  7,"IRL" :  10,"FRA" :  7,"PRT" :  4,"ESP" :  6,"ITA" :  7,"MLT" :  6,"GRC" :  2,"CYP" :  6,"BGR" :  1,"ROU" :  1,"HRV" :  1,"SVN" :  5}</v>
      </c>
    </row>
    <row r="4" spans="1:19" x14ac:dyDescent="0.2">
      <c r="A4" s="1" t="s">
        <v>25</v>
      </c>
      <c r="B4" s="8" t="s">
        <v>117</v>
      </c>
      <c r="C4" t="str">
        <f t="shared" si="0"/>
        <v>"SVK" :  6,</v>
      </c>
      <c r="D4" t="str">
        <f t="shared" si="1"/>
        <v>"SVK" :  3,</v>
      </c>
      <c r="E4" t="str">
        <f t="shared" si="2"/>
        <v>"SVK" :  5,</v>
      </c>
      <c r="F4" t="str">
        <f t="shared" si="3"/>
        <v>"SVK" :  4,</v>
      </c>
      <c r="G4" t="str">
        <f t="shared" si="4"/>
        <v>"SVK" :  4,</v>
      </c>
      <c r="H4" t="str">
        <f t="shared" si="5"/>
        <v>"SVK" :  5,</v>
      </c>
      <c r="I4">
        <v>6</v>
      </c>
      <c r="J4">
        <v>3</v>
      </c>
      <c r="K4">
        <v>5</v>
      </c>
      <c r="L4">
        <v>4</v>
      </c>
      <c r="M4">
        <v>4</v>
      </c>
      <c r="N4">
        <v>5</v>
      </c>
      <c r="O4" t="e">
        <f>VLOOKUP(A4,rank!A:A,5,FALSE)</f>
        <v>#REF!</v>
      </c>
      <c r="R4" s="1" t="s">
        <v>148</v>
      </c>
      <c r="S4" t="str">
        <f>_xlfn.CONCAT(E2:E28)</f>
        <v>"AUT" :  9,"HUN" :  2,"SVK" :  5,"CZE" :  7,"POL" :  5,"LTU" :  4,"LVA" :  3,"EST" :  2,"FIN" :  10,"SWE" :  9,"DNK" :  10,"DEU" :  8,"LUX" :  9,"NLD" :  10,"BEL" :  7,"IRL" :  8,"FRA" :  6,"PRT" :  2,"ESP" :  6,"ITA" :  6,"MLT" :  7,"GRC" :  1,"CYP" :  3,"BGR" :  1,"ROU" :  4,"HRV" :  1,"SVN" :  4}</v>
      </c>
    </row>
    <row r="5" spans="1:19" x14ac:dyDescent="0.2">
      <c r="A5" s="1" t="s">
        <v>5</v>
      </c>
      <c r="B5" s="8" t="s">
        <v>118</v>
      </c>
      <c r="C5" t="str">
        <f t="shared" si="0"/>
        <v>"CZE" :  10,</v>
      </c>
      <c r="D5" t="str">
        <f t="shared" si="1"/>
        <v>"CZE" :  4,</v>
      </c>
      <c r="E5" t="str">
        <f t="shared" si="2"/>
        <v>"CZE" :  7,</v>
      </c>
      <c r="F5" t="str">
        <f t="shared" si="3"/>
        <v>"CZE" :  5,</v>
      </c>
      <c r="G5" t="str">
        <f t="shared" si="4"/>
        <v>"CZE" :  7,</v>
      </c>
      <c r="H5" t="str">
        <f t="shared" si="5"/>
        <v>"CZE" :  5,</v>
      </c>
      <c r="I5">
        <v>10</v>
      </c>
      <c r="J5">
        <v>4</v>
      </c>
      <c r="K5">
        <v>7</v>
      </c>
      <c r="L5">
        <v>5</v>
      </c>
      <c r="M5">
        <v>7</v>
      </c>
      <c r="N5">
        <v>5</v>
      </c>
      <c r="O5" t="e">
        <f>VLOOKUP(A5,rank!A:A,5,FALSE)</f>
        <v>#REF!</v>
      </c>
      <c r="R5" s="1" t="s">
        <v>149</v>
      </c>
      <c r="S5" t="str">
        <f>_xlfn.CONCAT(F2:F28)</f>
        <v>"AUT" :  6,"HUN" :  7,"SVK" :  4,"CZE" :  5,"POL" :  9,"LTU" :  4,"LVA" :  4,"EST" :  3,"FIN" :  9,"SWE" :  10,"DNK" :  3,"DEU" :  9,"LUX" :  1,"NLD" :  2,"BEL" :  2,"IRL" :  5,"FRA" :  10,"PRT" :  6,"ESP" :  10,"ITA" :  8,"MLT" :  1,"GRC" :  7,"CYP" :  1,"BGR" :  7,"ROU" :  8,"HRV" :  6,"SVN" :  2}</v>
      </c>
    </row>
    <row r="6" spans="1:19" x14ac:dyDescent="0.2">
      <c r="A6" s="1" t="s">
        <v>22</v>
      </c>
      <c r="B6" s="8" t="s">
        <v>119</v>
      </c>
      <c r="C6" t="str">
        <f t="shared" si="0"/>
        <v>"POL" :  7,</v>
      </c>
      <c r="D6" t="str">
        <f t="shared" si="1"/>
        <v>"POL" :  2,</v>
      </c>
      <c r="E6" t="str">
        <f t="shared" si="2"/>
        <v>"POL" :  5,</v>
      </c>
      <c r="F6" t="str">
        <f t="shared" si="3"/>
        <v>"POL" :  9,</v>
      </c>
      <c r="G6" t="str">
        <f t="shared" si="4"/>
        <v>"POL" :  9,</v>
      </c>
      <c r="H6" t="str">
        <f t="shared" si="5"/>
        <v>"POL" :  5,</v>
      </c>
      <c r="I6">
        <v>7</v>
      </c>
      <c r="J6">
        <v>2</v>
      </c>
      <c r="K6">
        <v>5</v>
      </c>
      <c r="L6">
        <v>9</v>
      </c>
      <c r="M6">
        <v>9</v>
      </c>
      <c r="N6">
        <v>5</v>
      </c>
      <c r="O6" t="e">
        <f>VLOOKUP(A6,rank!A:A,5,FALSE)</f>
        <v>#REF!</v>
      </c>
      <c r="R6" s="1" t="s">
        <v>150</v>
      </c>
      <c r="S6" t="str">
        <f>_xlfn.CONCAT(G2:G28)</f>
        <v>"AUT" :  6,"HUN" :  6,"SVK" :  4,"CZE" :  7,"POL" :  9,"LTU" :  3,"LVA" :  2,"EST" :  2,"FIN" :  4,"SWE" :  7,"DNK" :  5,"DEU" :  10,"LUX" :  1,"NLD" :  8,"BEL" :  8,"IRL" :  4,"FRA" :  10,"PRT" :  6,"ESP" :  9,"ITA" :  10,"MLT" :  1,"GRC" :  7,"CYP" :  1,"BGR" :  5,"ROU" :  9,"HRV" :  3,"SVN" :  2}</v>
      </c>
    </row>
    <row r="7" spans="1:19" x14ac:dyDescent="0.2">
      <c r="A7" s="1" t="s">
        <v>17</v>
      </c>
      <c r="B7" s="8" t="s">
        <v>120</v>
      </c>
      <c r="C7" t="str">
        <f t="shared" si="0"/>
        <v>"LTU" :  2,</v>
      </c>
      <c r="D7" t="str">
        <f t="shared" si="1"/>
        <v>"LTU" :  4,</v>
      </c>
      <c r="E7" t="str">
        <f t="shared" si="2"/>
        <v>"LTU" :  4,</v>
      </c>
      <c r="F7" t="str">
        <f t="shared" si="3"/>
        <v>"LTU" :  4,</v>
      </c>
      <c r="G7" t="str">
        <f t="shared" si="4"/>
        <v>"LTU" :  3,</v>
      </c>
      <c r="H7" t="str">
        <f t="shared" si="5"/>
        <v>"LTU" :  5,</v>
      </c>
      <c r="I7">
        <v>2</v>
      </c>
      <c r="J7">
        <v>4</v>
      </c>
      <c r="K7">
        <v>4</v>
      </c>
      <c r="L7">
        <v>4</v>
      </c>
      <c r="M7">
        <v>3</v>
      </c>
      <c r="N7">
        <v>5</v>
      </c>
      <c r="O7" t="e">
        <f>VLOOKUP(A7,rank!A:A,5,FALSE)</f>
        <v>#REF!</v>
      </c>
    </row>
    <row r="8" spans="1:19" ht="18" x14ac:dyDescent="0.2">
      <c r="A8" s="1" t="s">
        <v>19</v>
      </c>
      <c r="B8" s="8" t="s">
        <v>121</v>
      </c>
      <c r="C8" t="str">
        <f t="shared" si="0"/>
        <v>"LVA" :  1,</v>
      </c>
      <c r="D8" t="str">
        <f t="shared" si="1"/>
        <v>"LVA" :  3,</v>
      </c>
      <c r="E8" t="str">
        <f t="shared" si="2"/>
        <v>"LVA" :  3,</v>
      </c>
      <c r="F8" t="str">
        <f t="shared" si="3"/>
        <v>"LVA" :  4,</v>
      </c>
      <c r="G8" t="str">
        <f t="shared" si="4"/>
        <v>"LVA" :  2,</v>
      </c>
      <c r="H8" t="str">
        <f t="shared" si="5"/>
        <v>"LVA" :  5,</v>
      </c>
      <c r="I8">
        <v>1</v>
      </c>
      <c r="J8">
        <v>3</v>
      </c>
      <c r="K8">
        <v>3</v>
      </c>
      <c r="L8">
        <v>4</v>
      </c>
      <c r="M8">
        <v>2</v>
      </c>
      <c r="N8">
        <v>5</v>
      </c>
      <c r="O8" t="e">
        <f>VLOOKUP(A8,rank!A:A,5,FALSE)</f>
        <v>#REF!</v>
      </c>
      <c r="R8" s="7" t="s">
        <v>114</v>
      </c>
    </row>
    <row r="9" spans="1:19" x14ac:dyDescent="0.2">
      <c r="A9" s="1" t="s">
        <v>9</v>
      </c>
      <c r="B9" s="8" t="s">
        <v>122</v>
      </c>
      <c r="C9" t="str">
        <f t="shared" si="0"/>
        <v>"EST" :  9,</v>
      </c>
      <c r="D9" t="str">
        <f t="shared" si="1"/>
        <v>"EST" :  5,</v>
      </c>
      <c r="E9" t="str">
        <f t="shared" si="2"/>
        <v>"EST" :  2,</v>
      </c>
      <c r="F9" t="str">
        <f t="shared" si="3"/>
        <v>"EST" :  3,</v>
      </c>
      <c r="G9" t="str">
        <f t="shared" si="4"/>
        <v>"EST" :  2,</v>
      </c>
      <c r="H9" t="str">
        <f t="shared" si="5"/>
        <v>"EST" :  5,</v>
      </c>
      <c r="I9">
        <v>9</v>
      </c>
      <c r="J9">
        <v>5</v>
      </c>
      <c r="K9">
        <v>2</v>
      </c>
      <c r="L9">
        <v>3</v>
      </c>
      <c r="M9">
        <v>2</v>
      </c>
      <c r="N9">
        <v>5</v>
      </c>
      <c r="O9" t="e">
        <f>VLOOKUP(A9,rank!A:A,5,FALSE)</f>
        <v>#REF!</v>
      </c>
    </row>
    <row r="10" spans="1:19" x14ac:dyDescent="0.2">
      <c r="A10" s="1" t="s">
        <v>10</v>
      </c>
      <c r="B10" s="8" t="s">
        <v>123</v>
      </c>
      <c r="C10" t="str">
        <f t="shared" si="0"/>
        <v>"FIN" :  4,</v>
      </c>
      <c r="D10" t="str">
        <f t="shared" si="1"/>
        <v>"FIN" :  9,</v>
      </c>
      <c r="E10" t="str">
        <f t="shared" si="2"/>
        <v>"FIN" :  10,</v>
      </c>
      <c r="F10" t="str">
        <f t="shared" si="3"/>
        <v>"FIN" :  9,</v>
      </c>
      <c r="G10" t="str">
        <f t="shared" si="4"/>
        <v>"FIN" :  4,</v>
      </c>
      <c r="H10" t="str">
        <f t="shared" si="5"/>
        <v>"FIN" :  5,</v>
      </c>
      <c r="I10">
        <v>4</v>
      </c>
      <c r="J10">
        <v>9</v>
      </c>
      <c r="K10">
        <v>10</v>
      </c>
      <c r="L10">
        <v>9</v>
      </c>
      <c r="M10">
        <v>4</v>
      </c>
      <c r="N10">
        <v>5</v>
      </c>
      <c r="O10" t="e">
        <f>VLOOKUP(A10,rank!A:A,5,FALSE)</f>
        <v>#REF!</v>
      </c>
      <c r="R10" t="str">
        <f t="shared" ref="R10:R15" si="6">_xlfn.CONCAT("const ", R1,"=  {", S1)</f>
        <v>const Avg=  {"AUT" :  5,"HUN" :  5,"SVK" :  5,"CZE" :  5,"POL" :  5,"LTU" :  5,"LVA" :  5,"EST" :  5,"FIN" :  5,"SWE" :  5,"DNK" :  5,"DEU" :  5,"LUX" :  5,"NLD" :  5,"BEL" :  5,"IRL" :  5,"FRA" :  5,"PRT" :  5,"ESP" :  5,"ITA" :  5,"MLT" :  5,"GRC" :  5,"CYP" :  5,"BGR" :  5,"ROU" :  5,"HRV" :  5,"SVN" :  5}</v>
      </c>
    </row>
    <row r="11" spans="1:19" x14ac:dyDescent="0.2">
      <c r="A11" s="1" t="s">
        <v>27</v>
      </c>
      <c r="B11" s="8" t="s">
        <v>124</v>
      </c>
      <c r="C11" t="str">
        <f t="shared" si="0"/>
        <v>"SWE" :  1,</v>
      </c>
      <c r="D11" t="str">
        <f t="shared" si="1"/>
        <v>"SWE" :  9,</v>
      </c>
      <c r="E11" t="str">
        <f t="shared" si="2"/>
        <v>"SWE" :  9,</v>
      </c>
      <c r="F11" t="str">
        <f t="shared" si="3"/>
        <v>"SWE" :  10,</v>
      </c>
      <c r="G11" t="str">
        <f t="shared" si="4"/>
        <v>"SWE" :  7,</v>
      </c>
      <c r="H11" t="str">
        <f t="shared" si="5"/>
        <v>"SWE" :  5,</v>
      </c>
      <c r="I11">
        <v>1</v>
      </c>
      <c r="J11">
        <v>9</v>
      </c>
      <c r="K11">
        <v>9</v>
      </c>
      <c r="L11">
        <v>10</v>
      </c>
      <c r="M11">
        <v>7</v>
      </c>
      <c r="N11">
        <v>5</v>
      </c>
      <c r="O11" t="e">
        <f>VLOOKUP(A11,rank!A:A,5,FALSE)</f>
        <v>#REF!</v>
      </c>
      <c r="R11" t="str">
        <f t="shared" si="6"/>
        <v>const CO2=  {"AUT" :  7,"HUN" :  4,"SVK" :  6,"CZE" :  10,"POL" :  7,"LTU" :  2,"LVA" :  1,"EST" :  9,"FIN" :  4,"SWE" :  1,"DNK" :  6,"DEU" :  9,"LUX" :  10,"NLD" :  10,"BEL" :  9,"IRL" :  8,"FRA" :  3,"PRT" :  3,"ESP" :  4,"ITA" :  5,"MLT" :  2,"GRC" :  6,"CYP" :  8,"BGR" :  5,"ROU" :  1,"HRV" :  2,"SVN" :  7}</v>
      </c>
    </row>
    <row r="12" spans="1:19" x14ac:dyDescent="0.2">
      <c r="A12" s="1" t="s">
        <v>7</v>
      </c>
      <c r="B12" s="8" t="s">
        <v>125</v>
      </c>
      <c r="C12" t="str">
        <f t="shared" si="0"/>
        <v>"DNK" :  6,</v>
      </c>
      <c r="D12" t="str">
        <f t="shared" si="1"/>
        <v>"DNK" :  10,</v>
      </c>
      <c r="E12" t="str">
        <f t="shared" si="2"/>
        <v>"DNK" :  10,</v>
      </c>
      <c r="F12" t="str">
        <f t="shared" si="3"/>
        <v>"DNK" :  3,</v>
      </c>
      <c r="G12" t="str">
        <f t="shared" si="4"/>
        <v>"DNK" :  5,</v>
      </c>
      <c r="H12" t="str">
        <f t="shared" si="5"/>
        <v>"DNK" :  5,</v>
      </c>
      <c r="I12">
        <v>6</v>
      </c>
      <c r="J12">
        <v>10</v>
      </c>
      <c r="K12">
        <v>10</v>
      </c>
      <c r="L12">
        <v>3</v>
      </c>
      <c r="M12">
        <v>5</v>
      </c>
      <c r="N12">
        <v>5</v>
      </c>
      <c r="O12" t="e">
        <f>VLOOKUP(A12,rank!A:A,5,FALSE)</f>
        <v>#REF!</v>
      </c>
      <c r="R12" t="str">
        <f t="shared" si="6"/>
        <v>const GDP=  {"AUT" :  8,"HUN" :  2,"SVK" :  3,"CZE" :  4,"POL" :  2,"LTU" :  4,"LVA" :  3,"EST" :  5,"FIN" :  9,"SWE" :  9,"DNK" :  10,"DEU" :  8,"LUX" :  10,"NLD" :  9,"BEL" :  7,"IRL" :  10,"FRA" :  7,"PRT" :  4,"ESP" :  6,"ITA" :  7,"MLT" :  6,"GRC" :  2,"CYP" :  6,"BGR" :  1,"ROU" :  1,"HRV" :  1,"SVN" :  5}</v>
      </c>
    </row>
    <row r="13" spans="1:19" x14ac:dyDescent="0.2">
      <c r="A13" s="1" t="s">
        <v>6</v>
      </c>
      <c r="B13" s="8" t="s">
        <v>126</v>
      </c>
      <c r="C13" t="str">
        <f t="shared" si="0"/>
        <v>"DEU" :  9,</v>
      </c>
      <c r="D13" t="str">
        <f t="shared" si="1"/>
        <v>"DEU" :  8,</v>
      </c>
      <c r="E13" t="str">
        <f t="shared" si="2"/>
        <v>"DEU" :  8,</v>
      </c>
      <c r="F13" t="str">
        <f t="shared" si="3"/>
        <v>"DEU" :  9,</v>
      </c>
      <c r="G13" t="str">
        <f t="shared" si="4"/>
        <v>"DEU" :  10,</v>
      </c>
      <c r="H13" t="str">
        <f t="shared" si="5"/>
        <v>"DEU" :  5,</v>
      </c>
      <c r="I13">
        <v>9</v>
      </c>
      <c r="J13">
        <v>8</v>
      </c>
      <c r="K13">
        <v>8</v>
      </c>
      <c r="L13">
        <v>9</v>
      </c>
      <c r="M13">
        <v>10</v>
      </c>
      <c r="N13">
        <v>5</v>
      </c>
      <c r="O13" t="e">
        <f>VLOOKUP(A13,rank!A:A,5,FALSE)</f>
        <v>#REF!</v>
      </c>
      <c r="R13" t="str">
        <f t="shared" si="6"/>
        <v>const Happy=  {"AUT" :  9,"HUN" :  2,"SVK" :  5,"CZE" :  7,"POL" :  5,"LTU" :  4,"LVA" :  3,"EST" :  2,"FIN" :  10,"SWE" :  9,"DNK" :  10,"DEU" :  8,"LUX" :  9,"NLD" :  10,"BEL" :  7,"IRL" :  8,"FRA" :  6,"PRT" :  2,"ESP" :  6,"ITA" :  6,"MLT" :  7,"GRC" :  1,"CYP" :  3,"BGR" :  1,"ROU" :  4,"HRV" :  1,"SVN" :  4}</v>
      </c>
    </row>
    <row r="14" spans="1:19" x14ac:dyDescent="0.2">
      <c r="A14" s="1" t="s">
        <v>18</v>
      </c>
      <c r="B14" s="8" t="s">
        <v>127</v>
      </c>
      <c r="C14" t="str">
        <f t="shared" si="0"/>
        <v>"LUX" :  10,</v>
      </c>
      <c r="D14" t="str">
        <f t="shared" si="1"/>
        <v>"LUX" :  10,</v>
      </c>
      <c r="E14" t="str">
        <f t="shared" si="2"/>
        <v>"LUX" :  9,</v>
      </c>
      <c r="F14" t="str">
        <f t="shared" si="3"/>
        <v>"LUX" :  1,</v>
      </c>
      <c r="G14" t="str">
        <f t="shared" si="4"/>
        <v>"LUX" :  1,</v>
      </c>
      <c r="H14" t="str">
        <f t="shared" si="5"/>
        <v>"LUX" :  5,</v>
      </c>
      <c r="I14">
        <v>10</v>
      </c>
      <c r="J14">
        <v>10</v>
      </c>
      <c r="K14">
        <v>9</v>
      </c>
      <c r="L14">
        <v>1</v>
      </c>
      <c r="M14">
        <v>1</v>
      </c>
      <c r="N14">
        <v>5</v>
      </c>
      <c r="O14" t="e">
        <f>VLOOKUP(A14,rank!A:A,5,FALSE)</f>
        <v>#REF!</v>
      </c>
      <c r="R14" t="str">
        <f t="shared" si="6"/>
        <v>const Land=  {"AUT" :  6,"HUN" :  7,"SVK" :  4,"CZE" :  5,"POL" :  9,"LTU" :  4,"LVA" :  4,"EST" :  3,"FIN" :  9,"SWE" :  10,"DNK" :  3,"DEU" :  9,"LUX" :  1,"NLD" :  2,"BEL" :  2,"IRL" :  5,"FRA" :  10,"PRT" :  6,"ESP" :  10,"ITA" :  8,"MLT" :  1,"GRC" :  7,"CYP" :  1,"BGR" :  7,"ROU" :  8,"HRV" :  6,"SVN" :  2}</v>
      </c>
    </row>
    <row r="15" spans="1:19" x14ac:dyDescent="0.2">
      <c r="A15" s="1" t="s">
        <v>21</v>
      </c>
      <c r="B15" s="8" t="s">
        <v>128</v>
      </c>
      <c r="C15" t="str">
        <f t="shared" si="0"/>
        <v>"NLD" :  10,</v>
      </c>
      <c r="D15" t="str">
        <f t="shared" si="1"/>
        <v>"NLD" :  9,</v>
      </c>
      <c r="E15" t="str">
        <f t="shared" si="2"/>
        <v>"NLD" :  10,</v>
      </c>
      <c r="F15" t="str">
        <f t="shared" si="3"/>
        <v>"NLD" :  2,</v>
      </c>
      <c r="G15" t="str">
        <f t="shared" si="4"/>
        <v>"NLD" :  8,</v>
      </c>
      <c r="H15" t="str">
        <f t="shared" si="5"/>
        <v>"NLD" :  5,</v>
      </c>
      <c r="I15">
        <v>10</v>
      </c>
      <c r="J15">
        <v>9</v>
      </c>
      <c r="K15">
        <v>10</v>
      </c>
      <c r="L15">
        <v>2</v>
      </c>
      <c r="M15">
        <v>8</v>
      </c>
      <c r="N15">
        <v>5</v>
      </c>
      <c r="O15" t="e">
        <f>VLOOKUP(A15,rank!A:A,5,FALSE)</f>
        <v>#REF!</v>
      </c>
      <c r="R15" t="str">
        <f t="shared" si="6"/>
        <v>const Pop=  {"AUT" :  6,"HUN" :  6,"SVK" :  4,"CZE" :  7,"POL" :  9,"LTU" :  3,"LVA" :  2,"EST" :  2,"FIN" :  4,"SWE" :  7,"DNK" :  5,"DEU" :  10,"LUX" :  1,"NLD" :  8,"BEL" :  8,"IRL" :  4,"FRA" :  10,"PRT" :  6,"ESP" :  9,"ITA" :  10,"MLT" :  1,"GRC" :  7,"CYP" :  1,"BGR" :  5,"ROU" :  9,"HRV" :  3,"SVN" :  2}</v>
      </c>
    </row>
    <row r="16" spans="1:19" x14ac:dyDescent="0.2">
      <c r="A16" s="1" t="s">
        <v>2</v>
      </c>
      <c r="B16" s="8" t="s">
        <v>129</v>
      </c>
      <c r="C16" t="str">
        <f t="shared" si="0"/>
        <v>"BEL" :  9,</v>
      </c>
      <c r="D16" t="str">
        <f t="shared" si="1"/>
        <v>"BEL" :  7,</v>
      </c>
      <c r="E16" t="str">
        <f t="shared" si="2"/>
        <v>"BEL" :  7,</v>
      </c>
      <c r="F16" t="str">
        <f t="shared" si="3"/>
        <v>"BEL" :  2,</v>
      </c>
      <c r="G16" t="str">
        <f t="shared" si="4"/>
        <v>"BEL" :  8,</v>
      </c>
      <c r="H16" t="str">
        <f t="shared" si="5"/>
        <v>"BEL" :  5,</v>
      </c>
      <c r="I16">
        <v>9</v>
      </c>
      <c r="J16">
        <v>7</v>
      </c>
      <c r="K16">
        <v>7</v>
      </c>
      <c r="L16">
        <v>2</v>
      </c>
      <c r="M16">
        <v>8</v>
      </c>
      <c r="N16">
        <v>5</v>
      </c>
      <c r="O16" t="e">
        <f>VLOOKUP(A16,rank!A:A,5,FALSE)</f>
        <v>#REF!</v>
      </c>
    </row>
    <row r="17" spans="1:25" x14ac:dyDescent="0.2">
      <c r="A17" s="1" t="s">
        <v>15</v>
      </c>
      <c r="B17" s="8" t="s">
        <v>131</v>
      </c>
      <c r="C17" t="str">
        <f t="shared" si="0"/>
        <v>"IRL" :  8,</v>
      </c>
      <c r="D17" t="str">
        <f t="shared" si="1"/>
        <v>"IRL" :  10,</v>
      </c>
      <c r="E17" t="str">
        <f t="shared" si="2"/>
        <v>"IRL" :  8,</v>
      </c>
      <c r="F17" t="str">
        <f t="shared" si="3"/>
        <v>"IRL" :  5,</v>
      </c>
      <c r="G17" t="str">
        <f t="shared" si="4"/>
        <v>"IRL" :  4,</v>
      </c>
      <c r="H17" t="str">
        <f t="shared" si="5"/>
        <v>"IRL" :  5,</v>
      </c>
      <c r="I17">
        <v>8</v>
      </c>
      <c r="J17">
        <v>10</v>
      </c>
      <c r="K17">
        <v>8</v>
      </c>
      <c r="L17">
        <v>5</v>
      </c>
      <c r="M17">
        <v>4</v>
      </c>
      <c r="N17">
        <v>5</v>
      </c>
      <c r="O17" t="e">
        <f>VLOOKUP(A17,rank!A:A,5,FALSE)</f>
        <v>#REF!</v>
      </c>
    </row>
    <row r="18" spans="1:25" x14ac:dyDescent="0.2">
      <c r="A18" s="1" t="s">
        <v>11</v>
      </c>
      <c r="B18" s="8" t="s">
        <v>130</v>
      </c>
      <c r="C18" t="str">
        <f t="shared" si="0"/>
        <v>"FRA" :  3,</v>
      </c>
      <c r="D18" t="str">
        <f t="shared" si="1"/>
        <v>"FRA" :  7,</v>
      </c>
      <c r="E18" t="str">
        <f t="shared" si="2"/>
        <v>"FRA" :  6,</v>
      </c>
      <c r="F18" t="str">
        <f t="shared" si="3"/>
        <v>"FRA" :  10,</v>
      </c>
      <c r="G18" t="str">
        <f t="shared" si="4"/>
        <v>"FRA" :  10,</v>
      </c>
      <c r="H18" t="str">
        <f t="shared" si="5"/>
        <v>"FRA" :  5,</v>
      </c>
      <c r="I18">
        <v>3</v>
      </c>
      <c r="J18">
        <v>7</v>
      </c>
      <c r="K18">
        <v>6</v>
      </c>
      <c r="L18">
        <v>10</v>
      </c>
      <c r="M18">
        <v>10</v>
      </c>
      <c r="N18">
        <v>5</v>
      </c>
      <c r="O18" t="e">
        <f>VLOOKUP(A18,rank!A:A,5,FALSE)</f>
        <v>#REF!</v>
      </c>
    </row>
    <row r="19" spans="1:25" x14ac:dyDescent="0.2">
      <c r="A19" s="1" t="s">
        <v>23</v>
      </c>
      <c r="B19" s="8" t="s">
        <v>132</v>
      </c>
      <c r="C19" t="str">
        <f t="shared" si="0"/>
        <v>"PRT" :  3,</v>
      </c>
      <c r="D19" t="str">
        <f t="shared" si="1"/>
        <v>"PRT" :  4,</v>
      </c>
      <c r="E19" t="str">
        <f t="shared" si="2"/>
        <v>"PRT" :  2,</v>
      </c>
      <c r="F19" t="str">
        <f t="shared" si="3"/>
        <v>"PRT" :  6,</v>
      </c>
      <c r="G19" t="str">
        <f t="shared" si="4"/>
        <v>"PRT" :  6,</v>
      </c>
      <c r="H19" t="str">
        <f t="shared" si="5"/>
        <v>"PRT" :  5,</v>
      </c>
      <c r="I19">
        <v>3</v>
      </c>
      <c r="J19">
        <v>4</v>
      </c>
      <c r="K19">
        <v>2</v>
      </c>
      <c r="L19">
        <v>6</v>
      </c>
      <c r="M19">
        <v>6</v>
      </c>
      <c r="N19">
        <v>5</v>
      </c>
      <c r="O19" t="e">
        <f>VLOOKUP(A19,rank!A:A,5,FALSE)</f>
        <v>#REF!</v>
      </c>
    </row>
    <row r="20" spans="1:25" x14ac:dyDescent="0.2">
      <c r="A20" s="1" t="s">
        <v>8</v>
      </c>
      <c r="B20" s="8" t="s">
        <v>133</v>
      </c>
      <c r="C20" t="str">
        <f t="shared" si="0"/>
        <v>"ESP" :  4,</v>
      </c>
      <c r="D20" t="str">
        <f t="shared" si="1"/>
        <v>"ESP" :  6,</v>
      </c>
      <c r="E20" t="str">
        <f t="shared" si="2"/>
        <v>"ESP" :  6,</v>
      </c>
      <c r="F20" t="str">
        <f t="shared" si="3"/>
        <v>"ESP" :  10,</v>
      </c>
      <c r="G20" t="str">
        <f t="shared" si="4"/>
        <v>"ESP" :  9,</v>
      </c>
      <c r="H20" t="str">
        <f t="shared" si="5"/>
        <v>"ESP" :  5,</v>
      </c>
      <c r="I20">
        <v>4</v>
      </c>
      <c r="J20">
        <v>6</v>
      </c>
      <c r="K20">
        <v>6</v>
      </c>
      <c r="L20">
        <v>10</v>
      </c>
      <c r="M20">
        <v>9</v>
      </c>
      <c r="N20">
        <v>5</v>
      </c>
      <c r="O20" t="e">
        <f>VLOOKUP(A20,rank!A:A,5,FALSE)</f>
        <v>#REF!</v>
      </c>
    </row>
    <row r="21" spans="1:25" x14ac:dyDescent="0.2">
      <c r="A21" s="1" t="s">
        <v>16</v>
      </c>
      <c r="B21" s="8" t="s">
        <v>134</v>
      </c>
      <c r="C21" t="str">
        <f t="shared" si="0"/>
        <v>"ITA" :  5,</v>
      </c>
      <c r="D21" t="str">
        <f t="shared" si="1"/>
        <v>"ITA" :  7,</v>
      </c>
      <c r="E21" t="str">
        <f t="shared" si="2"/>
        <v>"ITA" :  6,</v>
      </c>
      <c r="F21" t="str">
        <f t="shared" si="3"/>
        <v>"ITA" :  8,</v>
      </c>
      <c r="G21" t="str">
        <f t="shared" si="4"/>
        <v>"ITA" :  10,</v>
      </c>
      <c r="H21" t="str">
        <f t="shared" si="5"/>
        <v>"ITA" :  5,</v>
      </c>
      <c r="I21">
        <v>5</v>
      </c>
      <c r="J21">
        <v>7</v>
      </c>
      <c r="K21">
        <v>6</v>
      </c>
      <c r="L21">
        <v>8</v>
      </c>
      <c r="M21">
        <v>10</v>
      </c>
      <c r="N21">
        <v>5</v>
      </c>
      <c r="O21" t="e">
        <f>VLOOKUP(A21,rank!A:A,5,FALSE)</f>
        <v>#REF!</v>
      </c>
    </row>
    <row r="22" spans="1:25" x14ac:dyDescent="0.2">
      <c r="A22" s="1" t="s">
        <v>20</v>
      </c>
      <c r="B22" s="8" t="s">
        <v>135</v>
      </c>
      <c r="C22" t="str">
        <f t="shared" si="0"/>
        <v>"MLT" :  2,</v>
      </c>
      <c r="D22" t="str">
        <f t="shared" si="1"/>
        <v>"MLT" :  6,</v>
      </c>
      <c r="E22" t="str">
        <f t="shared" si="2"/>
        <v>"MLT" :  7,</v>
      </c>
      <c r="F22" t="str">
        <f t="shared" si="3"/>
        <v>"MLT" :  1,</v>
      </c>
      <c r="G22" t="str">
        <f t="shared" si="4"/>
        <v>"MLT" :  1,</v>
      </c>
      <c r="H22" t="str">
        <f t="shared" si="5"/>
        <v>"MLT" :  5,</v>
      </c>
      <c r="I22">
        <v>2</v>
      </c>
      <c r="J22">
        <v>6</v>
      </c>
      <c r="K22">
        <v>7</v>
      </c>
      <c r="L22">
        <v>1</v>
      </c>
      <c r="M22">
        <v>1</v>
      </c>
      <c r="N22">
        <v>5</v>
      </c>
      <c r="O22" t="e">
        <f>VLOOKUP(A22,rank!A:A,5,FALSE)</f>
        <v>#REF!</v>
      </c>
    </row>
    <row r="23" spans="1:25" x14ac:dyDescent="0.2">
      <c r="A23" s="1" t="s">
        <v>12</v>
      </c>
      <c r="B23" s="8" t="s">
        <v>136</v>
      </c>
      <c r="C23" t="str">
        <f t="shared" si="0"/>
        <v>"GRC" :  6,</v>
      </c>
      <c r="D23" t="str">
        <f t="shared" si="1"/>
        <v>"GRC" :  2,</v>
      </c>
      <c r="E23" t="str">
        <f t="shared" si="2"/>
        <v>"GRC" :  1,</v>
      </c>
      <c r="F23" t="str">
        <f t="shared" si="3"/>
        <v>"GRC" :  7,</v>
      </c>
      <c r="G23" t="str">
        <f t="shared" si="4"/>
        <v>"GRC" :  7,</v>
      </c>
      <c r="H23" t="str">
        <f t="shared" si="5"/>
        <v>"GRC" :  5,</v>
      </c>
      <c r="I23">
        <v>6</v>
      </c>
      <c r="J23">
        <v>2</v>
      </c>
      <c r="K23">
        <v>1</v>
      </c>
      <c r="L23">
        <v>7</v>
      </c>
      <c r="M23">
        <v>7</v>
      </c>
      <c r="N23">
        <v>5</v>
      </c>
      <c r="O23" t="e">
        <f>VLOOKUP(A23,rank!A:A,5,FALSE)</f>
        <v>#REF!</v>
      </c>
    </row>
    <row r="24" spans="1:25" x14ac:dyDescent="0.2">
      <c r="A24" s="1" t="s">
        <v>4</v>
      </c>
      <c r="B24" s="8" t="s">
        <v>137</v>
      </c>
      <c r="C24" t="str">
        <f t="shared" si="0"/>
        <v>"CYP" :  8,</v>
      </c>
      <c r="D24" t="str">
        <f t="shared" si="1"/>
        <v>"CYP" :  6,</v>
      </c>
      <c r="E24" t="str">
        <f t="shared" si="2"/>
        <v>"CYP" :  3,</v>
      </c>
      <c r="F24" t="str">
        <f t="shared" si="3"/>
        <v>"CYP" :  1,</v>
      </c>
      <c r="G24" t="str">
        <f t="shared" si="4"/>
        <v>"CYP" :  1,</v>
      </c>
      <c r="H24" t="str">
        <f t="shared" si="5"/>
        <v>"CYP" :  5,</v>
      </c>
      <c r="I24">
        <v>8</v>
      </c>
      <c r="J24">
        <v>6</v>
      </c>
      <c r="K24">
        <v>3</v>
      </c>
      <c r="L24">
        <v>1</v>
      </c>
      <c r="M24">
        <v>1</v>
      </c>
      <c r="N24">
        <v>5</v>
      </c>
      <c r="O24" t="e">
        <f>VLOOKUP(A24,rank!A:A,5,FALSE)</f>
        <v>#REF!</v>
      </c>
    </row>
    <row r="25" spans="1:25" x14ac:dyDescent="0.2">
      <c r="A25" s="1" t="s">
        <v>3</v>
      </c>
      <c r="B25" s="8" t="s">
        <v>138</v>
      </c>
      <c r="C25" t="str">
        <f t="shared" si="0"/>
        <v>"BGR" :  5,</v>
      </c>
      <c r="D25" t="str">
        <f t="shared" si="1"/>
        <v>"BGR" :  1,</v>
      </c>
      <c r="E25" t="str">
        <f t="shared" si="2"/>
        <v>"BGR" :  1,</v>
      </c>
      <c r="F25" t="str">
        <f t="shared" si="3"/>
        <v>"BGR" :  7,</v>
      </c>
      <c r="G25" t="str">
        <f t="shared" si="4"/>
        <v>"BGR" :  5,</v>
      </c>
      <c r="H25" t="str">
        <f t="shared" si="5"/>
        <v>"BGR" :  5,</v>
      </c>
      <c r="I25">
        <v>5</v>
      </c>
      <c r="J25">
        <v>1</v>
      </c>
      <c r="K25">
        <v>1</v>
      </c>
      <c r="L25">
        <v>7</v>
      </c>
      <c r="M25">
        <v>5</v>
      </c>
      <c r="N25">
        <v>5</v>
      </c>
      <c r="O25" t="e">
        <f>VLOOKUP(A25,rank!A:A,5,FALSE)</f>
        <v>#REF!</v>
      </c>
    </row>
    <row r="26" spans="1:25" x14ac:dyDescent="0.2">
      <c r="A26" s="1" t="s">
        <v>24</v>
      </c>
      <c r="B26" s="8" t="s">
        <v>139</v>
      </c>
      <c r="C26" t="str">
        <f t="shared" si="0"/>
        <v>"ROU" :  1,</v>
      </c>
      <c r="D26" t="str">
        <f t="shared" si="1"/>
        <v>"ROU" :  1,</v>
      </c>
      <c r="E26" t="str">
        <f t="shared" si="2"/>
        <v>"ROU" :  4,</v>
      </c>
      <c r="F26" t="str">
        <f t="shared" si="3"/>
        <v>"ROU" :  8,</v>
      </c>
      <c r="G26" t="str">
        <f t="shared" si="4"/>
        <v>"ROU" :  9,</v>
      </c>
      <c r="H26" t="str">
        <f t="shared" si="5"/>
        <v>"ROU" :  5,</v>
      </c>
      <c r="I26">
        <v>1</v>
      </c>
      <c r="J26">
        <v>1</v>
      </c>
      <c r="K26">
        <v>4</v>
      </c>
      <c r="L26">
        <v>8</v>
      </c>
      <c r="M26">
        <v>9</v>
      </c>
      <c r="N26">
        <v>5</v>
      </c>
      <c r="O26" t="e">
        <f>VLOOKUP(A26,rank!A:A,5,FALSE)</f>
        <v>#REF!</v>
      </c>
    </row>
    <row r="27" spans="1:25" x14ac:dyDescent="0.2">
      <c r="A27" s="1" t="s">
        <v>13</v>
      </c>
      <c r="B27" s="8" t="s">
        <v>140</v>
      </c>
      <c r="C27" t="str">
        <f t="shared" si="0"/>
        <v>"HRV" :  2,</v>
      </c>
      <c r="D27" t="str">
        <f t="shared" si="1"/>
        <v>"HRV" :  1,</v>
      </c>
      <c r="E27" t="str">
        <f t="shared" si="2"/>
        <v>"HRV" :  1,</v>
      </c>
      <c r="F27" t="str">
        <f t="shared" si="3"/>
        <v>"HRV" :  6,</v>
      </c>
      <c r="G27" t="str">
        <f t="shared" si="4"/>
        <v>"HRV" :  3,</v>
      </c>
      <c r="H27" t="str">
        <f t="shared" si="5"/>
        <v>"HRV" :  5,</v>
      </c>
      <c r="I27">
        <v>2</v>
      </c>
      <c r="J27">
        <v>1</v>
      </c>
      <c r="K27">
        <v>1</v>
      </c>
      <c r="L27">
        <v>6</v>
      </c>
      <c r="M27">
        <v>3</v>
      </c>
      <c r="N27">
        <v>5</v>
      </c>
      <c r="O27" t="e">
        <f>VLOOKUP(A27,rank!A:A,5,FALSE)</f>
        <v>#REF!</v>
      </c>
    </row>
    <row r="28" spans="1:25" x14ac:dyDescent="0.2">
      <c r="A28" s="1" t="s">
        <v>26</v>
      </c>
      <c r="B28" s="8" t="s">
        <v>141</v>
      </c>
      <c r="C28" t="str">
        <f>_xlfn.CONCAT(B28, " :  ",I28, "}")</f>
        <v>"SVN" :  7}</v>
      </c>
      <c r="D28" t="str">
        <f>_xlfn.CONCAT(B28, " :  ",J28, "}")</f>
        <v>"SVN" :  5}</v>
      </c>
      <c r="E28" t="str">
        <f>_xlfn.CONCAT(B28, " :  ",K28, "}")</f>
        <v>"SVN" :  4}</v>
      </c>
      <c r="F28" t="str">
        <f>_xlfn.CONCAT(B28, " :  ",L28, "}")</f>
        <v>"SVN" :  2}</v>
      </c>
      <c r="G28" t="str">
        <f>_xlfn.CONCAT(B28, " :  ",M28, "}")</f>
        <v>"SVN" :  2}</v>
      </c>
      <c r="H28" t="str">
        <f>_xlfn.CONCAT(B28, " :  ",N28, "}")</f>
        <v>"SVN" :  5}</v>
      </c>
      <c r="I28">
        <v>7</v>
      </c>
      <c r="J28">
        <v>5</v>
      </c>
      <c r="K28">
        <v>4</v>
      </c>
      <c r="L28">
        <v>2</v>
      </c>
      <c r="M28">
        <v>2</v>
      </c>
      <c r="N28">
        <v>5</v>
      </c>
      <c r="O28" t="e">
        <f>VLOOKUP(A28,rank!A:A,5,FALSE)</f>
        <v>#REF!</v>
      </c>
    </row>
    <row r="31" spans="1:25" x14ac:dyDescent="0.2">
      <c r="A31" s="1" t="s">
        <v>0</v>
      </c>
      <c r="B31" s="1" t="s">
        <v>152</v>
      </c>
      <c r="C31" s="1" t="s">
        <v>153</v>
      </c>
      <c r="D31" s="1" t="s">
        <v>156</v>
      </c>
      <c r="E31" s="1" t="s">
        <v>154</v>
      </c>
      <c r="F31" s="1" t="s">
        <v>155</v>
      </c>
      <c r="G31" s="6" t="s">
        <v>151</v>
      </c>
      <c r="H31" s="6" t="s">
        <v>147</v>
      </c>
    </row>
    <row r="32" spans="1:25" x14ac:dyDescent="0.2">
      <c r="A32" s="1" t="s">
        <v>1</v>
      </c>
      <c r="B32">
        <v>7</v>
      </c>
      <c r="C32">
        <v>8</v>
      </c>
      <c r="D32">
        <v>9</v>
      </c>
      <c r="E32">
        <v>6</v>
      </c>
      <c r="F32">
        <v>6</v>
      </c>
      <c r="G32">
        <v>5</v>
      </c>
      <c r="H32" t="e">
        <f>VLOOKUP(A32,rank!A:A,5,FALSE)</f>
        <v>#REF!</v>
      </c>
      <c r="I32" t="str">
        <f>_xlfn.CONCAT(" {  ",B$31, " :  ",B32, ", ")</f>
        <v xml:space="preserve"> {  "CO2" :  7, </v>
      </c>
      <c r="J32" t="str">
        <f>_xlfn.CONCAT(C$31, " :  ",C32, ", ")</f>
        <v xml:space="preserve">"GDP" :  8, </v>
      </c>
      <c r="K32" t="str">
        <f>_xlfn.CONCAT(D$31, " :  ",D32, ", ")</f>
        <v xml:space="preserve">"Happy" :  9, </v>
      </c>
      <c r="L32" t="str">
        <f>_xlfn.CONCAT(E$31, " :  ",E32, ", ")</f>
        <v xml:space="preserve">"Land" :  6, </v>
      </c>
      <c r="M32" t="str">
        <f>_xlfn.CONCAT(F$31, " :  ",F32, " }")</f>
        <v>"Pop" :  6 }</v>
      </c>
      <c r="R32" s="1" t="str">
        <f>A32</f>
        <v>AUT</v>
      </c>
      <c r="S32" t="str">
        <f>_xlfn.CONCAT(I32:M32)</f>
        <v xml:space="preserve"> {  "CO2" :  7, "GDP" :  8, "Happy" :  9, "Land" :  6, "Pop" :  6 }</v>
      </c>
      <c r="Y32" t="str">
        <f>_xlfn.CONCAT("const ", R32,"= ", S32)</f>
        <v>const AUT=  {  "CO2" :  7, "GDP" :  8, "Happy" :  9, "Land" :  6, "Pop" :  6 }</v>
      </c>
    </row>
    <row r="33" spans="1:25" x14ac:dyDescent="0.2">
      <c r="A33" s="1" t="s">
        <v>14</v>
      </c>
      <c r="B33">
        <v>4</v>
      </c>
      <c r="C33">
        <v>2</v>
      </c>
      <c r="D33">
        <v>2</v>
      </c>
      <c r="E33">
        <v>7</v>
      </c>
      <c r="F33">
        <v>6</v>
      </c>
      <c r="G33">
        <v>5</v>
      </c>
      <c r="H33" t="e">
        <f>VLOOKUP(A33,rank!A:A,5,FALSE)</f>
        <v>#REF!</v>
      </c>
      <c r="I33" t="str">
        <f t="shared" ref="I33:I58" si="7">_xlfn.CONCAT(" {  ",B$31, " :  ",B33, ", ")</f>
        <v xml:space="preserve"> {  "CO2" :  4, </v>
      </c>
      <c r="J33" t="str">
        <f t="shared" ref="J33:J58" si="8">_xlfn.CONCAT(C$31, " :  ",C33, ", ")</f>
        <v xml:space="preserve">"GDP" :  2, </v>
      </c>
      <c r="K33" t="str">
        <f t="shared" ref="K33:K58" si="9">_xlfn.CONCAT(D$31, " :  ",D33, ", ")</f>
        <v xml:space="preserve">"Happy" :  2, </v>
      </c>
      <c r="L33" t="str">
        <f t="shared" ref="L33:L58" si="10">_xlfn.CONCAT(E$31, " :  ",E33, ", ")</f>
        <v xml:space="preserve">"Land" :  7, </v>
      </c>
      <c r="M33" t="str">
        <f t="shared" ref="M33:M58" si="11">_xlfn.CONCAT(F$31, " :  ",F33, " }")</f>
        <v>"Pop" :  6 }</v>
      </c>
      <c r="R33" s="1" t="str">
        <f t="shared" ref="R33:R58" si="12">A33</f>
        <v>HUN</v>
      </c>
      <c r="S33" t="str">
        <f t="shared" ref="S33:S58" si="13">_xlfn.CONCAT(I33:M33)</f>
        <v xml:space="preserve"> {  "CO2" :  4, "GDP" :  2, "Happy" :  2, "Land" :  7, "Pop" :  6 }</v>
      </c>
      <c r="Y33" t="str">
        <f t="shared" ref="Y33:Y58" si="14">_xlfn.CONCAT("const ", R33,"= ", S33)</f>
        <v>const HUN=  {  "CO2" :  4, "GDP" :  2, "Happy" :  2, "Land" :  7, "Pop" :  6 }</v>
      </c>
    </row>
    <row r="34" spans="1:25" x14ac:dyDescent="0.2">
      <c r="A34" s="1" t="s">
        <v>25</v>
      </c>
      <c r="B34">
        <v>6</v>
      </c>
      <c r="C34">
        <v>3</v>
      </c>
      <c r="D34">
        <v>5</v>
      </c>
      <c r="E34">
        <v>4</v>
      </c>
      <c r="F34">
        <v>4</v>
      </c>
      <c r="G34">
        <v>5</v>
      </c>
      <c r="H34" t="e">
        <f>VLOOKUP(A34,rank!A:A,5,FALSE)</f>
        <v>#REF!</v>
      </c>
      <c r="I34" t="str">
        <f t="shared" si="7"/>
        <v xml:space="preserve"> {  "CO2" :  6, </v>
      </c>
      <c r="J34" t="str">
        <f t="shared" si="8"/>
        <v xml:space="preserve">"GDP" :  3, </v>
      </c>
      <c r="K34" t="str">
        <f t="shared" si="9"/>
        <v xml:space="preserve">"Happy" :  5, </v>
      </c>
      <c r="L34" t="str">
        <f t="shared" si="10"/>
        <v xml:space="preserve">"Land" :  4, </v>
      </c>
      <c r="M34" t="str">
        <f t="shared" si="11"/>
        <v>"Pop" :  4 }</v>
      </c>
      <c r="R34" s="1" t="str">
        <f t="shared" si="12"/>
        <v>SVK</v>
      </c>
      <c r="S34" t="str">
        <f t="shared" si="13"/>
        <v xml:space="preserve"> {  "CO2" :  6, "GDP" :  3, "Happy" :  5, "Land" :  4, "Pop" :  4 }</v>
      </c>
      <c r="Y34" t="str">
        <f t="shared" si="14"/>
        <v>const SVK=  {  "CO2" :  6, "GDP" :  3, "Happy" :  5, "Land" :  4, "Pop" :  4 }</v>
      </c>
    </row>
    <row r="35" spans="1:25" x14ac:dyDescent="0.2">
      <c r="A35" s="1" t="s">
        <v>5</v>
      </c>
      <c r="B35">
        <v>10</v>
      </c>
      <c r="C35">
        <v>4</v>
      </c>
      <c r="D35">
        <v>7</v>
      </c>
      <c r="E35">
        <v>5</v>
      </c>
      <c r="F35">
        <v>7</v>
      </c>
      <c r="G35">
        <v>5</v>
      </c>
      <c r="H35" t="e">
        <f>VLOOKUP(A35,rank!A:A,5,FALSE)</f>
        <v>#REF!</v>
      </c>
      <c r="I35" t="str">
        <f t="shared" si="7"/>
        <v xml:space="preserve"> {  "CO2" :  10, </v>
      </c>
      <c r="J35" t="str">
        <f t="shared" si="8"/>
        <v xml:space="preserve">"GDP" :  4, </v>
      </c>
      <c r="K35" t="str">
        <f t="shared" si="9"/>
        <v xml:space="preserve">"Happy" :  7, </v>
      </c>
      <c r="L35" t="str">
        <f t="shared" si="10"/>
        <v xml:space="preserve">"Land" :  5, </v>
      </c>
      <c r="M35" t="str">
        <f t="shared" si="11"/>
        <v>"Pop" :  7 }</v>
      </c>
      <c r="R35" s="1" t="str">
        <f t="shared" si="12"/>
        <v>CZE</v>
      </c>
      <c r="S35" t="str">
        <f t="shared" si="13"/>
        <v xml:space="preserve"> {  "CO2" :  10, "GDP" :  4, "Happy" :  7, "Land" :  5, "Pop" :  7 }</v>
      </c>
      <c r="Y35" t="str">
        <f t="shared" si="14"/>
        <v>const CZE=  {  "CO2" :  10, "GDP" :  4, "Happy" :  7, "Land" :  5, "Pop" :  7 }</v>
      </c>
    </row>
    <row r="36" spans="1:25" x14ac:dyDescent="0.2">
      <c r="A36" s="1" t="s">
        <v>22</v>
      </c>
      <c r="B36">
        <v>7</v>
      </c>
      <c r="C36">
        <v>2</v>
      </c>
      <c r="D36">
        <v>5</v>
      </c>
      <c r="E36">
        <v>9</v>
      </c>
      <c r="F36">
        <v>9</v>
      </c>
      <c r="G36">
        <v>5</v>
      </c>
      <c r="H36" t="e">
        <f>VLOOKUP(A36,rank!A:A,5,FALSE)</f>
        <v>#REF!</v>
      </c>
      <c r="I36" t="str">
        <f t="shared" si="7"/>
        <v xml:space="preserve"> {  "CO2" :  7, </v>
      </c>
      <c r="J36" t="str">
        <f t="shared" si="8"/>
        <v xml:space="preserve">"GDP" :  2, </v>
      </c>
      <c r="K36" t="str">
        <f t="shared" si="9"/>
        <v xml:space="preserve">"Happy" :  5, </v>
      </c>
      <c r="L36" t="str">
        <f t="shared" si="10"/>
        <v xml:space="preserve">"Land" :  9, </v>
      </c>
      <c r="M36" t="str">
        <f t="shared" si="11"/>
        <v>"Pop" :  9 }</v>
      </c>
      <c r="R36" s="1" t="str">
        <f t="shared" si="12"/>
        <v>POL</v>
      </c>
      <c r="S36" t="str">
        <f t="shared" si="13"/>
        <v xml:space="preserve"> {  "CO2" :  7, "GDP" :  2, "Happy" :  5, "Land" :  9, "Pop" :  9 }</v>
      </c>
      <c r="Y36" t="str">
        <f t="shared" si="14"/>
        <v>const POL=  {  "CO2" :  7, "GDP" :  2, "Happy" :  5, "Land" :  9, "Pop" :  9 }</v>
      </c>
    </row>
    <row r="37" spans="1:25" x14ac:dyDescent="0.2">
      <c r="A37" s="1" t="s">
        <v>17</v>
      </c>
      <c r="B37">
        <v>2</v>
      </c>
      <c r="C37">
        <v>4</v>
      </c>
      <c r="D37">
        <v>4</v>
      </c>
      <c r="E37">
        <v>4</v>
      </c>
      <c r="F37">
        <v>3</v>
      </c>
      <c r="G37">
        <v>5</v>
      </c>
      <c r="H37" t="e">
        <f>VLOOKUP(A37,rank!A:A,5,FALSE)</f>
        <v>#REF!</v>
      </c>
      <c r="I37" t="str">
        <f t="shared" si="7"/>
        <v xml:space="preserve"> {  "CO2" :  2, </v>
      </c>
      <c r="J37" t="str">
        <f t="shared" si="8"/>
        <v xml:space="preserve">"GDP" :  4, </v>
      </c>
      <c r="K37" t="str">
        <f t="shared" si="9"/>
        <v xml:space="preserve">"Happy" :  4, </v>
      </c>
      <c r="L37" t="str">
        <f t="shared" si="10"/>
        <v xml:space="preserve">"Land" :  4, </v>
      </c>
      <c r="M37" t="str">
        <f t="shared" si="11"/>
        <v>"Pop" :  3 }</v>
      </c>
      <c r="R37" s="1" t="str">
        <f t="shared" si="12"/>
        <v>LTU</v>
      </c>
      <c r="S37" t="str">
        <f t="shared" si="13"/>
        <v xml:space="preserve"> {  "CO2" :  2, "GDP" :  4, "Happy" :  4, "Land" :  4, "Pop" :  3 }</v>
      </c>
      <c r="Y37" t="str">
        <f t="shared" si="14"/>
        <v>const LTU=  {  "CO2" :  2, "GDP" :  4, "Happy" :  4, "Land" :  4, "Pop" :  3 }</v>
      </c>
    </row>
    <row r="38" spans="1:25" x14ac:dyDescent="0.2">
      <c r="A38" s="1" t="s">
        <v>19</v>
      </c>
      <c r="B38">
        <v>1</v>
      </c>
      <c r="C38">
        <v>3</v>
      </c>
      <c r="D38">
        <v>3</v>
      </c>
      <c r="E38">
        <v>4</v>
      </c>
      <c r="F38">
        <v>2</v>
      </c>
      <c r="G38">
        <v>5</v>
      </c>
      <c r="H38" t="e">
        <f>VLOOKUP(A38,rank!A:A,5,FALSE)</f>
        <v>#REF!</v>
      </c>
      <c r="I38" t="str">
        <f t="shared" si="7"/>
        <v xml:space="preserve"> {  "CO2" :  1, </v>
      </c>
      <c r="J38" t="str">
        <f t="shared" si="8"/>
        <v xml:space="preserve">"GDP" :  3, </v>
      </c>
      <c r="K38" t="str">
        <f t="shared" si="9"/>
        <v xml:space="preserve">"Happy" :  3, </v>
      </c>
      <c r="L38" t="str">
        <f t="shared" si="10"/>
        <v xml:space="preserve">"Land" :  4, </v>
      </c>
      <c r="M38" t="str">
        <f t="shared" si="11"/>
        <v>"Pop" :  2 }</v>
      </c>
      <c r="R38" s="1" t="str">
        <f t="shared" si="12"/>
        <v>LVA</v>
      </c>
      <c r="S38" t="str">
        <f t="shared" si="13"/>
        <v xml:space="preserve"> {  "CO2" :  1, "GDP" :  3, "Happy" :  3, "Land" :  4, "Pop" :  2 }</v>
      </c>
      <c r="Y38" t="str">
        <f t="shared" si="14"/>
        <v>const LVA=  {  "CO2" :  1, "GDP" :  3, "Happy" :  3, "Land" :  4, "Pop" :  2 }</v>
      </c>
    </row>
    <row r="39" spans="1:25" x14ac:dyDescent="0.2">
      <c r="A39" s="1" t="s">
        <v>9</v>
      </c>
      <c r="B39">
        <v>9</v>
      </c>
      <c r="C39">
        <v>5</v>
      </c>
      <c r="D39">
        <v>2</v>
      </c>
      <c r="E39">
        <v>3</v>
      </c>
      <c r="F39">
        <v>2</v>
      </c>
      <c r="G39">
        <v>5</v>
      </c>
      <c r="H39" t="e">
        <f>VLOOKUP(A39,rank!A:A,5,FALSE)</f>
        <v>#REF!</v>
      </c>
      <c r="I39" t="str">
        <f t="shared" si="7"/>
        <v xml:space="preserve"> {  "CO2" :  9, </v>
      </c>
      <c r="J39" t="str">
        <f t="shared" si="8"/>
        <v xml:space="preserve">"GDP" :  5, </v>
      </c>
      <c r="K39" t="str">
        <f t="shared" si="9"/>
        <v xml:space="preserve">"Happy" :  2, </v>
      </c>
      <c r="L39" t="str">
        <f t="shared" si="10"/>
        <v xml:space="preserve">"Land" :  3, </v>
      </c>
      <c r="M39" t="str">
        <f t="shared" si="11"/>
        <v>"Pop" :  2 }</v>
      </c>
      <c r="R39" s="1" t="str">
        <f t="shared" si="12"/>
        <v>EST</v>
      </c>
      <c r="S39" t="str">
        <f t="shared" si="13"/>
        <v xml:space="preserve"> {  "CO2" :  9, "GDP" :  5, "Happy" :  2, "Land" :  3, "Pop" :  2 }</v>
      </c>
      <c r="Y39" t="str">
        <f t="shared" si="14"/>
        <v>const EST=  {  "CO2" :  9, "GDP" :  5, "Happy" :  2, "Land" :  3, "Pop" :  2 }</v>
      </c>
    </row>
    <row r="40" spans="1:25" x14ac:dyDescent="0.2">
      <c r="A40" s="1" t="s">
        <v>10</v>
      </c>
      <c r="B40">
        <v>4</v>
      </c>
      <c r="C40">
        <v>9</v>
      </c>
      <c r="D40">
        <v>10</v>
      </c>
      <c r="E40">
        <v>9</v>
      </c>
      <c r="F40">
        <v>4</v>
      </c>
      <c r="G40">
        <v>5</v>
      </c>
      <c r="H40" t="e">
        <f>VLOOKUP(A40,rank!A:A,5,FALSE)</f>
        <v>#REF!</v>
      </c>
      <c r="I40" t="str">
        <f t="shared" si="7"/>
        <v xml:space="preserve"> {  "CO2" :  4, </v>
      </c>
      <c r="J40" t="str">
        <f t="shared" si="8"/>
        <v xml:space="preserve">"GDP" :  9, </v>
      </c>
      <c r="K40" t="str">
        <f t="shared" si="9"/>
        <v xml:space="preserve">"Happy" :  10, </v>
      </c>
      <c r="L40" t="str">
        <f t="shared" si="10"/>
        <v xml:space="preserve">"Land" :  9, </v>
      </c>
      <c r="M40" t="str">
        <f t="shared" si="11"/>
        <v>"Pop" :  4 }</v>
      </c>
      <c r="R40" s="1" t="str">
        <f t="shared" si="12"/>
        <v>FIN</v>
      </c>
      <c r="S40" t="str">
        <f t="shared" si="13"/>
        <v xml:space="preserve"> {  "CO2" :  4, "GDP" :  9, "Happy" :  10, "Land" :  9, "Pop" :  4 }</v>
      </c>
      <c r="Y40" t="str">
        <f t="shared" si="14"/>
        <v>const FIN=  {  "CO2" :  4, "GDP" :  9, "Happy" :  10, "Land" :  9, "Pop" :  4 }</v>
      </c>
    </row>
    <row r="41" spans="1:25" x14ac:dyDescent="0.2">
      <c r="A41" s="1" t="s">
        <v>27</v>
      </c>
      <c r="B41">
        <v>1</v>
      </c>
      <c r="C41">
        <v>9</v>
      </c>
      <c r="D41">
        <v>9</v>
      </c>
      <c r="E41">
        <v>10</v>
      </c>
      <c r="F41">
        <v>7</v>
      </c>
      <c r="G41">
        <v>5</v>
      </c>
      <c r="H41" t="e">
        <f>VLOOKUP(A41,rank!A:A,5,FALSE)</f>
        <v>#REF!</v>
      </c>
      <c r="I41" t="str">
        <f t="shared" si="7"/>
        <v xml:space="preserve"> {  "CO2" :  1, </v>
      </c>
      <c r="J41" t="str">
        <f t="shared" si="8"/>
        <v xml:space="preserve">"GDP" :  9, </v>
      </c>
      <c r="K41" t="str">
        <f t="shared" si="9"/>
        <v xml:space="preserve">"Happy" :  9, </v>
      </c>
      <c r="L41" t="str">
        <f t="shared" si="10"/>
        <v xml:space="preserve">"Land" :  10, </v>
      </c>
      <c r="M41" t="str">
        <f t="shared" si="11"/>
        <v>"Pop" :  7 }</v>
      </c>
      <c r="R41" s="1" t="str">
        <f t="shared" si="12"/>
        <v>SWE</v>
      </c>
      <c r="S41" t="str">
        <f t="shared" si="13"/>
        <v xml:space="preserve"> {  "CO2" :  1, "GDP" :  9, "Happy" :  9, "Land" :  10, "Pop" :  7 }</v>
      </c>
      <c r="Y41" t="str">
        <f t="shared" si="14"/>
        <v>const SWE=  {  "CO2" :  1, "GDP" :  9, "Happy" :  9, "Land" :  10, "Pop" :  7 }</v>
      </c>
    </row>
    <row r="42" spans="1:25" x14ac:dyDescent="0.2">
      <c r="A42" s="1" t="s">
        <v>7</v>
      </c>
      <c r="B42">
        <v>6</v>
      </c>
      <c r="C42">
        <v>10</v>
      </c>
      <c r="D42">
        <v>10</v>
      </c>
      <c r="E42">
        <v>3</v>
      </c>
      <c r="F42">
        <v>5</v>
      </c>
      <c r="G42">
        <v>5</v>
      </c>
      <c r="H42" t="e">
        <f>VLOOKUP(A42,rank!A:A,5,FALSE)</f>
        <v>#REF!</v>
      </c>
      <c r="I42" t="str">
        <f t="shared" si="7"/>
        <v xml:space="preserve"> {  "CO2" :  6, </v>
      </c>
      <c r="J42" t="str">
        <f t="shared" si="8"/>
        <v xml:space="preserve">"GDP" :  10, </v>
      </c>
      <c r="K42" t="str">
        <f t="shared" si="9"/>
        <v xml:space="preserve">"Happy" :  10, </v>
      </c>
      <c r="L42" t="str">
        <f t="shared" si="10"/>
        <v xml:space="preserve">"Land" :  3, </v>
      </c>
      <c r="M42" t="str">
        <f t="shared" si="11"/>
        <v>"Pop" :  5 }</v>
      </c>
      <c r="R42" s="1" t="str">
        <f t="shared" si="12"/>
        <v>DNK</v>
      </c>
      <c r="S42" t="str">
        <f t="shared" si="13"/>
        <v xml:space="preserve"> {  "CO2" :  6, "GDP" :  10, "Happy" :  10, "Land" :  3, "Pop" :  5 }</v>
      </c>
      <c r="Y42" t="str">
        <f t="shared" si="14"/>
        <v>const DNK=  {  "CO2" :  6, "GDP" :  10, "Happy" :  10, "Land" :  3, "Pop" :  5 }</v>
      </c>
    </row>
    <row r="43" spans="1:25" x14ac:dyDescent="0.2">
      <c r="A43" s="1" t="s">
        <v>6</v>
      </c>
      <c r="B43">
        <v>9</v>
      </c>
      <c r="C43">
        <v>8</v>
      </c>
      <c r="D43">
        <v>8</v>
      </c>
      <c r="E43">
        <v>9</v>
      </c>
      <c r="F43">
        <v>10</v>
      </c>
      <c r="G43">
        <v>5</v>
      </c>
      <c r="H43" t="e">
        <f>VLOOKUP(A43,rank!A:A,5,FALSE)</f>
        <v>#REF!</v>
      </c>
      <c r="I43" t="str">
        <f t="shared" si="7"/>
        <v xml:space="preserve"> {  "CO2" :  9, </v>
      </c>
      <c r="J43" t="str">
        <f t="shared" si="8"/>
        <v xml:space="preserve">"GDP" :  8, </v>
      </c>
      <c r="K43" t="str">
        <f t="shared" si="9"/>
        <v xml:space="preserve">"Happy" :  8, </v>
      </c>
      <c r="L43" t="str">
        <f t="shared" si="10"/>
        <v xml:space="preserve">"Land" :  9, </v>
      </c>
      <c r="M43" t="str">
        <f t="shared" si="11"/>
        <v>"Pop" :  10 }</v>
      </c>
      <c r="R43" s="1" t="str">
        <f t="shared" si="12"/>
        <v>DEU</v>
      </c>
      <c r="S43" t="str">
        <f t="shared" si="13"/>
        <v xml:space="preserve"> {  "CO2" :  9, "GDP" :  8, "Happy" :  8, "Land" :  9, "Pop" :  10 }</v>
      </c>
      <c r="Y43" t="str">
        <f t="shared" si="14"/>
        <v>const DEU=  {  "CO2" :  9, "GDP" :  8, "Happy" :  8, "Land" :  9, "Pop" :  10 }</v>
      </c>
    </row>
    <row r="44" spans="1:25" x14ac:dyDescent="0.2">
      <c r="A44" s="1" t="s">
        <v>18</v>
      </c>
      <c r="B44">
        <v>10</v>
      </c>
      <c r="C44">
        <v>10</v>
      </c>
      <c r="D44">
        <v>9</v>
      </c>
      <c r="E44">
        <v>1</v>
      </c>
      <c r="F44">
        <v>1</v>
      </c>
      <c r="G44">
        <v>5</v>
      </c>
      <c r="H44" t="e">
        <f>VLOOKUP(A44,rank!A:A,5,FALSE)</f>
        <v>#REF!</v>
      </c>
      <c r="I44" t="str">
        <f t="shared" si="7"/>
        <v xml:space="preserve"> {  "CO2" :  10, </v>
      </c>
      <c r="J44" t="str">
        <f t="shared" si="8"/>
        <v xml:space="preserve">"GDP" :  10, </v>
      </c>
      <c r="K44" t="str">
        <f t="shared" si="9"/>
        <v xml:space="preserve">"Happy" :  9, </v>
      </c>
      <c r="L44" t="str">
        <f t="shared" si="10"/>
        <v xml:space="preserve">"Land" :  1, </v>
      </c>
      <c r="M44" t="str">
        <f t="shared" si="11"/>
        <v>"Pop" :  1 }</v>
      </c>
      <c r="R44" s="1" t="str">
        <f t="shared" si="12"/>
        <v>LUX</v>
      </c>
      <c r="S44" t="str">
        <f t="shared" si="13"/>
        <v xml:space="preserve"> {  "CO2" :  10, "GDP" :  10, "Happy" :  9, "Land" :  1, "Pop" :  1 }</v>
      </c>
      <c r="Y44" t="str">
        <f t="shared" si="14"/>
        <v>const LUX=  {  "CO2" :  10, "GDP" :  10, "Happy" :  9, "Land" :  1, "Pop" :  1 }</v>
      </c>
    </row>
    <row r="45" spans="1:25" x14ac:dyDescent="0.2">
      <c r="A45" s="1" t="s">
        <v>21</v>
      </c>
      <c r="B45">
        <v>10</v>
      </c>
      <c r="C45">
        <v>9</v>
      </c>
      <c r="D45">
        <v>10</v>
      </c>
      <c r="E45">
        <v>2</v>
      </c>
      <c r="F45">
        <v>8</v>
      </c>
      <c r="G45">
        <v>5</v>
      </c>
      <c r="H45" t="e">
        <f>VLOOKUP(A45,rank!A:A,5,FALSE)</f>
        <v>#REF!</v>
      </c>
      <c r="I45" t="str">
        <f t="shared" si="7"/>
        <v xml:space="preserve"> {  "CO2" :  10, </v>
      </c>
      <c r="J45" t="str">
        <f t="shared" si="8"/>
        <v xml:space="preserve">"GDP" :  9, </v>
      </c>
      <c r="K45" t="str">
        <f t="shared" si="9"/>
        <v xml:space="preserve">"Happy" :  10, </v>
      </c>
      <c r="L45" t="str">
        <f t="shared" si="10"/>
        <v xml:space="preserve">"Land" :  2, </v>
      </c>
      <c r="M45" t="str">
        <f t="shared" si="11"/>
        <v>"Pop" :  8 }</v>
      </c>
      <c r="R45" s="1" t="str">
        <f t="shared" si="12"/>
        <v>NLD</v>
      </c>
      <c r="S45" t="str">
        <f t="shared" si="13"/>
        <v xml:space="preserve"> {  "CO2" :  10, "GDP" :  9, "Happy" :  10, "Land" :  2, "Pop" :  8 }</v>
      </c>
      <c r="Y45" t="str">
        <f t="shared" si="14"/>
        <v>const NLD=  {  "CO2" :  10, "GDP" :  9, "Happy" :  10, "Land" :  2, "Pop" :  8 }</v>
      </c>
    </row>
    <row r="46" spans="1:25" x14ac:dyDescent="0.2">
      <c r="A46" s="1" t="s">
        <v>2</v>
      </c>
      <c r="B46">
        <v>9</v>
      </c>
      <c r="C46">
        <v>7</v>
      </c>
      <c r="D46">
        <v>7</v>
      </c>
      <c r="E46">
        <v>2</v>
      </c>
      <c r="F46">
        <v>8</v>
      </c>
      <c r="G46">
        <v>5</v>
      </c>
      <c r="H46" t="e">
        <f>VLOOKUP(A46,rank!A:A,5,FALSE)</f>
        <v>#REF!</v>
      </c>
      <c r="I46" t="str">
        <f t="shared" si="7"/>
        <v xml:space="preserve"> {  "CO2" :  9, </v>
      </c>
      <c r="J46" t="str">
        <f t="shared" si="8"/>
        <v xml:space="preserve">"GDP" :  7, </v>
      </c>
      <c r="K46" t="str">
        <f t="shared" si="9"/>
        <v xml:space="preserve">"Happy" :  7, </v>
      </c>
      <c r="L46" t="str">
        <f t="shared" si="10"/>
        <v xml:space="preserve">"Land" :  2, </v>
      </c>
      <c r="M46" t="str">
        <f t="shared" si="11"/>
        <v>"Pop" :  8 }</v>
      </c>
      <c r="R46" s="1" t="str">
        <f t="shared" si="12"/>
        <v>BEL</v>
      </c>
      <c r="S46" t="str">
        <f t="shared" si="13"/>
        <v xml:space="preserve"> {  "CO2" :  9, "GDP" :  7, "Happy" :  7, "Land" :  2, "Pop" :  8 }</v>
      </c>
      <c r="Y46" t="str">
        <f t="shared" si="14"/>
        <v>const BEL=  {  "CO2" :  9, "GDP" :  7, "Happy" :  7, "Land" :  2, "Pop" :  8 }</v>
      </c>
    </row>
    <row r="47" spans="1:25" x14ac:dyDescent="0.2">
      <c r="A47" s="1" t="s">
        <v>15</v>
      </c>
      <c r="B47">
        <v>8</v>
      </c>
      <c r="C47">
        <v>10</v>
      </c>
      <c r="D47">
        <v>8</v>
      </c>
      <c r="E47">
        <v>5</v>
      </c>
      <c r="F47">
        <v>4</v>
      </c>
      <c r="G47">
        <v>5</v>
      </c>
      <c r="H47" t="e">
        <f>VLOOKUP(A47,rank!A:A,5,FALSE)</f>
        <v>#REF!</v>
      </c>
      <c r="I47" t="str">
        <f t="shared" si="7"/>
        <v xml:space="preserve"> {  "CO2" :  8, </v>
      </c>
      <c r="J47" t="str">
        <f t="shared" si="8"/>
        <v xml:space="preserve">"GDP" :  10, </v>
      </c>
      <c r="K47" t="str">
        <f t="shared" si="9"/>
        <v xml:space="preserve">"Happy" :  8, </v>
      </c>
      <c r="L47" t="str">
        <f t="shared" si="10"/>
        <v xml:space="preserve">"Land" :  5, </v>
      </c>
      <c r="M47" t="str">
        <f t="shared" si="11"/>
        <v>"Pop" :  4 }</v>
      </c>
      <c r="R47" s="1" t="str">
        <f t="shared" si="12"/>
        <v>IRL</v>
      </c>
      <c r="S47" t="str">
        <f t="shared" si="13"/>
        <v xml:space="preserve"> {  "CO2" :  8, "GDP" :  10, "Happy" :  8, "Land" :  5, "Pop" :  4 }</v>
      </c>
      <c r="Y47" t="str">
        <f t="shared" si="14"/>
        <v>const IRL=  {  "CO2" :  8, "GDP" :  10, "Happy" :  8, "Land" :  5, "Pop" :  4 }</v>
      </c>
    </row>
    <row r="48" spans="1:25" x14ac:dyDescent="0.2">
      <c r="A48" s="1" t="s">
        <v>11</v>
      </c>
      <c r="B48">
        <v>3</v>
      </c>
      <c r="C48">
        <v>7</v>
      </c>
      <c r="D48">
        <v>6</v>
      </c>
      <c r="E48">
        <v>10</v>
      </c>
      <c r="F48">
        <v>10</v>
      </c>
      <c r="G48">
        <v>5</v>
      </c>
      <c r="H48" t="e">
        <f>VLOOKUP(A48,rank!A:A,5,FALSE)</f>
        <v>#REF!</v>
      </c>
      <c r="I48" t="str">
        <f t="shared" si="7"/>
        <v xml:space="preserve"> {  "CO2" :  3, </v>
      </c>
      <c r="J48" t="str">
        <f t="shared" si="8"/>
        <v xml:space="preserve">"GDP" :  7, </v>
      </c>
      <c r="K48" t="str">
        <f t="shared" si="9"/>
        <v xml:space="preserve">"Happy" :  6, </v>
      </c>
      <c r="L48" t="str">
        <f t="shared" si="10"/>
        <v xml:space="preserve">"Land" :  10, </v>
      </c>
      <c r="M48" t="str">
        <f t="shared" si="11"/>
        <v>"Pop" :  10 }</v>
      </c>
      <c r="R48" s="1" t="str">
        <f t="shared" si="12"/>
        <v>FRA</v>
      </c>
      <c r="S48" t="str">
        <f t="shared" si="13"/>
        <v xml:space="preserve"> {  "CO2" :  3, "GDP" :  7, "Happy" :  6, "Land" :  10, "Pop" :  10 }</v>
      </c>
      <c r="Y48" t="str">
        <f t="shared" si="14"/>
        <v>const FRA=  {  "CO2" :  3, "GDP" :  7, "Happy" :  6, "Land" :  10, "Pop" :  10 }</v>
      </c>
    </row>
    <row r="49" spans="1:25" x14ac:dyDescent="0.2">
      <c r="A49" s="1" t="s">
        <v>23</v>
      </c>
      <c r="B49">
        <v>3</v>
      </c>
      <c r="C49">
        <v>4</v>
      </c>
      <c r="D49">
        <v>2</v>
      </c>
      <c r="E49">
        <v>6</v>
      </c>
      <c r="F49">
        <v>6</v>
      </c>
      <c r="G49">
        <v>5</v>
      </c>
      <c r="H49" t="e">
        <f>VLOOKUP(A49,rank!A:A,5,FALSE)</f>
        <v>#REF!</v>
      </c>
      <c r="I49" t="str">
        <f t="shared" si="7"/>
        <v xml:space="preserve"> {  "CO2" :  3, </v>
      </c>
      <c r="J49" t="str">
        <f t="shared" si="8"/>
        <v xml:space="preserve">"GDP" :  4, </v>
      </c>
      <c r="K49" t="str">
        <f t="shared" si="9"/>
        <v xml:space="preserve">"Happy" :  2, </v>
      </c>
      <c r="L49" t="str">
        <f t="shared" si="10"/>
        <v xml:space="preserve">"Land" :  6, </v>
      </c>
      <c r="M49" t="str">
        <f t="shared" si="11"/>
        <v>"Pop" :  6 }</v>
      </c>
      <c r="R49" s="1" t="str">
        <f t="shared" si="12"/>
        <v>PRT</v>
      </c>
      <c r="S49" t="str">
        <f t="shared" si="13"/>
        <v xml:space="preserve"> {  "CO2" :  3, "GDP" :  4, "Happy" :  2, "Land" :  6, "Pop" :  6 }</v>
      </c>
      <c r="Y49" t="str">
        <f t="shared" si="14"/>
        <v>const PRT=  {  "CO2" :  3, "GDP" :  4, "Happy" :  2, "Land" :  6, "Pop" :  6 }</v>
      </c>
    </row>
    <row r="50" spans="1:25" x14ac:dyDescent="0.2">
      <c r="A50" s="1" t="s">
        <v>8</v>
      </c>
      <c r="B50">
        <v>4</v>
      </c>
      <c r="C50">
        <v>6</v>
      </c>
      <c r="D50">
        <v>6</v>
      </c>
      <c r="E50">
        <v>10</v>
      </c>
      <c r="F50">
        <v>9</v>
      </c>
      <c r="G50">
        <v>5</v>
      </c>
      <c r="H50" t="e">
        <f>VLOOKUP(A50,rank!A:A,5,FALSE)</f>
        <v>#REF!</v>
      </c>
      <c r="I50" t="str">
        <f t="shared" si="7"/>
        <v xml:space="preserve"> {  "CO2" :  4, </v>
      </c>
      <c r="J50" t="str">
        <f t="shared" si="8"/>
        <v xml:space="preserve">"GDP" :  6, </v>
      </c>
      <c r="K50" t="str">
        <f t="shared" si="9"/>
        <v xml:space="preserve">"Happy" :  6, </v>
      </c>
      <c r="L50" t="str">
        <f t="shared" si="10"/>
        <v xml:space="preserve">"Land" :  10, </v>
      </c>
      <c r="M50" t="str">
        <f t="shared" si="11"/>
        <v>"Pop" :  9 }</v>
      </c>
      <c r="R50" s="1" t="str">
        <f t="shared" si="12"/>
        <v>ESP</v>
      </c>
      <c r="S50" t="str">
        <f t="shared" si="13"/>
        <v xml:space="preserve"> {  "CO2" :  4, "GDP" :  6, "Happy" :  6, "Land" :  10, "Pop" :  9 }</v>
      </c>
      <c r="Y50" t="str">
        <f t="shared" si="14"/>
        <v>const ESP=  {  "CO2" :  4, "GDP" :  6, "Happy" :  6, "Land" :  10, "Pop" :  9 }</v>
      </c>
    </row>
    <row r="51" spans="1:25" x14ac:dyDescent="0.2">
      <c r="A51" s="1" t="s">
        <v>16</v>
      </c>
      <c r="B51">
        <v>5</v>
      </c>
      <c r="C51">
        <v>7</v>
      </c>
      <c r="D51">
        <v>6</v>
      </c>
      <c r="E51">
        <v>8</v>
      </c>
      <c r="F51">
        <v>10</v>
      </c>
      <c r="G51">
        <v>5</v>
      </c>
      <c r="H51" t="e">
        <f>VLOOKUP(A51,rank!A:A,5,FALSE)</f>
        <v>#REF!</v>
      </c>
      <c r="I51" t="str">
        <f t="shared" si="7"/>
        <v xml:space="preserve"> {  "CO2" :  5, </v>
      </c>
      <c r="J51" t="str">
        <f t="shared" si="8"/>
        <v xml:space="preserve">"GDP" :  7, </v>
      </c>
      <c r="K51" t="str">
        <f t="shared" si="9"/>
        <v xml:space="preserve">"Happy" :  6, </v>
      </c>
      <c r="L51" t="str">
        <f t="shared" si="10"/>
        <v xml:space="preserve">"Land" :  8, </v>
      </c>
      <c r="M51" t="str">
        <f t="shared" si="11"/>
        <v>"Pop" :  10 }</v>
      </c>
      <c r="R51" s="1" t="str">
        <f t="shared" si="12"/>
        <v>ITA</v>
      </c>
      <c r="S51" t="str">
        <f t="shared" si="13"/>
        <v xml:space="preserve"> {  "CO2" :  5, "GDP" :  7, "Happy" :  6, "Land" :  8, "Pop" :  10 }</v>
      </c>
      <c r="Y51" t="str">
        <f t="shared" si="14"/>
        <v>const ITA=  {  "CO2" :  5, "GDP" :  7, "Happy" :  6, "Land" :  8, "Pop" :  10 }</v>
      </c>
    </row>
    <row r="52" spans="1:25" x14ac:dyDescent="0.2">
      <c r="A52" s="1" t="s">
        <v>20</v>
      </c>
      <c r="B52">
        <v>2</v>
      </c>
      <c r="C52">
        <v>6</v>
      </c>
      <c r="D52">
        <v>7</v>
      </c>
      <c r="E52">
        <v>1</v>
      </c>
      <c r="F52">
        <v>1</v>
      </c>
      <c r="G52">
        <v>5</v>
      </c>
      <c r="H52" t="e">
        <f>VLOOKUP(A52,rank!A:A,5,FALSE)</f>
        <v>#REF!</v>
      </c>
      <c r="I52" t="str">
        <f t="shared" si="7"/>
        <v xml:space="preserve"> {  "CO2" :  2, </v>
      </c>
      <c r="J52" t="str">
        <f t="shared" si="8"/>
        <v xml:space="preserve">"GDP" :  6, </v>
      </c>
      <c r="K52" t="str">
        <f t="shared" si="9"/>
        <v xml:space="preserve">"Happy" :  7, </v>
      </c>
      <c r="L52" t="str">
        <f t="shared" si="10"/>
        <v xml:space="preserve">"Land" :  1, </v>
      </c>
      <c r="M52" t="str">
        <f t="shared" si="11"/>
        <v>"Pop" :  1 }</v>
      </c>
      <c r="R52" s="1" t="str">
        <f t="shared" si="12"/>
        <v>MLT</v>
      </c>
      <c r="S52" t="str">
        <f t="shared" si="13"/>
        <v xml:space="preserve"> {  "CO2" :  2, "GDP" :  6, "Happy" :  7, "Land" :  1, "Pop" :  1 }</v>
      </c>
      <c r="Y52" t="str">
        <f t="shared" si="14"/>
        <v>const MLT=  {  "CO2" :  2, "GDP" :  6, "Happy" :  7, "Land" :  1, "Pop" :  1 }</v>
      </c>
    </row>
    <row r="53" spans="1:25" x14ac:dyDescent="0.2">
      <c r="A53" s="1" t="s">
        <v>12</v>
      </c>
      <c r="B53">
        <v>6</v>
      </c>
      <c r="C53">
        <v>2</v>
      </c>
      <c r="D53">
        <v>1</v>
      </c>
      <c r="E53">
        <v>7</v>
      </c>
      <c r="F53">
        <v>7</v>
      </c>
      <c r="G53">
        <v>5</v>
      </c>
      <c r="H53" t="e">
        <f>VLOOKUP(A53,rank!A:A,5,FALSE)</f>
        <v>#REF!</v>
      </c>
      <c r="I53" t="str">
        <f t="shared" si="7"/>
        <v xml:space="preserve"> {  "CO2" :  6, </v>
      </c>
      <c r="J53" t="str">
        <f t="shared" si="8"/>
        <v xml:space="preserve">"GDP" :  2, </v>
      </c>
      <c r="K53" t="str">
        <f t="shared" si="9"/>
        <v xml:space="preserve">"Happy" :  1, </v>
      </c>
      <c r="L53" t="str">
        <f t="shared" si="10"/>
        <v xml:space="preserve">"Land" :  7, </v>
      </c>
      <c r="M53" t="str">
        <f t="shared" si="11"/>
        <v>"Pop" :  7 }</v>
      </c>
      <c r="R53" s="1" t="str">
        <f t="shared" si="12"/>
        <v>GRC</v>
      </c>
      <c r="S53" t="str">
        <f t="shared" si="13"/>
        <v xml:space="preserve"> {  "CO2" :  6, "GDP" :  2, "Happy" :  1, "Land" :  7, "Pop" :  7 }</v>
      </c>
      <c r="Y53" t="str">
        <f t="shared" si="14"/>
        <v>const GRC=  {  "CO2" :  6, "GDP" :  2, "Happy" :  1, "Land" :  7, "Pop" :  7 }</v>
      </c>
    </row>
    <row r="54" spans="1:25" x14ac:dyDescent="0.2">
      <c r="A54" s="1" t="s">
        <v>4</v>
      </c>
      <c r="B54">
        <v>8</v>
      </c>
      <c r="C54">
        <v>6</v>
      </c>
      <c r="D54">
        <v>3</v>
      </c>
      <c r="E54">
        <v>1</v>
      </c>
      <c r="F54">
        <v>1</v>
      </c>
      <c r="G54">
        <v>5</v>
      </c>
      <c r="H54" t="e">
        <f>VLOOKUP(A54,rank!A:A,5,FALSE)</f>
        <v>#REF!</v>
      </c>
      <c r="I54" t="str">
        <f t="shared" si="7"/>
        <v xml:space="preserve"> {  "CO2" :  8, </v>
      </c>
      <c r="J54" t="str">
        <f t="shared" si="8"/>
        <v xml:space="preserve">"GDP" :  6, </v>
      </c>
      <c r="K54" t="str">
        <f t="shared" si="9"/>
        <v xml:space="preserve">"Happy" :  3, </v>
      </c>
      <c r="L54" t="str">
        <f t="shared" si="10"/>
        <v xml:space="preserve">"Land" :  1, </v>
      </c>
      <c r="M54" t="str">
        <f t="shared" si="11"/>
        <v>"Pop" :  1 }</v>
      </c>
      <c r="R54" s="1" t="str">
        <f t="shared" si="12"/>
        <v>CYP</v>
      </c>
      <c r="S54" t="str">
        <f t="shared" si="13"/>
        <v xml:space="preserve"> {  "CO2" :  8, "GDP" :  6, "Happy" :  3, "Land" :  1, "Pop" :  1 }</v>
      </c>
      <c r="Y54" t="str">
        <f t="shared" si="14"/>
        <v>const CYP=  {  "CO2" :  8, "GDP" :  6, "Happy" :  3, "Land" :  1, "Pop" :  1 }</v>
      </c>
    </row>
    <row r="55" spans="1:25" x14ac:dyDescent="0.2">
      <c r="A55" s="1" t="s">
        <v>3</v>
      </c>
      <c r="B55">
        <v>5</v>
      </c>
      <c r="C55">
        <v>1</v>
      </c>
      <c r="D55">
        <v>1</v>
      </c>
      <c r="E55">
        <v>7</v>
      </c>
      <c r="F55">
        <v>5</v>
      </c>
      <c r="G55">
        <v>5</v>
      </c>
      <c r="H55" t="e">
        <f>VLOOKUP(A55,rank!A:A,5,FALSE)</f>
        <v>#REF!</v>
      </c>
      <c r="I55" t="str">
        <f t="shared" si="7"/>
        <v xml:space="preserve"> {  "CO2" :  5, </v>
      </c>
      <c r="J55" t="str">
        <f t="shared" si="8"/>
        <v xml:space="preserve">"GDP" :  1, </v>
      </c>
      <c r="K55" t="str">
        <f t="shared" si="9"/>
        <v xml:space="preserve">"Happy" :  1, </v>
      </c>
      <c r="L55" t="str">
        <f t="shared" si="10"/>
        <v xml:space="preserve">"Land" :  7, </v>
      </c>
      <c r="M55" t="str">
        <f t="shared" si="11"/>
        <v>"Pop" :  5 }</v>
      </c>
      <c r="R55" s="1" t="str">
        <f t="shared" si="12"/>
        <v>BGR</v>
      </c>
      <c r="S55" t="str">
        <f t="shared" si="13"/>
        <v xml:space="preserve"> {  "CO2" :  5, "GDP" :  1, "Happy" :  1, "Land" :  7, "Pop" :  5 }</v>
      </c>
      <c r="Y55" t="str">
        <f t="shared" si="14"/>
        <v>const BGR=  {  "CO2" :  5, "GDP" :  1, "Happy" :  1, "Land" :  7, "Pop" :  5 }</v>
      </c>
    </row>
    <row r="56" spans="1:25" x14ac:dyDescent="0.2">
      <c r="A56" s="1" t="s">
        <v>24</v>
      </c>
      <c r="B56">
        <v>1</v>
      </c>
      <c r="C56">
        <v>1</v>
      </c>
      <c r="D56">
        <v>4</v>
      </c>
      <c r="E56">
        <v>8</v>
      </c>
      <c r="F56">
        <v>9</v>
      </c>
      <c r="G56">
        <v>5</v>
      </c>
      <c r="H56" t="e">
        <f>VLOOKUP(A56,rank!A:A,5,FALSE)</f>
        <v>#REF!</v>
      </c>
      <c r="I56" t="str">
        <f t="shared" si="7"/>
        <v xml:space="preserve"> {  "CO2" :  1, </v>
      </c>
      <c r="J56" t="str">
        <f t="shared" si="8"/>
        <v xml:space="preserve">"GDP" :  1, </v>
      </c>
      <c r="K56" t="str">
        <f t="shared" si="9"/>
        <v xml:space="preserve">"Happy" :  4, </v>
      </c>
      <c r="L56" t="str">
        <f t="shared" si="10"/>
        <v xml:space="preserve">"Land" :  8, </v>
      </c>
      <c r="M56" t="str">
        <f t="shared" si="11"/>
        <v>"Pop" :  9 }</v>
      </c>
      <c r="R56" s="1" t="str">
        <f t="shared" si="12"/>
        <v>ROU</v>
      </c>
      <c r="S56" t="str">
        <f t="shared" si="13"/>
        <v xml:space="preserve"> {  "CO2" :  1, "GDP" :  1, "Happy" :  4, "Land" :  8, "Pop" :  9 }</v>
      </c>
      <c r="Y56" t="str">
        <f t="shared" si="14"/>
        <v>const ROU=  {  "CO2" :  1, "GDP" :  1, "Happy" :  4, "Land" :  8, "Pop" :  9 }</v>
      </c>
    </row>
    <row r="57" spans="1:25" x14ac:dyDescent="0.2">
      <c r="A57" s="1" t="s">
        <v>13</v>
      </c>
      <c r="B57">
        <v>2</v>
      </c>
      <c r="C57">
        <v>1</v>
      </c>
      <c r="D57">
        <v>1</v>
      </c>
      <c r="E57">
        <v>6</v>
      </c>
      <c r="F57">
        <v>3</v>
      </c>
      <c r="G57">
        <v>5</v>
      </c>
      <c r="H57" t="e">
        <f>VLOOKUP(A57,rank!A:A,5,FALSE)</f>
        <v>#REF!</v>
      </c>
      <c r="I57" t="str">
        <f t="shared" si="7"/>
        <v xml:space="preserve"> {  "CO2" :  2, </v>
      </c>
      <c r="J57" t="str">
        <f t="shared" si="8"/>
        <v xml:space="preserve">"GDP" :  1, </v>
      </c>
      <c r="K57" t="str">
        <f t="shared" si="9"/>
        <v xml:space="preserve">"Happy" :  1, </v>
      </c>
      <c r="L57" t="str">
        <f t="shared" si="10"/>
        <v xml:space="preserve">"Land" :  6, </v>
      </c>
      <c r="M57" t="str">
        <f t="shared" si="11"/>
        <v>"Pop" :  3 }</v>
      </c>
      <c r="R57" s="1" t="str">
        <f t="shared" si="12"/>
        <v>HRV</v>
      </c>
      <c r="S57" t="str">
        <f t="shared" si="13"/>
        <v xml:space="preserve"> {  "CO2" :  2, "GDP" :  1, "Happy" :  1, "Land" :  6, "Pop" :  3 }</v>
      </c>
      <c r="Y57" t="str">
        <f t="shared" si="14"/>
        <v>const HRV=  {  "CO2" :  2, "GDP" :  1, "Happy" :  1, "Land" :  6, "Pop" :  3 }</v>
      </c>
    </row>
    <row r="58" spans="1:25" x14ac:dyDescent="0.2">
      <c r="A58" s="1" t="s">
        <v>26</v>
      </c>
      <c r="B58">
        <v>7</v>
      </c>
      <c r="C58">
        <v>5</v>
      </c>
      <c r="D58">
        <v>4</v>
      </c>
      <c r="E58">
        <v>2</v>
      </c>
      <c r="F58">
        <v>2</v>
      </c>
      <c r="G58">
        <v>5</v>
      </c>
      <c r="H58" t="e">
        <f>VLOOKUP(A58,rank!A:A,5,FALSE)</f>
        <v>#REF!</v>
      </c>
      <c r="I58" t="str">
        <f t="shared" si="7"/>
        <v xml:space="preserve"> {  "CO2" :  7, </v>
      </c>
      <c r="J58" t="str">
        <f t="shared" si="8"/>
        <v xml:space="preserve">"GDP" :  5, </v>
      </c>
      <c r="K58" t="str">
        <f t="shared" si="9"/>
        <v xml:space="preserve">"Happy" :  4, </v>
      </c>
      <c r="L58" t="str">
        <f t="shared" si="10"/>
        <v xml:space="preserve">"Land" :  2, </v>
      </c>
      <c r="M58" t="str">
        <f t="shared" si="11"/>
        <v>"Pop" :  2 }</v>
      </c>
      <c r="R58" s="1" t="str">
        <f t="shared" si="12"/>
        <v>SVN</v>
      </c>
      <c r="S58" t="str">
        <f t="shared" si="13"/>
        <v xml:space="preserve"> {  "CO2" :  7, "GDP" :  5, "Happy" :  4, "Land" :  2, "Pop" :  2 }</v>
      </c>
      <c r="Y58" t="str">
        <f t="shared" si="14"/>
        <v>const SVN=  {  "CO2" :  7, "GDP" :  5, "Happy" :  4, "Land" :  2, "Pop" :  2 }</v>
      </c>
    </row>
  </sheetData>
  <sortState xmlns:xlrd2="http://schemas.microsoft.com/office/spreadsheetml/2017/richdata2" ref="A2:O28">
    <sortCondition ref="O2:O28"/>
  </sortState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65EC-255A-864C-A35B-FB7FB69FE233}">
  <dimension ref="A1:C57"/>
  <sheetViews>
    <sheetView workbookViewId="0">
      <selection activeCell="E6" sqref="E6"/>
    </sheetView>
  </sheetViews>
  <sheetFormatPr baseColWidth="10" defaultRowHeight="15" x14ac:dyDescent="0.2"/>
  <cols>
    <col min="1" max="16384" width="10.83203125" style="12"/>
  </cols>
  <sheetData>
    <row r="1" spans="1:3" s="11" customFormat="1" ht="16" x14ac:dyDescent="0.2">
      <c r="A1" s="11" t="s">
        <v>0</v>
      </c>
      <c r="B1" s="11" t="s">
        <v>28</v>
      </c>
      <c r="C1" s="11" t="s">
        <v>32</v>
      </c>
    </row>
    <row r="2" spans="1:3" x14ac:dyDescent="0.2">
      <c r="A2" s="12" t="s">
        <v>1</v>
      </c>
      <c r="B2" s="12" t="s">
        <v>33</v>
      </c>
      <c r="C2" s="12">
        <v>1</v>
      </c>
    </row>
    <row r="3" spans="1:3" x14ac:dyDescent="0.2">
      <c r="A3" s="12" t="s">
        <v>14</v>
      </c>
      <c r="B3" s="12" t="s">
        <v>35</v>
      </c>
      <c r="C3" s="12">
        <v>2</v>
      </c>
    </row>
    <row r="4" spans="1:3" x14ac:dyDescent="0.2">
      <c r="A4" s="12" t="s">
        <v>25</v>
      </c>
      <c r="B4" s="12" t="s">
        <v>37</v>
      </c>
      <c r="C4" s="12">
        <v>3</v>
      </c>
    </row>
    <row r="5" spans="1:3" x14ac:dyDescent="0.2">
      <c r="A5" s="12" t="s">
        <v>5</v>
      </c>
      <c r="B5" s="12" t="s">
        <v>39</v>
      </c>
      <c r="C5" s="12">
        <v>4</v>
      </c>
    </row>
    <row r="6" spans="1:3" x14ac:dyDescent="0.2">
      <c r="A6" s="12" t="s">
        <v>22</v>
      </c>
      <c r="B6" s="12" t="s">
        <v>41</v>
      </c>
      <c r="C6" s="12">
        <v>5</v>
      </c>
    </row>
    <row r="7" spans="1:3" x14ac:dyDescent="0.2">
      <c r="A7" s="12" t="s">
        <v>17</v>
      </c>
      <c r="B7" s="12" t="s">
        <v>43</v>
      </c>
      <c r="C7" s="12">
        <v>6</v>
      </c>
    </row>
    <row r="8" spans="1:3" x14ac:dyDescent="0.2">
      <c r="A8" s="12" t="s">
        <v>19</v>
      </c>
      <c r="B8" s="12" t="s">
        <v>45</v>
      </c>
      <c r="C8" s="12">
        <v>7</v>
      </c>
    </row>
    <row r="9" spans="1:3" x14ac:dyDescent="0.2">
      <c r="A9" s="12" t="s">
        <v>9</v>
      </c>
      <c r="B9" s="12" t="s">
        <v>47</v>
      </c>
      <c r="C9" s="12">
        <v>8</v>
      </c>
    </row>
    <row r="10" spans="1:3" x14ac:dyDescent="0.2">
      <c r="A10" s="12" t="s">
        <v>10</v>
      </c>
      <c r="B10" s="12" t="s">
        <v>49</v>
      </c>
      <c r="C10" s="12">
        <v>9</v>
      </c>
    </row>
    <row r="11" spans="1:3" x14ac:dyDescent="0.2">
      <c r="A11" s="12" t="s">
        <v>27</v>
      </c>
      <c r="B11" s="12" t="s">
        <v>51</v>
      </c>
      <c r="C11" s="12">
        <v>10</v>
      </c>
    </row>
    <row r="12" spans="1:3" x14ac:dyDescent="0.2">
      <c r="A12" s="12" t="s">
        <v>7</v>
      </c>
      <c r="B12" s="12" t="s">
        <v>53</v>
      </c>
      <c r="C12" s="12">
        <v>11</v>
      </c>
    </row>
    <row r="13" spans="1:3" x14ac:dyDescent="0.2">
      <c r="A13" s="12" t="s">
        <v>6</v>
      </c>
      <c r="B13" s="12" t="s">
        <v>55</v>
      </c>
      <c r="C13" s="12">
        <v>12</v>
      </c>
    </row>
    <row r="14" spans="1:3" x14ac:dyDescent="0.2">
      <c r="A14" s="12" t="s">
        <v>18</v>
      </c>
      <c r="B14" s="12" t="s">
        <v>57</v>
      </c>
      <c r="C14" s="12">
        <v>13</v>
      </c>
    </row>
    <row r="15" spans="1:3" x14ac:dyDescent="0.2">
      <c r="A15" s="12" t="s">
        <v>21</v>
      </c>
      <c r="B15" s="12" t="s">
        <v>58</v>
      </c>
      <c r="C15" s="12">
        <v>14</v>
      </c>
    </row>
    <row r="16" spans="1:3" x14ac:dyDescent="0.2">
      <c r="A16" s="12" t="s">
        <v>2</v>
      </c>
      <c r="B16" s="12" t="s">
        <v>60</v>
      </c>
      <c r="C16" s="12">
        <v>15</v>
      </c>
    </row>
    <row r="17" spans="1:3" x14ac:dyDescent="0.2">
      <c r="A17" s="12" t="s">
        <v>15</v>
      </c>
      <c r="B17" s="12" t="s">
        <v>64</v>
      </c>
      <c r="C17" s="12">
        <v>16</v>
      </c>
    </row>
    <row r="18" spans="1:3" x14ac:dyDescent="0.2">
      <c r="A18" s="12" t="s">
        <v>11</v>
      </c>
      <c r="B18" s="12" t="s">
        <v>62</v>
      </c>
      <c r="C18" s="12">
        <v>17</v>
      </c>
    </row>
    <row r="19" spans="1:3" x14ac:dyDescent="0.2">
      <c r="A19" s="12" t="s">
        <v>23</v>
      </c>
      <c r="B19" s="12" t="s">
        <v>66</v>
      </c>
      <c r="C19" s="12">
        <v>18</v>
      </c>
    </row>
    <row r="20" spans="1:3" x14ac:dyDescent="0.2">
      <c r="A20" s="12" t="s">
        <v>8</v>
      </c>
      <c r="B20" s="12" t="s">
        <v>68</v>
      </c>
      <c r="C20" s="12">
        <v>19</v>
      </c>
    </row>
    <row r="21" spans="1:3" x14ac:dyDescent="0.2">
      <c r="A21" s="12" t="s">
        <v>16</v>
      </c>
      <c r="B21" s="12" t="s">
        <v>70</v>
      </c>
      <c r="C21" s="12">
        <v>20</v>
      </c>
    </row>
    <row r="22" spans="1:3" x14ac:dyDescent="0.2">
      <c r="A22" s="12" t="s">
        <v>20</v>
      </c>
      <c r="B22" s="12" t="s">
        <v>72</v>
      </c>
      <c r="C22" s="12">
        <v>21</v>
      </c>
    </row>
    <row r="23" spans="1:3" x14ac:dyDescent="0.2">
      <c r="A23" s="12" t="s">
        <v>12</v>
      </c>
      <c r="B23" s="12" t="s">
        <v>74</v>
      </c>
      <c r="C23" s="12">
        <v>22</v>
      </c>
    </row>
    <row r="24" spans="1:3" x14ac:dyDescent="0.2">
      <c r="A24" s="12" t="s">
        <v>4</v>
      </c>
      <c r="B24" s="12" t="s">
        <v>76</v>
      </c>
      <c r="C24" s="12">
        <v>23</v>
      </c>
    </row>
    <row r="25" spans="1:3" x14ac:dyDescent="0.2">
      <c r="A25" s="12" t="s">
        <v>3</v>
      </c>
      <c r="B25" s="12" t="s">
        <v>78</v>
      </c>
      <c r="C25" s="12">
        <v>24</v>
      </c>
    </row>
    <row r="26" spans="1:3" x14ac:dyDescent="0.2">
      <c r="A26" s="12" t="s">
        <v>24</v>
      </c>
      <c r="B26" s="12" t="s">
        <v>80</v>
      </c>
      <c r="C26" s="12">
        <v>25</v>
      </c>
    </row>
    <row r="27" spans="1:3" x14ac:dyDescent="0.2">
      <c r="A27" s="12" t="s">
        <v>13</v>
      </c>
      <c r="B27" s="12" t="s">
        <v>82</v>
      </c>
      <c r="C27" s="12">
        <v>26</v>
      </c>
    </row>
    <row r="28" spans="1:3" x14ac:dyDescent="0.2">
      <c r="A28" s="12" t="s">
        <v>26</v>
      </c>
      <c r="B28" s="12" t="s">
        <v>84</v>
      </c>
      <c r="C28" s="12">
        <v>27</v>
      </c>
    </row>
    <row r="30" spans="1:3" x14ac:dyDescent="0.2">
      <c r="B30" s="12" t="str">
        <f>_xlfn.CONCAT("""",A2,""",")</f>
        <v>"AUT",</v>
      </c>
    </row>
    <row r="31" spans="1:3" x14ac:dyDescent="0.2">
      <c r="A31" s="12" t="str">
        <f>_xlfn.CONCAT("'", B31,"', ")</f>
        <v xml:space="preserve">'AUT', </v>
      </c>
      <c r="B31" s="12" t="s">
        <v>1</v>
      </c>
    </row>
    <row r="32" spans="1:3" x14ac:dyDescent="0.2">
      <c r="A32" s="12" t="str">
        <f>_xlfn.CONCAT("'", B32,"', ")</f>
        <v xml:space="preserve">'HUN', </v>
      </c>
      <c r="B32" s="12" t="s">
        <v>14</v>
      </c>
    </row>
    <row r="33" spans="1:2" x14ac:dyDescent="0.2">
      <c r="A33" s="12" t="str">
        <f>_xlfn.CONCAT("'", B33,"', ")</f>
        <v xml:space="preserve">'SVK', </v>
      </c>
      <c r="B33" s="12" t="s">
        <v>25</v>
      </c>
    </row>
    <row r="34" spans="1:2" x14ac:dyDescent="0.2">
      <c r="A34" s="12" t="str">
        <f>_xlfn.CONCAT("'", B34,"', ")</f>
        <v xml:space="preserve">'CZE', </v>
      </c>
      <c r="B34" s="12" t="s">
        <v>5</v>
      </c>
    </row>
    <row r="35" spans="1:2" x14ac:dyDescent="0.2">
      <c r="A35" s="12" t="str">
        <f>_xlfn.CONCAT("'", B35,"', ")</f>
        <v xml:space="preserve">'POL', </v>
      </c>
      <c r="B35" s="12" t="s">
        <v>22</v>
      </c>
    </row>
    <row r="36" spans="1:2" x14ac:dyDescent="0.2">
      <c r="A36" s="12" t="str">
        <f>_xlfn.CONCAT("'", B36,"', ")</f>
        <v xml:space="preserve">'LTU', </v>
      </c>
      <c r="B36" s="12" t="s">
        <v>17</v>
      </c>
    </row>
    <row r="37" spans="1:2" x14ac:dyDescent="0.2">
      <c r="A37" s="12" t="str">
        <f>_xlfn.CONCAT("'", B37,"', ")</f>
        <v xml:space="preserve">'LVA', </v>
      </c>
      <c r="B37" s="12" t="s">
        <v>19</v>
      </c>
    </row>
    <row r="38" spans="1:2" x14ac:dyDescent="0.2">
      <c r="A38" s="12" t="str">
        <f>_xlfn.CONCAT("'", B38,"', ")</f>
        <v xml:space="preserve">'EST', </v>
      </c>
      <c r="B38" s="12" t="s">
        <v>9</v>
      </c>
    </row>
    <row r="39" spans="1:2" x14ac:dyDescent="0.2">
      <c r="A39" s="12" t="str">
        <f>_xlfn.CONCAT("'", B39,"', ")</f>
        <v xml:space="preserve">'FIN', </v>
      </c>
      <c r="B39" s="12" t="s">
        <v>10</v>
      </c>
    </row>
    <row r="40" spans="1:2" x14ac:dyDescent="0.2">
      <c r="A40" s="12" t="str">
        <f>_xlfn.CONCAT("'", B40,"', ")</f>
        <v xml:space="preserve">'SWE', </v>
      </c>
      <c r="B40" s="12" t="s">
        <v>27</v>
      </c>
    </row>
    <row r="41" spans="1:2" x14ac:dyDescent="0.2">
      <c r="A41" s="12" t="str">
        <f>_xlfn.CONCAT("'", B41,"', ")</f>
        <v xml:space="preserve">'DNK', </v>
      </c>
      <c r="B41" s="12" t="s">
        <v>7</v>
      </c>
    </row>
    <row r="42" spans="1:2" x14ac:dyDescent="0.2">
      <c r="A42" s="12" t="str">
        <f>_xlfn.CONCAT("'", B42,"', ")</f>
        <v xml:space="preserve">'DEU', </v>
      </c>
      <c r="B42" s="12" t="s">
        <v>6</v>
      </c>
    </row>
    <row r="43" spans="1:2" x14ac:dyDescent="0.2">
      <c r="A43" s="12" t="str">
        <f>_xlfn.CONCAT("'", B43,"', ")</f>
        <v xml:space="preserve">'LUX', </v>
      </c>
      <c r="B43" s="12" t="s">
        <v>18</v>
      </c>
    </row>
    <row r="44" spans="1:2" x14ac:dyDescent="0.2">
      <c r="A44" s="12" t="str">
        <f>_xlfn.CONCAT("'", B44,"', ")</f>
        <v xml:space="preserve">'NLD', </v>
      </c>
      <c r="B44" s="12" t="s">
        <v>21</v>
      </c>
    </row>
    <row r="45" spans="1:2" x14ac:dyDescent="0.2">
      <c r="A45" s="12" t="str">
        <f>_xlfn.CONCAT("'", B45,"', ")</f>
        <v xml:space="preserve">'BEL', </v>
      </c>
      <c r="B45" s="12" t="s">
        <v>2</v>
      </c>
    </row>
    <row r="46" spans="1:2" x14ac:dyDescent="0.2">
      <c r="A46" s="12" t="str">
        <f>_xlfn.CONCAT("'", B46,"', ")</f>
        <v xml:space="preserve">'FRA', </v>
      </c>
      <c r="B46" s="12" t="s">
        <v>11</v>
      </c>
    </row>
    <row r="47" spans="1:2" x14ac:dyDescent="0.2">
      <c r="A47" s="12" t="str">
        <f>_xlfn.CONCAT("'", B47,"', ")</f>
        <v xml:space="preserve">'IRL', </v>
      </c>
      <c r="B47" s="12" t="s">
        <v>15</v>
      </c>
    </row>
    <row r="48" spans="1:2" x14ac:dyDescent="0.2">
      <c r="A48" s="12" t="str">
        <f>_xlfn.CONCAT("'", B48,"', ")</f>
        <v xml:space="preserve">'PRT', </v>
      </c>
      <c r="B48" s="12" t="s">
        <v>23</v>
      </c>
    </row>
    <row r="49" spans="1:2" x14ac:dyDescent="0.2">
      <c r="A49" s="12" t="str">
        <f>_xlfn.CONCAT("'", B49,"', ")</f>
        <v xml:space="preserve">'ESP', </v>
      </c>
      <c r="B49" s="12" t="s">
        <v>8</v>
      </c>
    </row>
    <row r="50" spans="1:2" x14ac:dyDescent="0.2">
      <c r="A50" s="12" t="str">
        <f>_xlfn.CONCAT("'", B50,"', ")</f>
        <v xml:space="preserve">'ITA', </v>
      </c>
      <c r="B50" s="12" t="s">
        <v>16</v>
      </c>
    </row>
    <row r="51" spans="1:2" x14ac:dyDescent="0.2">
      <c r="A51" s="12" t="str">
        <f>_xlfn.CONCAT("'", B51,"', ")</f>
        <v xml:space="preserve">'MLT', </v>
      </c>
      <c r="B51" s="12" t="s">
        <v>20</v>
      </c>
    </row>
    <row r="52" spans="1:2" x14ac:dyDescent="0.2">
      <c r="A52" s="12" t="str">
        <f>_xlfn.CONCAT("'", B52,"', ")</f>
        <v xml:space="preserve">'GRC', </v>
      </c>
      <c r="B52" s="12" t="s">
        <v>12</v>
      </c>
    </row>
    <row r="53" spans="1:2" x14ac:dyDescent="0.2">
      <c r="A53" s="12" t="str">
        <f>_xlfn.CONCAT("'", B53,"', ")</f>
        <v xml:space="preserve">'CYP', </v>
      </c>
      <c r="B53" s="12" t="s">
        <v>4</v>
      </c>
    </row>
    <row r="54" spans="1:2" x14ac:dyDescent="0.2">
      <c r="A54" s="12" t="str">
        <f>_xlfn.CONCAT("'", B54,"', ")</f>
        <v xml:space="preserve">'BGR', </v>
      </c>
      <c r="B54" s="12" t="s">
        <v>3</v>
      </c>
    </row>
    <row r="55" spans="1:2" x14ac:dyDescent="0.2">
      <c r="A55" s="12" t="str">
        <f>_xlfn.CONCAT("'", B55,"', ")</f>
        <v xml:space="preserve">'ROU', </v>
      </c>
      <c r="B55" s="12" t="s">
        <v>24</v>
      </c>
    </row>
    <row r="56" spans="1:2" x14ac:dyDescent="0.2">
      <c r="A56" s="12" t="str">
        <f>_xlfn.CONCAT("'", B56,"', ")</f>
        <v xml:space="preserve">'HRV', </v>
      </c>
      <c r="B56" s="12" t="s">
        <v>13</v>
      </c>
    </row>
    <row r="57" spans="1:2" x14ac:dyDescent="0.2">
      <c r="A57" s="12" t="str">
        <f>_xlfn.CONCAT("'", B57,"', ")</f>
        <v xml:space="preserve">'SVN', </v>
      </c>
      <c r="B57" s="12" t="s">
        <v>26</v>
      </c>
    </row>
  </sheetData>
  <sortState xmlns:xlrd2="http://schemas.microsoft.com/office/spreadsheetml/2017/richdata2" ref="A2:A28">
    <sortCondition ref="A2:A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33DE-CA69-B74C-8E91-1BA3E08B98E4}">
  <dimension ref="A1:F57"/>
  <sheetViews>
    <sheetView workbookViewId="0">
      <selection sqref="A1:F1048576"/>
    </sheetView>
  </sheetViews>
  <sheetFormatPr baseColWidth="10" defaultRowHeight="15" x14ac:dyDescent="0.2"/>
  <cols>
    <col min="4" max="4" width="15.6640625" customWidth="1"/>
    <col min="5" max="5" width="17.6640625" customWidth="1"/>
  </cols>
  <sheetData>
    <row r="1" spans="1:6" s="2" customFormat="1" ht="16" x14ac:dyDescent="0.2">
      <c r="A1" s="2" t="s">
        <v>28</v>
      </c>
      <c r="B1" s="2" t="s">
        <v>0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">
      <c r="A2" t="s">
        <v>33</v>
      </c>
      <c r="B2" s="3" t="s">
        <v>1</v>
      </c>
      <c r="C2" s="3" t="s">
        <v>34</v>
      </c>
      <c r="D2" s="4">
        <v>48.2</v>
      </c>
      <c r="E2" s="4">
        <v>16.366667</v>
      </c>
      <c r="F2">
        <v>1</v>
      </c>
    </row>
    <row r="3" spans="1:6" x14ac:dyDescent="0.2">
      <c r="A3" t="s">
        <v>35</v>
      </c>
      <c r="B3" s="3" t="s">
        <v>14</v>
      </c>
      <c r="C3" s="3" t="s">
        <v>36</v>
      </c>
      <c r="D3" s="4">
        <v>47.5</v>
      </c>
      <c r="E3" s="4">
        <v>19.083333</v>
      </c>
      <c r="F3">
        <v>2</v>
      </c>
    </row>
    <row r="4" spans="1:6" x14ac:dyDescent="0.2">
      <c r="A4" t="s">
        <v>37</v>
      </c>
      <c r="B4" s="3" t="s">
        <v>25</v>
      </c>
      <c r="C4" s="3" t="s">
        <v>38</v>
      </c>
      <c r="D4" s="4">
        <v>48.15</v>
      </c>
      <c r="E4" s="4">
        <v>17.116667</v>
      </c>
      <c r="F4">
        <v>3</v>
      </c>
    </row>
    <row r="5" spans="1:6" x14ac:dyDescent="0.2">
      <c r="A5" t="s">
        <v>39</v>
      </c>
      <c r="B5" t="s">
        <v>5</v>
      </c>
      <c r="C5" t="s">
        <v>40</v>
      </c>
      <c r="D5" s="4">
        <v>50.083333330000002</v>
      </c>
      <c r="E5" s="4">
        <v>14.466666999999999</v>
      </c>
      <c r="F5">
        <v>4</v>
      </c>
    </row>
    <row r="6" spans="1:6" x14ac:dyDescent="0.2">
      <c r="A6" t="s">
        <v>41</v>
      </c>
      <c r="B6" t="s">
        <v>22</v>
      </c>
      <c r="C6" t="s">
        <v>42</v>
      </c>
      <c r="D6" s="4">
        <v>52.25</v>
      </c>
      <c r="E6" s="4">
        <v>21</v>
      </c>
      <c r="F6">
        <v>5</v>
      </c>
    </row>
    <row r="7" spans="1:6" x14ac:dyDescent="0.2">
      <c r="A7" t="s">
        <v>43</v>
      </c>
      <c r="B7" t="s">
        <v>17</v>
      </c>
      <c r="C7" t="s">
        <v>44</v>
      </c>
      <c r="D7" s="4">
        <v>54.683333330000004</v>
      </c>
      <c r="E7" s="4">
        <v>25.316666999999999</v>
      </c>
      <c r="F7">
        <v>6</v>
      </c>
    </row>
    <row r="8" spans="1:6" x14ac:dyDescent="0.2">
      <c r="A8" t="s">
        <v>45</v>
      </c>
      <c r="B8" t="s">
        <v>19</v>
      </c>
      <c r="C8" t="s">
        <v>46</v>
      </c>
      <c r="D8" s="4">
        <v>56.95</v>
      </c>
      <c r="E8" s="4">
        <v>24.1</v>
      </c>
      <c r="F8">
        <v>7</v>
      </c>
    </row>
    <row r="9" spans="1:6" x14ac:dyDescent="0.2">
      <c r="A9" t="s">
        <v>47</v>
      </c>
      <c r="B9" t="s">
        <v>9</v>
      </c>
      <c r="C9" t="s">
        <v>48</v>
      </c>
      <c r="D9" s="4">
        <v>59.433333330000004</v>
      </c>
      <c r="E9" s="4">
        <v>24.716667000000001</v>
      </c>
      <c r="F9">
        <v>8</v>
      </c>
    </row>
    <row r="10" spans="1:6" x14ac:dyDescent="0.2">
      <c r="A10" t="s">
        <v>49</v>
      </c>
      <c r="B10" t="s">
        <v>10</v>
      </c>
      <c r="C10" t="s">
        <v>50</v>
      </c>
      <c r="D10" s="4">
        <v>60.166666669999998</v>
      </c>
      <c r="E10" s="4">
        <v>24.933333000000001</v>
      </c>
      <c r="F10">
        <v>9</v>
      </c>
    </row>
    <row r="11" spans="1:6" x14ac:dyDescent="0.2">
      <c r="A11" t="s">
        <v>51</v>
      </c>
      <c r="B11" t="s">
        <v>27</v>
      </c>
      <c r="C11" t="s">
        <v>52</v>
      </c>
      <c r="D11" s="4">
        <v>59.333333330000002</v>
      </c>
      <c r="E11" s="4">
        <v>18.05</v>
      </c>
      <c r="F11">
        <v>10</v>
      </c>
    </row>
    <row r="12" spans="1:6" x14ac:dyDescent="0.2">
      <c r="A12" t="s">
        <v>53</v>
      </c>
      <c r="B12" t="s">
        <v>7</v>
      </c>
      <c r="C12" t="s">
        <v>54</v>
      </c>
      <c r="D12" s="4">
        <v>55.666666669999998</v>
      </c>
      <c r="E12" s="4">
        <v>12.583333</v>
      </c>
      <c r="F12">
        <v>11</v>
      </c>
    </row>
    <row r="13" spans="1:6" x14ac:dyDescent="0.2">
      <c r="A13" t="s">
        <v>55</v>
      </c>
      <c r="B13" t="s">
        <v>6</v>
      </c>
      <c r="C13" t="s">
        <v>56</v>
      </c>
      <c r="D13" s="4">
        <v>52.516666669999999</v>
      </c>
      <c r="E13" s="4">
        <v>13.4</v>
      </c>
      <c r="F13">
        <v>12</v>
      </c>
    </row>
    <row r="14" spans="1:6" x14ac:dyDescent="0.2">
      <c r="A14" t="s">
        <v>57</v>
      </c>
      <c r="B14" t="s">
        <v>18</v>
      </c>
      <c r="C14" t="s">
        <v>57</v>
      </c>
      <c r="D14" s="4">
        <v>49.6</v>
      </c>
      <c r="E14" s="4">
        <v>6.1166669999999996</v>
      </c>
      <c r="F14">
        <v>13</v>
      </c>
    </row>
    <row r="15" spans="1:6" x14ac:dyDescent="0.2">
      <c r="A15" t="s">
        <v>58</v>
      </c>
      <c r="B15" t="s">
        <v>21</v>
      </c>
      <c r="C15" t="s">
        <v>59</v>
      </c>
      <c r="D15" s="4">
        <v>52.35</v>
      </c>
      <c r="E15" s="4">
        <v>4.9166670000000003</v>
      </c>
      <c r="F15">
        <v>14</v>
      </c>
    </row>
    <row r="16" spans="1:6" x14ac:dyDescent="0.2">
      <c r="A16" t="s">
        <v>60</v>
      </c>
      <c r="B16" t="s">
        <v>2</v>
      </c>
      <c r="C16" t="s">
        <v>61</v>
      </c>
      <c r="D16" s="4">
        <v>50.833333330000002</v>
      </c>
      <c r="E16" s="4">
        <v>4.3333329999999997</v>
      </c>
      <c r="F16">
        <v>15</v>
      </c>
    </row>
    <row r="17" spans="1:6" x14ac:dyDescent="0.2">
      <c r="A17" t="s">
        <v>64</v>
      </c>
      <c r="B17" t="s">
        <v>15</v>
      </c>
      <c r="C17" t="s">
        <v>65</v>
      </c>
      <c r="D17" s="4">
        <v>53.316666669999996</v>
      </c>
      <c r="E17" s="4">
        <v>-6.233333</v>
      </c>
      <c r="F17">
        <v>16</v>
      </c>
    </row>
    <row r="18" spans="1:6" x14ac:dyDescent="0.2">
      <c r="A18" t="s">
        <v>62</v>
      </c>
      <c r="B18" t="s">
        <v>11</v>
      </c>
      <c r="C18" t="s">
        <v>63</v>
      </c>
      <c r="D18" s="4">
        <v>48.866666670000001</v>
      </c>
      <c r="E18" s="4">
        <v>2.3333330000000001</v>
      </c>
      <c r="F18">
        <v>17</v>
      </c>
    </row>
    <row r="19" spans="1:6" x14ac:dyDescent="0.2">
      <c r="A19" t="s">
        <v>66</v>
      </c>
      <c r="B19" t="s">
        <v>23</v>
      </c>
      <c r="C19" t="s">
        <v>67</v>
      </c>
      <c r="D19" s="4">
        <v>38.716666670000002</v>
      </c>
      <c r="E19" s="4">
        <v>-9.1333330000000004</v>
      </c>
      <c r="F19">
        <v>18</v>
      </c>
    </row>
    <row r="20" spans="1:6" x14ac:dyDescent="0.2">
      <c r="A20" t="s">
        <v>68</v>
      </c>
      <c r="B20" t="s">
        <v>8</v>
      </c>
      <c r="C20" t="s">
        <v>69</v>
      </c>
      <c r="D20" s="4">
        <v>40.4</v>
      </c>
      <c r="E20" s="4">
        <v>-3.6833330000000002</v>
      </c>
      <c r="F20">
        <v>19</v>
      </c>
    </row>
    <row r="21" spans="1:6" x14ac:dyDescent="0.2">
      <c r="A21" t="s">
        <v>70</v>
      </c>
      <c r="B21" t="s">
        <v>16</v>
      </c>
      <c r="C21" t="s">
        <v>71</v>
      </c>
      <c r="D21" s="4">
        <v>41.9</v>
      </c>
      <c r="E21" s="4">
        <v>12.483333</v>
      </c>
      <c r="F21">
        <v>20</v>
      </c>
    </row>
    <row r="22" spans="1:6" x14ac:dyDescent="0.2">
      <c r="A22" t="s">
        <v>72</v>
      </c>
      <c r="B22" t="s">
        <v>20</v>
      </c>
      <c r="C22" t="s">
        <v>73</v>
      </c>
      <c r="D22" s="4">
        <v>35.883333329999999</v>
      </c>
      <c r="E22" s="4">
        <v>14.5</v>
      </c>
      <c r="F22">
        <v>21</v>
      </c>
    </row>
    <row r="23" spans="1:6" x14ac:dyDescent="0.2">
      <c r="A23" t="s">
        <v>74</v>
      </c>
      <c r="B23" t="s">
        <v>12</v>
      </c>
      <c r="C23" t="s">
        <v>75</v>
      </c>
      <c r="D23" s="4">
        <v>37.983333330000001</v>
      </c>
      <c r="E23" s="4">
        <v>23.733332999999998</v>
      </c>
      <c r="F23">
        <v>22</v>
      </c>
    </row>
    <row r="24" spans="1:6" x14ac:dyDescent="0.2">
      <c r="A24" t="s">
        <v>76</v>
      </c>
      <c r="B24" t="s">
        <v>4</v>
      </c>
      <c r="C24" t="s">
        <v>77</v>
      </c>
      <c r="D24" s="4">
        <v>35.166666669999998</v>
      </c>
      <c r="E24" s="4">
        <v>33.366667</v>
      </c>
      <c r="F24">
        <v>23</v>
      </c>
    </row>
    <row r="25" spans="1:6" x14ac:dyDescent="0.2">
      <c r="A25" t="s">
        <v>78</v>
      </c>
      <c r="B25" t="s">
        <v>3</v>
      </c>
      <c r="C25" t="s">
        <v>79</v>
      </c>
      <c r="D25" s="4">
        <v>42.683333330000004</v>
      </c>
      <c r="E25" s="4">
        <v>23.316666999999999</v>
      </c>
      <c r="F25">
        <v>24</v>
      </c>
    </row>
    <row r="26" spans="1:6" x14ac:dyDescent="0.2">
      <c r="A26" t="s">
        <v>80</v>
      </c>
      <c r="B26" t="s">
        <v>24</v>
      </c>
      <c r="C26" t="s">
        <v>81</v>
      </c>
      <c r="D26" s="4">
        <v>44.433333330000004</v>
      </c>
      <c r="E26" s="4">
        <v>26.1</v>
      </c>
      <c r="F26">
        <v>25</v>
      </c>
    </row>
    <row r="27" spans="1:6" x14ac:dyDescent="0.2">
      <c r="A27" t="s">
        <v>82</v>
      </c>
      <c r="B27" t="s">
        <v>13</v>
      </c>
      <c r="C27" t="s">
        <v>83</v>
      </c>
      <c r="D27" s="4">
        <v>45.8</v>
      </c>
      <c r="E27" s="4">
        <v>16</v>
      </c>
      <c r="F27">
        <v>26</v>
      </c>
    </row>
    <row r="28" spans="1:6" x14ac:dyDescent="0.2">
      <c r="A28" t="s">
        <v>84</v>
      </c>
      <c r="B28" t="s">
        <v>26</v>
      </c>
      <c r="C28" t="s">
        <v>85</v>
      </c>
      <c r="D28" s="4">
        <v>46.05</v>
      </c>
      <c r="E28" s="4">
        <v>14.516667</v>
      </c>
      <c r="F28">
        <v>27</v>
      </c>
    </row>
    <row r="30" spans="1:6" x14ac:dyDescent="0.2">
      <c r="A30" t="str">
        <f>_xlfn.CONCAT("""",B2,""",")</f>
        <v>"AUT",</v>
      </c>
    </row>
    <row r="31" spans="1:6" x14ac:dyDescent="0.2">
      <c r="A31" s="3" t="s">
        <v>1</v>
      </c>
      <c r="B31" t="str">
        <f>_xlfn.CONCAT("'", A31,"', ")</f>
        <v xml:space="preserve">'AUT', </v>
      </c>
      <c r="C31" t="s">
        <v>86</v>
      </c>
      <c r="D31" t="str">
        <f>_xlfn.CONCAT(C31:C57)</f>
        <v>['AUT', 'HUN', 'SVK', 'CZE', 'POL', 'LTU', 'LVA', 'EST', 'FIN', 'SWE', 'DNK', 'DEU', 'LUX', 'NLD', 'BEL', 'FRA', 'IRL', 'PRT', 'ESP', 'ITA', 'MLT', 'GRC', 'CYP', 'BGR', 'ROU', 'HRV', SVN']</v>
      </c>
    </row>
    <row r="32" spans="1:6" x14ac:dyDescent="0.2">
      <c r="A32" s="3" t="s">
        <v>14</v>
      </c>
      <c r="B32" t="str">
        <f t="shared" ref="B32:B57" si="0">_xlfn.CONCAT("'", A32,"', ")</f>
        <v xml:space="preserve">'HUN', </v>
      </c>
      <c r="C32" t="s">
        <v>87</v>
      </c>
      <c r="D32" t="s">
        <v>88</v>
      </c>
    </row>
    <row r="33" spans="1:3" x14ac:dyDescent="0.2">
      <c r="A33" s="3" t="s">
        <v>25</v>
      </c>
      <c r="B33" t="str">
        <f t="shared" si="0"/>
        <v xml:space="preserve">'SVK', </v>
      </c>
      <c r="C33" t="s">
        <v>89</v>
      </c>
    </row>
    <row r="34" spans="1:3" x14ac:dyDescent="0.2">
      <c r="A34" t="s">
        <v>5</v>
      </c>
      <c r="B34" t="str">
        <f t="shared" si="0"/>
        <v xml:space="preserve">'CZE', </v>
      </c>
      <c r="C34" t="s">
        <v>90</v>
      </c>
    </row>
    <row r="35" spans="1:3" x14ac:dyDescent="0.2">
      <c r="A35" t="s">
        <v>22</v>
      </c>
      <c r="B35" t="str">
        <f t="shared" si="0"/>
        <v xml:space="preserve">'POL', </v>
      </c>
      <c r="C35" t="s">
        <v>91</v>
      </c>
    </row>
    <row r="36" spans="1:3" x14ac:dyDescent="0.2">
      <c r="A36" t="s">
        <v>17</v>
      </c>
      <c r="B36" t="str">
        <f t="shared" si="0"/>
        <v xml:space="preserve">'LTU', </v>
      </c>
      <c r="C36" t="s">
        <v>92</v>
      </c>
    </row>
    <row r="37" spans="1:3" x14ac:dyDescent="0.2">
      <c r="A37" t="s">
        <v>19</v>
      </c>
      <c r="B37" t="str">
        <f t="shared" si="0"/>
        <v xml:space="preserve">'LVA', </v>
      </c>
      <c r="C37" t="s">
        <v>93</v>
      </c>
    </row>
    <row r="38" spans="1:3" x14ac:dyDescent="0.2">
      <c r="A38" t="s">
        <v>9</v>
      </c>
      <c r="B38" t="str">
        <f t="shared" si="0"/>
        <v xml:space="preserve">'EST', </v>
      </c>
      <c r="C38" t="s">
        <v>94</v>
      </c>
    </row>
    <row r="39" spans="1:3" x14ac:dyDescent="0.2">
      <c r="A39" t="s">
        <v>10</v>
      </c>
      <c r="B39" t="str">
        <f t="shared" si="0"/>
        <v xml:space="preserve">'FIN', </v>
      </c>
      <c r="C39" t="s">
        <v>95</v>
      </c>
    </row>
    <row r="40" spans="1:3" x14ac:dyDescent="0.2">
      <c r="A40" t="s">
        <v>27</v>
      </c>
      <c r="B40" t="str">
        <f t="shared" si="0"/>
        <v xml:space="preserve">'SWE', </v>
      </c>
      <c r="C40" t="s">
        <v>96</v>
      </c>
    </row>
    <row r="41" spans="1:3" x14ac:dyDescent="0.2">
      <c r="A41" t="s">
        <v>7</v>
      </c>
      <c r="B41" t="str">
        <f t="shared" si="0"/>
        <v xml:space="preserve">'DNK', </v>
      </c>
      <c r="C41" t="s">
        <v>97</v>
      </c>
    </row>
    <row r="42" spans="1:3" x14ac:dyDescent="0.2">
      <c r="A42" t="s">
        <v>6</v>
      </c>
      <c r="B42" t="str">
        <f t="shared" si="0"/>
        <v xml:space="preserve">'DEU', </v>
      </c>
      <c r="C42" t="s">
        <v>98</v>
      </c>
    </row>
    <row r="43" spans="1:3" x14ac:dyDescent="0.2">
      <c r="A43" t="s">
        <v>18</v>
      </c>
      <c r="B43" t="str">
        <f t="shared" si="0"/>
        <v xml:space="preserve">'LUX', </v>
      </c>
      <c r="C43" t="s">
        <v>99</v>
      </c>
    </row>
    <row r="44" spans="1:3" x14ac:dyDescent="0.2">
      <c r="A44" t="s">
        <v>21</v>
      </c>
      <c r="B44" t="str">
        <f t="shared" si="0"/>
        <v xml:space="preserve">'NLD', </v>
      </c>
      <c r="C44" t="s">
        <v>100</v>
      </c>
    </row>
    <row r="45" spans="1:3" x14ac:dyDescent="0.2">
      <c r="A45" t="s">
        <v>2</v>
      </c>
      <c r="B45" t="str">
        <f t="shared" si="0"/>
        <v xml:space="preserve">'BEL', </v>
      </c>
      <c r="C45" t="s">
        <v>101</v>
      </c>
    </row>
    <row r="46" spans="1:3" x14ac:dyDescent="0.2">
      <c r="A46" t="s">
        <v>11</v>
      </c>
      <c r="B46" t="str">
        <f t="shared" si="0"/>
        <v xml:space="preserve">'FRA', </v>
      </c>
      <c r="C46" t="s">
        <v>102</v>
      </c>
    </row>
    <row r="47" spans="1:3" x14ac:dyDescent="0.2">
      <c r="A47" t="s">
        <v>15</v>
      </c>
      <c r="B47" t="str">
        <f t="shared" si="0"/>
        <v xml:space="preserve">'IRL', </v>
      </c>
      <c r="C47" t="s">
        <v>103</v>
      </c>
    </row>
    <row r="48" spans="1:3" x14ac:dyDescent="0.2">
      <c r="A48" t="s">
        <v>23</v>
      </c>
      <c r="B48" t="str">
        <f t="shared" si="0"/>
        <v xml:space="preserve">'PRT', </v>
      </c>
      <c r="C48" t="s">
        <v>104</v>
      </c>
    </row>
    <row r="49" spans="1:3" x14ac:dyDescent="0.2">
      <c r="A49" t="s">
        <v>8</v>
      </c>
      <c r="B49" t="str">
        <f t="shared" si="0"/>
        <v xml:space="preserve">'ESP', </v>
      </c>
      <c r="C49" t="s">
        <v>105</v>
      </c>
    </row>
    <row r="50" spans="1:3" x14ac:dyDescent="0.2">
      <c r="A50" t="s">
        <v>16</v>
      </c>
      <c r="B50" t="str">
        <f t="shared" si="0"/>
        <v xml:space="preserve">'ITA', </v>
      </c>
      <c r="C50" t="s">
        <v>106</v>
      </c>
    </row>
    <row r="51" spans="1:3" x14ac:dyDescent="0.2">
      <c r="A51" t="s">
        <v>20</v>
      </c>
      <c r="B51" t="str">
        <f t="shared" si="0"/>
        <v xml:space="preserve">'MLT', </v>
      </c>
      <c r="C51" t="s">
        <v>107</v>
      </c>
    </row>
    <row r="52" spans="1:3" x14ac:dyDescent="0.2">
      <c r="A52" t="s">
        <v>12</v>
      </c>
      <c r="B52" t="str">
        <f t="shared" si="0"/>
        <v xml:space="preserve">'GRC', </v>
      </c>
      <c r="C52" t="s">
        <v>108</v>
      </c>
    </row>
    <row r="53" spans="1:3" x14ac:dyDescent="0.2">
      <c r="A53" t="s">
        <v>4</v>
      </c>
      <c r="B53" t="str">
        <f t="shared" si="0"/>
        <v xml:space="preserve">'CYP', </v>
      </c>
      <c r="C53" t="s">
        <v>109</v>
      </c>
    </row>
    <row r="54" spans="1:3" x14ac:dyDescent="0.2">
      <c r="A54" t="s">
        <v>3</v>
      </c>
      <c r="B54" t="str">
        <f t="shared" si="0"/>
        <v xml:space="preserve">'BGR', </v>
      </c>
      <c r="C54" t="s">
        <v>110</v>
      </c>
    </row>
    <row r="55" spans="1:3" x14ac:dyDescent="0.2">
      <c r="A55" t="s">
        <v>24</v>
      </c>
      <c r="B55" t="str">
        <f t="shared" si="0"/>
        <v xml:space="preserve">'ROU', </v>
      </c>
      <c r="C55" t="s">
        <v>111</v>
      </c>
    </row>
    <row r="56" spans="1:3" x14ac:dyDescent="0.2">
      <c r="A56" t="s">
        <v>13</v>
      </c>
      <c r="B56" t="str">
        <f t="shared" si="0"/>
        <v xml:space="preserve">'HRV', </v>
      </c>
      <c r="C56" t="s">
        <v>112</v>
      </c>
    </row>
    <row r="57" spans="1:3" x14ac:dyDescent="0.2">
      <c r="A57" t="s">
        <v>26</v>
      </c>
      <c r="B57" t="str">
        <f t="shared" si="0"/>
        <v xml:space="preserve">'SVN', </v>
      </c>
      <c r="C57" s="5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 conversion</vt:lpstr>
      <vt:lpstr>conversion</vt:lpstr>
      <vt:lpstr>rank</vt:lpstr>
      <vt:lpstr>geoLoc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Carole Gendron</cp:lastModifiedBy>
  <dcterms:created xsi:type="dcterms:W3CDTF">2022-10-18T16:34:49Z</dcterms:created>
  <dcterms:modified xsi:type="dcterms:W3CDTF">2022-10-20T06:53:49Z</dcterms:modified>
</cp:coreProperties>
</file>