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2AA1C86C-F8B1-F44F-B3B9-358D88C5EC15}" xr6:coauthVersionLast="47" xr6:coauthVersionMax="47" xr10:uidLastSave="{00000000-0000-0000-0000-000000000000}"/>
  <bookViews>
    <workbookView xWindow="1620" yWindow="500" windowWidth="25600" windowHeight="13700" xr2:uid="{00000000-000D-0000-FFFF-FFFF00000000}"/>
  </bookViews>
  <sheets>
    <sheet name="Sheet1" sheetId="1" r:id="rId1"/>
    <sheet name="or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34" i="1"/>
  <c r="S34" i="1" s="1"/>
  <c r="Y34" i="1" s="1"/>
  <c r="M35" i="1"/>
  <c r="M36" i="1"/>
  <c r="M37" i="1"/>
  <c r="M38" i="1"/>
  <c r="M39" i="1"/>
  <c r="M40" i="1"/>
  <c r="M41" i="1"/>
  <c r="M42" i="1"/>
  <c r="S42" i="1" s="1"/>
  <c r="Y42" i="1" s="1"/>
  <c r="M43" i="1"/>
  <c r="M44" i="1"/>
  <c r="M45" i="1"/>
  <c r="M46" i="1"/>
  <c r="M47" i="1"/>
  <c r="M48" i="1"/>
  <c r="M49" i="1"/>
  <c r="M50" i="1"/>
  <c r="S50" i="1" s="1"/>
  <c r="Y50" i="1" s="1"/>
  <c r="M51" i="1"/>
  <c r="M52" i="1"/>
  <c r="M53" i="1"/>
  <c r="M54" i="1"/>
  <c r="M55" i="1"/>
  <c r="M56" i="1"/>
  <c r="M57" i="1"/>
  <c r="M58" i="1"/>
  <c r="M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S33" i="1"/>
  <c r="Y33" i="1" s="1"/>
  <c r="S41" i="1"/>
  <c r="Y41" i="1" s="1"/>
  <c r="S49" i="1"/>
  <c r="Y49" i="1" s="1"/>
  <c r="S57" i="1"/>
  <c r="Y57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32" i="1"/>
  <c r="S58" i="1"/>
  <c r="Y58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S1" i="1"/>
  <c r="R10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8" i="1"/>
  <c r="F28" i="1"/>
  <c r="E28" i="1"/>
  <c r="D2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8" i="1"/>
  <c r="F18" i="1"/>
  <c r="G18" i="1"/>
  <c r="E17" i="1"/>
  <c r="F17" i="1"/>
  <c r="G17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7" i="1"/>
  <c r="D19" i="1"/>
  <c r="D20" i="1"/>
  <c r="D21" i="1"/>
  <c r="D22" i="1"/>
  <c r="D23" i="1"/>
  <c r="D24" i="1"/>
  <c r="D25" i="1"/>
  <c r="D26" i="1"/>
  <c r="D27" i="1"/>
  <c r="D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7" i="1"/>
  <c r="C19" i="1"/>
  <c r="C20" i="1"/>
  <c r="C21" i="1"/>
  <c r="C22" i="1"/>
  <c r="C23" i="1"/>
  <c r="C24" i="1"/>
  <c r="C25" i="1"/>
  <c r="C26" i="1"/>
  <c r="C27" i="1"/>
  <c r="C2" i="1"/>
  <c r="O16" i="1"/>
  <c r="O25" i="1"/>
  <c r="O24" i="1"/>
  <c r="O5" i="1"/>
  <c r="O13" i="1"/>
  <c r="O12" i="1"/>
  <c r="O20" i="1"/>
  <c r="O9" i="1"/>
  <c r="O10" i="1"/>
  <c r="O18" i="1"/>
  <c r="O23" i="1"/>
  <c r="O27" i="1"/>
  <c r="O3" i="1"/>
  <c r="O17" i="1"/>
  <c r="O21" i="1"/>
  <c r="O7" i="1"/>
  <c r="O14" i="1"/>
  <c r="O8" i="1"/>
  <c r="O22" i="1"/>
  <c r="O15" i="1"/>
  <c r="O6" i="1"/>
  <c r="O19" i="1"/>
  <c r="O26" i="1"/>
  <c r="O4" i="1"/>
  <c r="O28" i="1"/>
  <c r="O11" i="1"/>
  <c r="O2" i="1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D31" i="2"/>
  <c r="B31" i="2"/>
  <c r="A30" i="2"/>
  <c r="S51" i="1" l="1"/>
  <c r="Y51" i="1" s="1"/>
  <c r="S32" i="1"/>
  <c r="Y32" i="1" s="1"/>
  <c r="S37" i="1"/>
  <c r="Y37" i="1" s="1"/>
  <c r="S53" i="1"/>
  <c r="Y53" i="1" s="1"/>
  <c r="S45" i="1"/>
  <c r="Y45" i="1" s="1"/>
  <c r="S43" i="1"/>
  <c r="Y43" i="1" s="1"/>
  <c r="S35" i="1"/>
  <c r="Y35" i="1" s="1"/>
  <c r="S54" i="1"/>
  <c r="Y54" i="1" s="1"/>
  <c r="S52" i="1"/>
  <c r="Y52" i="1" s="1"/>
  <c r="S46" i="1"/>
  <c r="Y46" i="1" s="1"/>
  <c r="S44" i="1"/>
  <c r="Y44" i="1" s="1"/>
  <c r="S38" i="1"/>
  <c r="Y38" i="1" s="1"/>
  <c r="S36" i="1"/>
  <c r="Y36" i="1" s="1"/>
  <c r="S55" i="1"/>
  <c r="Y55" i="1" s="1"/>
  <c r="S47" i="1"/>
  <c r="Y47" i="1" s="1"/>
  <c r="S39" i="1"/>
  <c r="Y39" i="1" s="1"/>
  <c r="S56" i="1"/>
  <c r="Y56" i="1" s="1"/>
  <c r="S40" i="1"/>
  <c r="Y40" i="1" s="1"/>
  <c r="S48" i="1"/>
  <c r="Y48" i="1" s="1"/>
  <c r="S6" i="1"/>
  <c r="R15" i="1" s="1"/>
  <c r="S4" i="1"/>
  <c r="R13" i="1" s="1"/>
  <c r="S5" i="1"/>
  <c r="R14" i="1" s="1"/>
  <c r="S3" i="1"/>
  <c r="R12" i="1" s="1"/>
  <c r="S2" i="1"/>
  <c r="R11" i="1" s="1"/>
</calcChain>
</file>

<file path=xl/sharedStrings.xml><?xml version="1.0" encoding="utf-8"?>
<sst xmlns="http://schemas.openxmlformats.org/spreadsheetml/2006/main" count="252" uniqueCount="157">
  <si>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</si>
  <si>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</si>
  <si>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</si>
  <si>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</si>
  <si>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</si>
  <si>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</si>
  <si>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</si>
  <si>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</si>
  <si>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</si>
  <si>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</si>
  <si>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</si>
  <si>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</si>
  <si>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</si>
  <si>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</si>
  <si>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</si>
  <si>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</si>
  <si>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</si>
  <si>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</si>
  <si>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</si>
  <si>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</si>
  <si>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</si>
  <si>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</si>
  <si>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</si>
  <si>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</si>
  <si>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</si>
  <si>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</si>
  <si>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</si>
  <si>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</si>
  <si>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Country</t>
  </si>
  <si>
    <t>Capital</t>
  </si>
  <si>
    <t>Capital_LAT</t>
  </si>
  <si>
    <t>Capital_LONG</t>
  </si>
  <si>
    <t>rank</t>
  </si>
  <si>
    <t>Austria</t>
  </si>
  <si>
    <t>Vienna</t>
  </si>
  <si>
    <t>Hungary</t>
  </si>
  <si>
    <t>Budapest</t>
  </si>
  <si>
    <t>Slovakia</t>
  </si>
  <si>
    <t>Bratislava</t>
  </si>
  <si>
    <t>Czechia</t>
  </si>
  <si>
    <t>Prague</t>
  </si>
  <si>
    <t>Poland</t>
  </si>
  <si>
    <t>Warsaw</t>
  </si>
  <si>
    <t>Lithuania</t>
  </si>
  <si>
    <t>Vilnius</t>
  </si>
  <si>
    <t>Latvia</t>
  </si>
  <si>
    <t>Riga</t>
  </si>
  <si>
    <t>Estonia</t>
  </si>
  <si>
    <t>Tallinn</t>
  </si>
  <si>
    <t>Finland</t>
  </si>
  <si>
    <t>Helsinki</t>
  </si>
  <si>
    <t>Sweden</t>
  </si>
  <si>
    <t>Stockholm</t>
  </si>
  <si>
    <t>Denmark</t>
  </si>
  <si>
    <t>Copenhagen</t>
  </si>
  <si>
    <t>Germany</t>
  </si>
  <si>
    <t>Berlin</t>
  </si>
  <si>
    <t>Luxembourg</t>
  </si>
  <si>
    <t>Netherlands</t>
  </si>
  <si>
    <t>Amsterdam</t>
  </si>
  <si>
    <t>Belgium</t>
  </si>
  <si>
    <t>Brussels</t>
  </si>
  <si>
    <t>France</t>
  </si>
  <si>
    <t>Paris</t>
  </si>
  <si>
    <t>Ireland</t>
  </si>
  <si>
    <t>Dublin</t>
  </si>
  <si>
    <t>Portugal</t>
  </si>
  <si>
    <t>Lisbon</t>
  </si>
  <si>
    <t>Spain</t>
  </si>
  <si>
    <t>Madrid</t>
  </si>
  <si>
    <t>Italy</t>
  </si>
  <si>
    <t>Rome</t>
  </si>
  <si>
    <t>Malta</t>
  </si>
  <si>
    <t>Valletta</t>
  </si>
  <si>
    <t>Greece</t>
  </si>
  <si>
    <t>Athens</t>
  </si>
  <si>
    <t>Cyprus</t>
  </si>
  <si>
    <t>Nicosia</t>
  </si>
  <si>
    <t>Bulgaria</t>
  </si>
  <si>
    <t>Sofia</t>
  </si>
  <si>
    <t>Romania</t>
  </si>
  <si>
    <t>Bucharest</t>
  </si>
  <si>
    <t>Croatia</t>
  </si>
  <si>
    <t>Zagreb</t>
  </si>
  <si>
    <t>Slovenia</t>
  </si>
  <si>
    <t>Ljubljana</t>
  </si>
  <si>
    <t xml:space="preserve">['AUT', </t>
  </si>
  <si>
    <t xml:space="preserve">'HUN', </t>
  </si>
  <si>
    <t>['AUT', 'HUN', 'SVK', 'CZE', 'POL', 'LTU', 'LVA', 'EST', 'FIN', 'SWE', 'DNK', 'DEU', 'LUX', 'NLD', 'BEL', 'FRA', 'IRL', 'PRT', 'ESP', 'ITA', 'MLT', 'GRC', 'CYP', 'BGR', 'ROU', 'HRV', SVN']</t>
  </si>
  <si>
    <t xml:space="preserve">'SVK', </t>
  </si>
  <si>
    <t xml:space="preserve">'CZE', </t>
  </si>
  <si>
    <t xml:space="preserve">'POL', </t>
  </si>
  <si>
    <t xml:space="preserve">'LTU', </t>
  </si>
  <si>
    <t xml:space="preserve">'LVA', </t>
  </si>
  <si>
    <t xml:space="preserve">'EST', </t>
  </si>
  <si>
    <t xml:space="preserve">'FIN', </t>
  </si>
  <si>
    <t xml:space="preserve">'SWE', </t>
  </si>
  <si>
    <t xml:space="preserve">'DNK', </t>
  </si>
  <si>
    <t xml:space="preserve">'DEU', </t>
  </si>
  <si>
    <t xml:space="preserve">'LUX', </t>
  </si>
  <si>
    <t xml:space="preserve">'NLD', </t>
  </si>
  <si>
    <t xml:space="preserve">'BEL', </t>
  </si>
  <si>
    <t xml:space="preserve">'FRA', </t>
  </si>
  <si>
    <t xml:space="preserve">'IRL', </t>
  </si>
  <si>
    <t xml:space="preserve">'PRT', </t>
  </si>
  <si>
    <t xml:space="preserve">'ESP', </t>
  </si>
  <si>
    <t xml:space="preserve">'ITA', </t>
  </si>
  <si>
    <t xml:space="preserve">'MLT', </t>
  </si>
  <si>
    <t xml:space="preserve">'GRC', </t>
  </si>
  <si>
    <t xml:space="preserve">'CYP', </t>
  </si>
  <si>
    <t xml:space="preserve">'BGR', </t>
  </si>
  <si>
    <t xml:space="preserve">'ROU', </t>
  </si>
  <si>
    <t xml:space="preserve">'HRV', </t>
  </si>
  <si>
    <t>SVN']</t>
  </si>
  <si>
    <r>
      <t>const</t>
    </r>
    <r>
      <rPr>
        <sz val="14"/>
        <color rgb="FFD4D4D4"/>
        <rFont val="Menlo"/>
        <family val="2"/>
      </rPr>
      <t xml:space="preserve"> </t>
    </r>
    <r>
      <rPr>
        <sz val="14"/>
        <color rgb="FF4FC1FF"/>
        <rFont val="Menlo"/>
        <family val="2"/>
      </rPr>
      <t>avg</t>
    </r>
    <r>
      <rPr>
        <sz val="14"/>
        <color rgb="FFD4D4D4"/>
        <rFont val="Menlo"/>
        <family val="2"/>
      </rPr>
      <t xml:space="preserve"> ={</t>
    </r>
    <r>
      <rPr>
        <sz val="14"/>
        <color rgb="FFCE9178"/>
        <rFont val="Menlo"/>
        <family val="2"/>
      </rPr>
      <t>"AUT"</t>
    </r>
    <r>
      <rPr>
        <sz val="14"/>
        <color rgb="FF9CDCFE"/>
        <rFont val="Menlo"/>
        <family val="2"/>
      </rPr>
      <t>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"BEL"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"BGR"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"CYP"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"CZE"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"DEU"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"DNK"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"FIN"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"FRA"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"GRC"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"HRV"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"HUN"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"IRL"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"ITA"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"LTU"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"LUX"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"LVA"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"MLT"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"NLD"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"POL"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"PRT"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"ROU"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"SWE"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};</t>
    </r>
  </si>
  <si>
    <t>"AUT"</t>
  </si>
  <si>
    <t>"HUN"</t>
  </si>
  <si>
    <t>"SVK"</t>
  </si>
  <si>
    <t>"CZE"</t>
  </si>
  <si>
    <t>"POL"</t>
  </si>
  <si>
    <t>"LTU"</t>
  </si>
  <si>
    <t>"LVA"</t>
  </si>
  <si>
    <t>"EST"</t>
  </si>
  <si>
    <t>"FIN"</t>
  </si>
  <si>
    <t>"SWE"</t>
  </si>
  <si>
    <t>"DNK"</t>
  </si>
  <si>
    <t>"DEU"</t>
  </si>
  <si>
    <t>"LUX"</t>
  </si>
  <si>
    <t>"NLD"</t>
  </si>
  <si>
    <t>"BEL"</t>
  </si>
  <si>
    <t>"FRA"</t>
  </si>
  <si>
    <t>"IRL"</t>
  </si>
  <si>
    <t>"PRT"</t>
  </si>
  <si>
    <t>"ESP"</t>
  </si>
  <si>
    <t>"ITA"</t>
  </si>
  <si>
    <t>"MLT"</t>
  </si>
  <si>
    <t>"GRC"</t>
  </si>
  <si>
    <t>"CYP"</t>
  </si>
  <si>
    <t>"BGR"</t>
  </si>
  <si>
    <t>"ROU"</t>
  </si>
  <si>
    <t>"HRV"</t>
  </si>
  <si>
    <t>"SVN"</t>
  </si>
  <si>
    <t>CO2</t>
  </si>
  <si>
    <t>GDP</t>
  </si>
  <si>
    <t>HAPPY</t>
  </si>
  <si>
    <t>LAND</t>
  </si>
  <si>
    <t>POP</t>
  </si>
  <si>
    <t>RANK</t>
  </si>
  <si>
    <t>Happy</t>
  </si>
  <si>
    <t>Land</t>
  </si>
  <si>
    <t>Pop</t>
  </si>
  <si>
    <t>Avg</t>
  </si>
  <si>
    <t>"CO2"</t>
  </si>
  <si>
    <t>"GDP"</t>
  </si>
  <si>
    <t>"Land"</t>
  </si>
  <si>
    <t>"Pop"</t>
  </si>
  <si>
    <t>"Happy"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</si>
</sst>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D4D4D4"/>
      <name val="Menlo"/>
      <family val="2"/>
    </font>
    <font>
      <sz val="14"/>
      <color rgb="FF569CD6"/>
      <name val="Menlo"/>
      <family val="2"/>
    </font>
    <font>
      <sz val="14"/>
      <color rgb="FF4FC1FF"/>
      <name val="Menlo"/>
      <family val="2"/>
    </font>
    <font>
      <sz val="14"/>
      <color rgb="FFCE9178"/>
      <name val="Menlo"/>
      <family val="2"/>
    </font>
    <font>
      <sz val="14"/>
      <color rgb="FF9CDCFE"/>
      <name val="Menlo"/>
      <family val="2"/>
    </font>
    <font>
      <sz val="14"/>
      <color rgb="FFB5CEA8"/>
      <name val="Menl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topLeftCell="L31" workbookViewId="0">
      <selection activeCell="Y32" sqref="Y32:Y58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/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151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9" t="s">
        <v>151</v>
      </c>
      <c r="O1" s="6" t="s">
        <v>147</v>
      </c>
      <c r="R1" s="1" t="s">
        <v>151</v>
      </c>
      <c r="S1" t="str">
        <f>_xlfn.CONCAT(H2:H28)</f>
        <v>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2" spans="1:19" x14ac:dyDescent="0.2">
      <c r="A2" s="1" t="s">
        <v>1</v>
      </c>
      <c r="B2" s="8" t="s">
        <v>115</v>
      </c>
      <c r="C2" t="str">
        <f>_xlfn.CONCAT(B2, " :  ",I2, ",")</f>
        <v>"AUT" :  7,</v>
      </c>
      <c r="D2" t="str">
        <f>_xlfn.CONCAT(B2, " :  ",J2, ",")</f>
        <v>"AUT" :  8,</v>
      </c>
      <c r="E2" t="str">
        <f>_xlfn.CONCAT(B2, " :  ",K2, ",")</f>
        <v>"AUT" :  9,</v>
      </c>
      <c r="F2" t="str">
        <f>_xlfn.CONCAT(B2, " :  ",L2, ",")</f>
        <v>"AUT" :  6,</v>
      </c>
      <c r="G2" t="str">
        <f>_xlfn.CONCAT(B2, " :  ",M2, ",")</f>
        <v>"AUT" :  6,</v>
      </c>
      <c r="H2" t="str">
        <f>_xlfn.CONCAT(B2, " :  ",N2, ",")</f>
        <v>"AUT" :  5,</v>
      </c>
      <c r="I2">
        <v>7</v>
      </c>
      <c r="J2">
        <v>8</v>
      </c>
      <c r="K2">
        <v>9</v>
      </c>
      <c r="L2">
        <v>6</v>
      </c>
      <c r="M2">
        <v>6</v>
      </c>
      <c r="N2">
        <v>5</v>
      </c>
      <c r="O2">
        <f>VLOOKUP(A2,order!B:F,5,FALSE)</f>
        <v>1</v>
      </c>
      <c r="R2" s="1" t="s">
        <v>142</v>
      </c>
      <c r="S2" t="str">
        <f>_xlfn.CONCAT(C2:C28)</f>
        <v>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3" spans="1:19" x14ac:dyDescent="0.2">
      <c r="A3" s="1" t="s">
        <v>14</v>
      </c>
      <c r="B3" s="8" t="s">
        <v>116</v>
      </c>
      <c r="C3" t="str">
        <f>_xlfn.CONCAT(B3, " :  ",I3, ",")</f>
        <v>"HUN" :  4,</v>
      </c>
      <c r="D3" t="str">
        <f>_xlfn.CONCAT(B3, " :  ",J3, ",")</f>
        <v>"HUN" :  2,</v>
      </c>
      <c r="E3" t="str">
        <f>_xlfn.CONCAT(B3, " :  ",K3, ",")</f>
        <v>"HUN" :  2,</v>
      </c>
      <c r="F3" t="str">
        <f>_xlfn.CONCAT(B3, " :  ",L3, ",")</f>
        <v>"HUN" :  7,</v>
      </c>
      <c r="G3" t="str">
        <f>_xlfn.CONCAT(B3, " :  ",M3, ",")</f>
        <v>"HUN" :  6,</v>
      </c>
      <c r="H3" t="str">
        <f t="shared" ref="H3:H28" si="0">_xlfn.CONCAT(B3, " :  ",N3, ",")</f>
        <v>"HUN" :  5,</v>
      </c>
      <c r="I3">
        <v>4</v>
      </c>
      <c r="J3">
        <v>2</v>
      </c>
      <c r="K3">
        <v>2</v>
      </c>
      <c r="L3">
        <v>7</v>
      </c>
      <c r="M3">
        <v>6</v>
      </c>
      <c r="N3">
        <v>5</v>
      </c>
      <c r="O3">
        <f>VLOOKUP(A3,order!B:F,5,FALSE)</f>
        <v>2</v>
      </c>
      <c r="R3" s="1" t="s">
        <v>143</v>
      </c>
      <c r="S3" t="str">
        <f>_xlfn.CONCAT(D2:D28)</f>
        <v>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4" spans="1:19" x14ac:dyDescent="0.2">
      <c r="A4" s="1" t="s">
        <v>25</v>
      </c>
      <c r="B4" s="8" t="s">
        <v>117</v>
      </c>
      <c r="C4" t="str">
        <f>_xlfn.CONCAT(B4, " :  ",I4, ",")</f>
        <v>"SVK" :  6,</v>
      </c>
      <c r="D4" t="str">
        <f>_xlfn.CONCAT(B4, " :  ",J4, ",")</f>
        <v>"SVK" :  3,</v>
      </c>
      <c r="E4" t="str">
        <f>_xlfn.CONCAT(B4, " :  ",K4, ",")</f>
        <v>"SVK" :  5,</v>
      </c>
      <c r="F4" t="str">
        <f>_xlfn.CONCAT(B4, " :  ",L4, ",")</f>
        <v>"SVK" :  4,</v>
      </c>
      <c r="G4" t="str">
        <f>_xlfn.CONCAT(B4, " :  ",M4, ",")</f>
        <v>"SVK" :  4,</v>
      </c>
      <c r="H4" t="str">
        <f t="shared" si="0"/>
        <v>"SVK" :  5,</v>
      </c>
      <c r="I4">
        <v>6</v>
      </c>
      <c r="J4">
        <v>3</v>
      </c>
      <c r="K4">
        <v>5</v>
      </c>
      <c r="L4">
        <v>4</v>
      </c>
      <c r="M4">
        <v>4</v>
      </c>
      <c r="N4">
        <v>5</v>
      </c>
      <c r="O4">
        <f>VLOOKUP(A4,order!B:F,5,FALSE)</f>
        <v>3</v>
      </c>
      <c r="R4" s="1" t="s">
        <v>148</v>
      </c>
      <c r="S4" t="str">
        <f>_xlfn.CONCAT(E2:E28)</f>
        <v>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5" spans="1:19" x14ac:dyDescent="0.2">
      <c r="A5" s="1" t="s">
        <v>5</v>
      </c>
      <c r="B5" s="8" t="s">
        <v>118</v>
      </c>
      <c r="C5" t="str">
        <f>_xlfn.CONCAT(B5, " :  ",I5, ",")</f>
        <v>"CZE" :  10,</v>
      </c>
      <c r="D5" t="str">
        <f>_xlfn.CONCAT(B5, " :  ",J5, ",")</f>
        <v>"CZE" :  4,</v>
      </c>
      <c r="E5" t="str">
        <f>_xlfn.CONCAT(B5, " :  ",K5, ",")</f>
        <v>"CZE" :  7,</v>
      </c>
      <c r="F5" t="str">
        <f>_xlfn.CONCAT(B5, " :  ",L5, ",")</f>
        <v>"CZE" :  5,</v>
      </c>
      <c r="G5" t="str">
        <f>_xlfn.CONCAT(B5, " :  ",M5, ",")</f>
        <v>"CZE" :  7,</v>
      </c>
      <c r="H5" t="str">
        <f t="shared" si="0"/>
        <v>"CZE" :  5,</v>
      </c>
      <c r="I5">
        <v>10</v>
      </c>
      <c r="J5">
        <v>4</v>
      </c>
      <c r="K5">
        <v>7</v>
      </c>
      <c r="L5">
        <v>5</v>
      </c>
      <c r="M5">
        <v>7</v>
      </c>
      <c r="N5">
        <v>5</v>
      </c>
      <c r="O5">
        <f>VLOOKUP(A5,order!B:F,5,FALSE)</f>
        <v>4</v>
      </c>
      <c r="R5" s="1" t="s">
        <v>149</v>
      </c>
      <c r="S5" t="str">
        <f>_xlfn.CONCAT(F2:F28)</f>
        <v>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6" spans="1:19" x14ac:dyDescent="0.2">
      <c r="A6" s="1" t="s">
        <v>22</v>
      </c>
      <c r="B6" s="8" t="s">
        <v>119</v>
      </c>
      <c r="C6" t="str">
        <f>_xlfn.CONCAT(B6, " :  ",I6, ",")</f>
        <v>"POL" :  7,</v>
      </c>
      <c r="D6" t="str">
        <f>_xlfn.CONCAT(B6, " :  ",J6, ",")</f>
        <v>"POL" :  2,</v>
      </c>
      <c r="E6" t="str">
        <f>_xlfn.CONCAT(B6, " :  ",K6, ",")</f>
        <v>"POL" :  5,</v>
      </c>
      <c r="F6" t="str">
        <f>_xlfn.CONCAT(B6, " :  ",L6, ",")</f>
        <v>"POL" :  9,</v>
      </c>
      <c r="G6" t="str">
        <f>_xlfn.CONCAT(B6, " :  ",M6, ",")</f>
        <v>"POL" :  9,</v>
      </c>
      <c r="H6" t="str">
        <f t="shared" si="0"/>
        <v>"POL" :  5,</v>
      </c>
      <c r="I6">
        <v>7</v>
      </c>
      <c r="J6">
        <v>2</v>
      </c>
      <c r="K6">
        <v>5</v>
      </c>
      <c r="L6">
        <v>9</v>
      </c>
      <c r="M6">
        <v>9</v>
      </c>
      <c r="N6">
        <v>5</v>
      </c>
      <c r="O6">
        <f>VLOOKUP(A6,order!B:F,5,FALSE)</f>
        <v>5</v>
      </c>
      <c r="R6" s="1" t="s">
        <v>150</v>
      </c>
      <c r="S6" t="str">
        <f>_xlfn.CONCAT(G2:G28)</f>
        <v>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7" spans="1:19" x14ac:dyDescent="0.2">
      <c r="A7" s="1" t="s">
        <v>17</v>
      </c>
      <c r="B7" s="8" t="s">
        <v>120</v>
      </c>
      <c r="C7" t="str">
        <f>_xlfn.CONCAT(B7, " :  ",I7, ",")</f>
        <v>"LTU" :  2,</v>
      </c>
      <c r="D7" t="str">
        <f>_xlfn.CONCAT(B7, " :  ",J7, ",")</f>
        <v>"LTU" :  4,</v>
      </c>
      <c r="E7" t="str">
        <f>_xlfn.CONCAT(B7, " :  ",K7, ",")</f>
        <v>"LTU" :  4,</v>
      </c>
      <c r="F7" t="str">
        <f>_xlfn.CONCAT(B7, " :  ",L7, ",")</f>
        <v>"LTU" :  4,</v>
      </c>
      <c r="G7" t="str">
        <f>_xlfn.CONCAT(B7, " :  ",M7, ",")</f>
        <v>"LTU" :  3,</v>
      </c>
      <c r="H7" t="str">
        <f t="shared" si="0"/>
        <v>"LTU" :  5,</v>
      </c>
      <c r="I7">
        <v>2</v>
      </c>
      <c r="J7">
        <v>4</v>
      </c>
      <c r="K7">
        <v>4</v>
      </c>
      <c r="L7">
        <v>4</v>
      </c>
      <c r="M7">
        <v>3</v>
      </c>
      <c r="N7">
        <v>5</v>
      </c>
      <c r="O7">
        <f>VLOOKUP(A7,order!B:F,5,FALSE)</f>
        <v>6</v>
      </c>
    </row>
    <row r="8" spans="1:19" ht="18" x14ac:dyDescent="0.2">
      <c r="A8" s="1" t="s">
        <v>19</v>
      </c>
      <c r="B8" s="8" t="s">
        <v>121</v>
      </c>
      <c r="C8" t="str">
        <f>_xlfn.CONCAT(B8, " :  ",I8, ",")</f>
        <v>"LVA" :  1,</v>
      </c>
      <c r="D8" t="str">
        <f>_xlfn.CONCAT(B8, " :  ",J8, ",")</f>
        <v>"LVA" :  3,</v>
      </c>
      <c r="E8" t="str">
        <f>_xlfn.CONCAT(B8, " :  ",K8, ",")</f>
        <v>"LVA" :  3,</v>
      </c>
      <c r="F8" t="str">
        <f>_xlfn.CONCAT(B8, " :  ",L8, ",")</f>
        <v>"LVA" :  4,</v>
      </c>
      <c r="G8" t="str">
        <f>_xlfn.CONCAT(B8, " :  ",M8, ",")</f>
        <v>"LVA" :  2,</v>
      </c>
      <c r="H8" t="str">
        <f t="shared" si="0"/>
        <v>"LVA" :  5,</v>
      </c>
      <c r="I8">
        <v>1</v>
      </c>
      <c r="J8">
        <v>3</v>
      </c>
      <c r="K8">
        <v>3</v>
      </c>
      <c r="L8">
        <v>4</v>
      </c>
      <c r="M8">
        <v>2</v>
      </c>
      <c r="N8">
        <v>5</v>
      </c>
      <c r="O8">
        <f>VLOOKUP(A8,order!B:F,5,FALSE)</f>
        <v>7</v>
      </c>
      <c r="R8" s="7" t="s">
        <v>114</v>
      </c>
    </row>
    <row r="9" spans="1:19" x14ac:dyDescent="0.2">
      <c r="A9" s="1" t="s">
        <v>9</v>
      </c>
      <c r="B9" s="8" t="s">
        <v>122</v>
      </c>
      <c r="C9" t="str">
        <f>_xlfn.CONCAT(B9, " :  ",I9, ",")</f>
        <v>"EST" :  9,</v>
      </c>
      <c r="D9" t="str">
        <f>_xlfn.CONCAT(B9, " :  ",J9, ",")</f>
        <v>"EST" :  5,</v>
      </c>
      <c r="E9" t="str">
        <f>_xlfn.CONCAT(B9, " :  ",K9, ",")</f>
        <v>"EST" :  2,</v>
      </c>
      <c r="F9" t="str">
        <f>_xlfn.CONCAT(B9, " :  ",L9, ",")</f>
        <v>"EST" :  3,</v>
      </c>
      <c r="G9" t="str">
        <f>_xlfn.CONCAT(B9, " :  ",M9, ",")</f>
        <v>"EST" :  2,</v>
      </c>
      <c r="H9" t="str">
        <f t="shared" si="0"/>
        <v>"EST" :  5,</v>
      </c>
      <c r="I9">
        <v>9</v>
      </c>
      <c r="J9">
        <v>5</v>
      </c>
      <c r="K9">
        <v>2</v>
      </c>
      <c r="L9">
        <v>3</v>
      </c>
      <c r="M9">
        <v>2</v>
      </c>
      <c r="N9">
        <v>5</v>
      </c>
      <c r="O9">
        <f>VLOOKUP(A9,order!B:F,5,FALSE)</f>
        <v>8</v>
      </c>
    </row>
    <row r="10" spans="1:19" x14ac:dyDescent="0.2">
      <c r="A10" s="1" t="s">
        <v>10</v>
      </c>
      <c r="B10" s="8" t="s">
        <v>123</v>
      </c>
      <c r="C10" t="str">
        <f>_xlfn.CONCAT(B10, " :  ",I10, ",")</f>
        <v>"FIN" :  4,</v>
      </c>
      <c r="D10" t="str">
        <f>_xlfn.CONCAT(B10, " :  ",J10, ",")</f>
        <v>"FIN" :  9,</v>
      </c>
      <c r="E10" t="str">
        <f>_xlfn.CONCAT(B10, " :  ",K10, ",")</f>
        <v>"FIN" :  10,</v>
      </c>
      <c r="F10" t="str">
        <f>_xlfn.CONCAT(B10, " :  ",L10, ",")</f>
        <v>"FIN" :  9,</v>
      </c>
      <c r="G10" t="str">
        <f>_xlfn.CONCAT(B10, " :  ",M10, ",")</f>
        <v>"FIN" :  4,</v>
      </c>
      <c r="H10" t="str">
        <f t="shared" si="0"/>
        <v>"FIN" :  5,</v>
      </c>
      <c r="I10">
        <v>4</v>
      </c>
      <c r="J10">
        <v>9</v>
      </c>
      <c r="K10">
        <v>10</v>
      </c>
      <c r="L10">
        <v>9</v>
      </c>
      <c r="M10">
        <v>4</v>
      </c>
      <c r="N10">
        <v>5</v>
      </c>
      <c r="O10">
        <f>VLOOKUP(A10,order!B:F,5,FALSE)</f>
        <v>9</v>
      </c>
      <c r="R10" t="str">
        <f>_xlfn.CONCAT("const ", R1,"=  {", S1)</f>
        <v>const Avg=  {"AUT"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11" spans="1:19" x14ac:dyDescent="0.2">
      <c r="A11" s="1" t="s">
        <v>27</v>
      </c>
      <c r="B11" s="8" t="s">
        <v>124</v>
      </c>
      <c r="C11" t="str">
        <f>_xlfn.CONCAT(B11, " :  ",I11, ",")</f>
        <v>"SWE" :  1,</v>
      </c>
      <c r="D11" t="str">
        <f>_xlfn.CONCAT(B11, " :  ",J11, ",")</f>
        <v>"SWE" :  9,</v>
      </c>
      <c r="E11" t="str">
        <f>_xlfn.CONCAT(B11, " :  ",K11, ",")</f>
        <v>"SWE" :  9,</v>
      </c>
      <c r="F11" t="str">
        <f>_xlfn.CONCAT(B11, " :  ",L11, ",")</f>
        <v>"SWE" :  10,</v>
      </c>
      <c r="G11" t="str">
        <f>_xlfn.CONCAT(B11, " :  ",M11, ",")</f>
        <v>"SWE" :  7,</v>
      </c>
      <c r="H11" t="str">
        <f t="shared" si="0"/>
        <v>"SWE" :  5,</v>
      </c>
      <c r="I11">
        <v>1</v>
      </c>
      <c r="J11">
        <v>9</v>
      </c>
      <c r="K11">
        <v>9</v>
      </c>
      <c r="L11">
        <v>10</v>
      </c>
      <c r="M11">
        <v>7</v>
      </c>
      <c r="N11">
        <v>5</v>
      </c>
      <c r="O11">
        <f>VLOOKUP(A11,order!B:F,5,FALSE)</f>
        <v>10</v>
      </c>
      <c r="R11" t="str">
        <f>_xlfn.CONCAT("const ", R2,"=  {", S2)</f>
        <v>const CO2=  {"AUT"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12" spans="1:19" x14ac:dyDescent="0.2">
      <c r="A12" s="1" t="s">
        <v>7</v>
      </c>
      <c r="B12" s="8" t="s">
        <v>125</v>
      </c>
      <c r="C12" t="str">
        <f>_xlfn.CONCAT(B12, " :  ",I12, ",")</f>
        <v>"DNK" :  6,</v>
      </c>
      <c r="D12" t="str">
        <f>_xlfn.CONCAT(B12, " :  ",J12, ",")</f>
        <v>"DNK" :  10,</v>
      </c>
      <c r="E12" t="str">
        <f>_xlfn.CONCAT(B12, " :  ",K12, ",")</f>
        <v>"DNK" :  10,</v>
      </c>
      <c r="F12" t="str">
        <f>_xlfn.CONCAT(B12, " :  ",L12, ",")</f>
        <v>"DNK" :  3,</v>
      </c>
      <c r="G12" t="str">
        <f>_xlfn.CONCAT(B12, " :  ",M12, ",")</f>
        <v>"DNK" :  5,</v>
      </c>
      <c r="H12" t="str">
        <f t="shared" si="0"/>
        <v>"DNK" :  5,</v>
      </c>
      <c r="I12">
        <v>6</v>
      </c>
      <c r="J12">
        <v>10</v>
      </c>
      <c r="K12">
        <v>10</v>
      </c>
      <c r="L12">
        <v>3</v>
      </c>
      <c r="M12">
        <v>5</v>
      </c>
      <c r="N12">
        <v>5</v>
      </c>
      <c r="O12">
        <f>VLOOKUP(A12,order!B:F,5,FALSE)</f>
        <v>11</v>
      </c>
      <c r="R12" t="str">
        <f>_xlfn.CONCAT("const ", R3,"=  {", S3)</f>
        <v>const GDP=  {"AUT"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13" spans="1:19" x14ac:dyDescent="0.2">
      <c r="A13" s="1" t="s">
        <v>6</v>
      </c>
      <c r="B13" s="8" t="s">
        <v>126</v>
      </c>
      <c r="C13" t="str">
        <f>_xlfn.CONCAT(B13, " :  ",I13, ",")</f>
        <v>"DEU" :  9,</v>
      </c>
      <c r="D13" t="str">
        <f>_xlfn.CONCAT(B13, " :  ",J13, ",")</f>
        <v>"DEU" :  8,</v>
      </c>
      <c r="E13" t="str">
        <f>_xlfn.CONCAT(B13, " :  ",K13, ",")</f>
        <v>"DEU" :  8,</v>
      </c>
      <c r="F13" t="str">
        <f>_xlfn.CONCAT(B13, " :  ",L13, ",")</f>
        <v>"DEU" :  9,</v>
      </c>
      <c r="G13" t="str">
        <f>_xlfn.CONCAT(B13, " :  ",M13, ",")</f>
        <v>"DEU" :  10,</v>
      </c>
      <c r="H13" t="str">
        <f t="shared" si="0"/>
        <v>"DEU" :  5,</v>
      </c>
      <c r="I13">
        <v>9</v>
      </c>
      <c r="J13">
        <v>8</v>
      </c>
      <c r="K13">
        <v>8</v>
      </c>
      <c r="L13">
        <v>9</v>
      </c>
      <c r="M13">
        <v>10</v>
      </c>
      <c r="N13">
        <v>5</v>
      </c>
      <c r="O13">
        <f>VLOOKUP(A13,order!B:F,5,FALSE)</f>
        <v>12</v>
      </c>
      <c r="R13" t="str">
        <f>_xlfn.CONCAT("const ", R4,"=  {", S4)</f>
        <v>const Happy=  {"AUT"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14" spans="1:19" x14ac:dyDescent="0.2">
      <c r="A14" s="1" t="s">
        <v>18</v>
      </c>
      <c r="B14" s="8" t="s">
        <v>127</v>
      </c>
      <c r="C14" t="str">
        <f>_xlfn.CONCAT(B14, " :  ",I14, ",")</f>
        <v>"LUX" :  10,</v>
      </c>
      <c r="D14" t="str">
        <f>_xlfn.CONCAT(B14, " :  ",J14, ",")</f>
        <v>"LUX" :  10,</v>
      </c>
      <c r="E14" t="str">
        <f>_xlfn.CONCAT(B14, " :  ",K14, ",")</f>
        <v>"LUX" :  9,</v>
      </c>
      <c r="F14" t="str">
        <f>_xlfn.CONCAT(B14, " :  ",L14, ",")</f>
        <v>"LUX" :  1,</v>
      </c>
      <c r="G14" t="str">
        <f>_xlfn.CONCAT(B14, " :  ",M14, ",")</f>
        <v>"LUX" :  1,</v>
      </c>
      <c r="H14" t="str">
        <f t="shared" si="0"/>
        <v>"LUX" :  5,</v>
      </c>
      <c r="I14">
        <v>10</v>
      </c>
      <c r="J14">
        <v>10</v>
      </c>
      <c r="K14">
        <v>9</v>
      </c>
      <c r="L14">
        <v>1</v>
      </c>
      <c r="M14">
        <v>1</v>
      </c>
      <c r="N14">
        <v>5</v>
      </c>
      <c r="O14">
        <f>VLOOKUP(A14,order!B:F,5,FALSE)</f>
        <v>13</v>
      </c>
      <c r="R14" t="str">
        <f>_xlfn.CONCAT("const ", R5,"=  {", S5)</f>
        <v>const Land=  {"AUT"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15" spans="1:19" x14ac:dyDescent="0.2">
      <c r="A15" s="1" t="s">
        <v>21</v>
      </c>
      <c r="B15" s="8" t="s">
        <v>128</v>
      </c>
      <c r="C15" t="str">
        <f>_xlfn.CONCAT(B15, " :  ",I15, ",")</f>
        <v>"NLD" :  10,</v>
      </c>
      <c r="D15" t="str">
        <f>_xlfn.CONCAT(B15, " :  ",J15, ",")</f>
        <v>"NLD" :  9,</v>
      </c>
      <c r="E15" t="str">
        <f>_xlfn.CONCAT(B15, " :  ",K15, ",")</f>
        <v>"NLD" :  10,</v>
      </c>
      <c r="F15" t="str">
        <f>_xlfn.CONCAT(B15, " :  ",L15, ",")</f>
        <v>"NLD" :  2,</v>
      </c>
      <c r="G15" t="str">
        <f>_xlfn.CONCAT(B15, " :  ",M15, ",")</f>
        <v>"NLD" :  8,</v>
      </c>
      <c r="H15" t="str">
        <f t="shared" si="0"/>
        <v>"NLD" :  5,</v>
      </c>
      <c r="I15">
        <v>10</v>
      </c>
      <c r="J15">
        <v>9</v>
      </c>
      <c r="K15">
        <v>10</v>
      </c>
      <c r="L15">
        <v>2</v>
      </c>
      <c r="M15">
        <v>8</v>
      </c>
      <c r="N15">
        <v>5</v>
      </c>
      <c r="O15">
        <f>VLOOKUP(A15,order!B:F,5,FALSE)</f>
        <v>14</v>
      </c>
      <c r="R15" t="str">
        <f>_xlfn.CONCAT("const ", R6,"=  {", S6)</f>
        <v>const Pop=  {"AUT"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16" spans="1:19" x14ac:dyDescent="0.2">
      <c r="A16" s="1" t="s">
        <v>2</v>
      </c>
      <c r="B16" s="8" t="s">
        <v>129</v>
      </c>
      <c r="C16" t="str">
        <f>_xlfn.CONCAT(B16, " :  ",I16, ",")</f>
        <v>"BEL" :  9,</v>
      </c>
      <c r="D16" t="str">
        <f>_xlfn.CONCAT(B16, " :  ",J16, ",")</f>
        <v>"BEL" :  7,</v>
      </c>
      <c r="E16" t="str">
        <f>_xlfn.CONCAT(B16, " :  ",K16, ",")</f>
        <v>"BEL" :  7,</v>
      </c>
      <c r="F16" t="str">
        <f>_xlfn.CONCAT(B16, " :  ",L16, ",")</f>
        <v>"BEL" :  2,</v>
      </c>
      <c r="G16" t="str">
        <f>_xlfn.CONCAT(B16, " :  ",M16, ",")</f>
        <v>"BEL" :  8,</v>
      </c>
      <c r="H16" t="str">
        <f t="shared" si="0"/>
        <v>"BEL" :  5,</v>
      </c>
      <c r="I16">
        <v>9</v>
      </c>
      <c r="J16">
        <v>7</v>
      </c>
      <c r="K16">
        <v>7</v>
      </c>
      <c r="L16">
        <v>2</v>
      </c>
      <c r="M16">
        <v>8</v>
      </c>
      <c r="N16">
        <v>5</v>
      </c>
      <c r="O16">
        <f>VLOOKUP(A16,order!B:F,5,FALSE)</f>
        <v>15</v>
      </c>
    </row>
    <row r="17" spans="1:25" x14ac:dyDescent="0.2">
      <c r="A17" s="1" t="s">
        <v>15</v>
      </c>
      <c r="B17" s="8" t="s">
        <v>131</v>
      </c>
      <c r="C17" t="str">
        <f>_xlfn.CONCAT(B17, " :  ",I17, ",")</f>
        <v>"IRL" :  8,</v>
      </c>
      <c r="D17" t="str">
        <f>_xlfn.CONCAT(B17, " :  ",J17, ",")</f>
        <v>"IRL" :  10,</v>
      </c>
      <c r="E17" t="str">
        <f>_xlfn.CONCAT(B17, " :  ",K17, ",")</f>
        <v>"IRL" :  8,</v>
      </c>
      <c r="F17" t="str">
        <f>_xlfn.CONCAT(B17, " :  ",L17, ",")</f>
        <v>"IRL" :  5,</v>
      </c>
      <c r="G17" t="str">
        <f>_xlfn.CONCAT(B17, " :  ",M17, ",")</f>
        <v>"IRL" :  4,</v>
      </c>
      <c r="H17" t="str">
        <f t="shared" si="0"/>
        <v>"IRL" :  5,</v>
      </c>
      <c r="I17">
        <v>8</v>
      </c>
      <c r="J17">
        <v>10</v>
      </c>
      <c r="K17">
        <v>8</v>
      </c>
      <c r="L17">
        <v>5</v>
      </c>
      <c r="M17">
        <v>4</v>
      </c>
      <c r="N17">
        <v>5</v>
      </c>
      <c r="O17">
        <f>VLOOKUP(A17,order!B:F,5,FALSE)</f>
        <v>16</v>
      </c>
    </row>
    <row r="18" spans="1:25" x14ac:dyDescent="0.2">
      <c r="A18" s="1" t="s">
        <v>11</v>
      </c>
      <c r="B18" s="8" t="s">
        <v>130</v>
      </c>
      <c r="C18" t="str">
        <f>_xlfn.CONCAT(B18, " :  ",I18, ",")</f>
        <v>"FRA" :  3,</v>
      </c>
      <c r="D18" t="str">
        <f>_xlfn.CONCAT(B18, " :  ",J18, ",")</f>
        <v>"FRA" :  7,</v>
      </c>
      <c r="E18" t="str">
        <f>_xlfn.CONCAT(B18, " :  ",K18, ",")</f>
        <v>"FRA" :  6,</v>
      </c>
      <c r="F18" t="str">
        <f>_xlfn.CONCAT(B18, " :  ",L18, ",")</f>
        <v>"FRA" :  10,</v>
      </c>
      <c r="G18" t="str">
        <f>_xlfn.CONCAT(B18, " :  ",M18, ",")</f>
        <v>"FRA" :  10,</v>
      </c>
      <c r="H18" t="str">
        <f t="shared" si="0"/>
        <v>"FRA" :  5,</v>
      </c>
      <c r="I18">
        <v>3</v>
      </c>
      <c r="J18">
        <v>7</v>
      </c>
      <c r="K18">
        <v>6</v>
      </c>
      <c r="L18">
        <v>10</v>
      </c>
      <c r="M18">
        <v>10</v>
      </c>
      <c r="N18">
        <v>5</v>
      </c>
      <c r="O18">
        <f>VLOOKUP(A18,order!B:F,5,FALSE)</f>
        <v>17</v>
      </c>
    </row>
    <row r="19" spans="1:25" x14ac:dyDescent="0.2">
      <c r="A19" s="1" t="s">
        <v>23</v>
      </c>
      <c r="B19" s="8" t="s">
        <v>132</v>
      </c>
      <c r="C19" t="str">
        <f>_xlfn.CONCAT(B19, " :  ",I19, ",")</f>
        <v>"PRT" :  3,</v>
      </c>
      <c r="D19" t="str">
        <f>_xlfn.CONCAT(B19, " :  ",J19, ",")</f>
        <v>"PRT" :  4,</v>
      </c>
      <c r="E19" t="str">
        <f>_xlfn.CONCAT(B19, " :  ",K19, ",")</f>
        <v>"PRT" :  2,</v>
      </c>
      <c r="F19" t="str">
        <f>_xlfn.CONCAT(B19, " :  ",L19, ",")</f>
        <v>"PRT" :  6,</v>
      </c>
      <c r="G19" t="str">
        <f>_xlfn.CONCAT(B19, " :  ",M19, ",")</f>
        <v>"PRT" :  6,</v>
      </c>
      <c r="H19" t="str">
        <f t="shared" si="0"/>
        <v>"PRT" :  5,</v>
      </c>
      <c r="I19">
        <v>3</v>
      </c>
      <c r="J19">
        <v>4</v>
      </c>
      <c r="K19">
        <v>2</v>
      </c>
      <c r="L19">
        <v>6</v>
      </c>
      <c r="M19">
        <v>6</v>
      </c>
      <c r="N19">
        <v>5</v>
      </c>
      <c r="O19">
        <f>VLOOKUP(A19,order!B:F,5,FALSE)</f>
        <v>18</v>
      </c>
    </row>
    <row r="20" spans="1:25" x14ac:dyDescent="0.2">
      <c r="A20" s="1" t="s">
        <v>8</v>
      </c>
      <c r="B20" s="8" t="s">
        <v>133</v>
      </c>
      <c r="C20" t="str">
        <f>_xlfn.CONCAT(B20, " :  ",I20, ",")</f>
        <v>"ESP" :  4,</v>
      </c>
      <c r="D20" t="str">
        <f>_xlfn.CONCAT(B20, " :  ",J20, ",")</f>
        <v>"ESP" :  6,</v>
      </c>
      <c r="E20" t="str">
        <f>_xlfn.CONCAT(B20, " :  ",K20, ",")</f>
        <v>"ESP" :  6,</v>
      </c>
      <c r="F20" t="str">
        <f>_xlfn.CONCAT(B20, " :  ",L20, ",")</f>
        <v>"ESP" :  10,</v>
      </c>
      <c r="G20" t="str">
        <f>_xlfn.CONCAT(B20, " :  ",M20, ",")</f>
        <v>"ESP" :  9,</v>
      </c>
      <c r="H20" t="str">
        <f t="shared" si="0"/>
        <v>"ESP" :  5,</v>
      </c>
      <c r="I20">
        <v>4</v>
      </c>
      <c r="J20">
        <v>6</v>
      </c>
      <c r="K20">
        <v>6</v>
      </c>
      <c r="L20">
        <v>10</v>
      </c>
      <c r="M20">
        <v>9</v>
      </c>
      <c r="N20">
        <v>5</v>
      </c>
      <c r="O20">
        <f>VLOOKUP(A20,order!B:F,5,FALSE)</f>
        <v>19</v>
      </c>
    </row>
    <row r="21" spans="1:25" x14ac:dyDescent="0.2">
      <c r="A21" s="1" t="s">
        <v>16</v>
      </c>
      <c r="B21" s="8" t="s">
        <v>134</v>
      </c>
      <c r="C21" t="str">
        <f>_xlfn.CONCAT(B21, " :  ",I21, ",")</f>
        <v>"ITA" :  5,</v>
      </c>
      <c r="D21" t="str">
        <f>_xlfn.CONCAT(B21, " :  ",J21, ",")</f>
        <v>"ITA" :  7,</v>
      </c>
      <c r="E21" t="str">
        <f>_xlfn.CONCAT(B21, " :  ",K21, ",")</f>
        <v>"ITA" :  6,</v>
      </c>
      <c r="F21" t="str">
        <f>_xlfn.CONCAT(B21, " :  ",L21, ",")</f>
        <v>"ITA" :  8,</v>
      </c>
      <c r="G21" t="str">
        <f>_xlfn.CONCAT(B21, " :  ",M21, ",")</f>
        <v>"ITA" :  10,</v>
      </c>
      <c r="H21" t="str">
        <f t="shared" si="0"/>
        <v>"ITA" :  5,</v>
      </c>
      <c r="I21">
        <v>5</v>
      </c>
      <c r="J21">
        <v>7</v>
      </c>
      <c r="K21">
        <v>6</v>
      </c>
      <c r="L21">
        <v>8</v>
      </c>
      <c r="M21">
        <v>10</v>
      </c>
      <c r="N21">
        <v>5</v>
      </c>
      <c r="O21">
        <f>VLOOKUP(A21,order!B:F,5,FALSE)</f>
        <v>20</v>
      </c>
    </row>
    <row r="22" spans="1:25" x14ac:dyDescent="0.2">
      <c r="A22" s="1" t="s">
        <v>20</v>
      </c>
      <c r="B22" s="8" t="s">
        <v>135</v>
      </c>
      <c r="C22" t="str">
        <f>_xlfn.CONCAT(B22, " :  ",I22, ",")</f>
        <v>"MLT" :  2,</v>
      </c>
      <c r="D22" t="str">
        <f>_xlfn.CONCAT(B22, " :  ",J22, ",")</f>
        <v>"MLT" :  6,</v>
      </c>
      <c r="E22" t="str">
        <f>_xlfn.CONCAT(B22, " :  ",K22, ",")</f>
        <v>"MLT" :  7,</v>
      </c>
      <c r="F22" t="str">
        <f>_xlfn.CONCAT(B22, " :  ",L22, ",")</f>
        <v>"MLT" :  1,</v>
      </c>
      <c r="G22" t="str">
        <f>_xlfn.CONCAT(B22, " :  ",M22, ",")</f>
        <v>"MLT" :  1,</v>
      </c>
      <c r="H22" t="str">
        <f t="shared" si="0"/>
        <v>"MLT" :  5,</v>
      </c>
      <c r="I22">
        <v>2</v>
      </c>
      <c r="J22">
        <v>6</v>
      </c>
      <c r="K22">
        <v>7</v>
      </c>
      <c r="L22">
        <v>1</v>
      </c>
      <c r="M22">
        <v>1</v>
      </c>
      <c r="N22">
        <v>5</v>
      </c>
      <c r="O22">
        <f>VLOOKUP(A22,order!B:F,5,FALSE)</f>
        <v>21</v>
      </c>
    </row>
    <row r="23" spans="1:25" x14ac:dyDescent="0.2">
      <c r="A23" s="1" t="s">
        <v>12</v>
      </c>
      <c r="B23" s="8" t="s">
        <v>136</v>
      </c>
      <c r="C23" t="str">
        <f>_xlfn.CONCAT(B23, " :  ",I23, ",")</f>
        <v>"GRC" :  6,</v>
      </c>
      <c r="D23" t="str">
        <f>_xlfn.CONCAT(B23, " :  ",J23, ",")</f>
        <v>"GRC" :  2,</v>
      </c>
      <c r="E23" t="str">
        <f>_xlfn.CONCAT(B23, " :  ",K23, ",")</f>
        <v>"GRC" :  1,</v>
      </c>
      <c r="F23" t="str">
        <f>_xlfn.CONCAT(B23, " :  ",L23, ",")</f>
        <v>"GRC" :  7,</v>
      </c>
      <c r="G23" t="str">
        <f>_xlfn.CONCAT(B23, " :  ",M23, ",")</f>
        <v>"GRC" :  7,</v>
      </c>
      <c r="H23" t="str">
        <f t="shared" si="0"/>
        <v>"GRC" :  5,</v>
      </c>
      <c r="I23">
        <v>6</v>
      </c>
      <c r="J23">
        <v>2</v>
      </c>
      <c r="K23">
        <v>1</v>
      </c>
      <c r="L23">
        <v>7</v>
      </c>
      <c r="M23">
        <v>7</v>
      </c>
      <c r="N23">
        <v>5</v>
      </c>
      <c r="O23">
        <f>VLOOKUP(A23,order!B:F,5,FALSE)</f>
        <v>22</v>
      </c>
    </row>
    <row r="24" spans="1:25" x14ac:dyDescent="0.2">
      <c r="A24" s="1" t="s">
        <v>4</v>
      </c>
      <c r="B24" s="8" t="s">
        <v>137</v>
      </c>
      <c r="C24" t="str">
        <f>_xlfn.CONCAT(B24, " :  ",I24, ",")</f>
        <v>"CYP" :  8,</v>
      </c>
      <c r="D24" t="str">
        <f>_xlfn.CONCAT(B24, " :  ",J24, ",")</f>
        <v>"CYP" :  6,</v>
      </c>
      <c r="E24" t="str">
        <f>_xlfn.CONCAT(B24, " :  ",K24, ",")</f>
        <v>"CYP" :  3,</v>
      </c>
      <c r="F24" t="str">
        <f>_xlfn.CONCAT(B24, " :  ",L24, ",")</f>
        <v>"CYP" :  1,</v>
      </c>
      <c r="G24" t="str">
        <f>_xlfn.CONCAT(B24, " :  ",M24, ",")</f>
        <v>"CYP" :  1,</v>
      </c>
      <c r="H24" t="str">
        <f t="shared" si="0"/>
        <v>"CYP" :  5,</v>
      </c>
      <c r="I24">
        <v>8</v>
      </c>
      <c r="J24">
        <v>6</v>
      </c>
      <c r="K24">
        <v>3</v>
      </c>
      <c r="L24">
        <v>1</v>
      </c>
      <c r="M24">
        <v>1</v>
      </c>
      <c r="N24">
        <v>5</v>
      </c>
      <c r="O24">
        <f>VLOOKUP(A24,order!B:F,5,FALSE)</f>
        <v>23</v>
      </c>
    </row>
    <row r="25" spans="1:25" x14ac:dyDescent="0.2">
      <c r="A25" s="1" t="s">
        <v>3</v>
      </c>
      <c r="B25" s="8" t="s">
        <v>138</v>
      </c>
      <c r="C25" t="str">
        <f>_xlfn.CONCAT(B25, " :  ",I25, ",")</f>
        <v>"BGR" :  5,</v>
      </c>
      <c r="D25" t="str">
        <f>_xlfn.CONCAT(B25, " :  ",J25, ",")</f>
        <v>"BGR" :  1,</v>
      </c>
      <c r="E25" t="str">
        <f>_xlfn.CONCAT(B25, " :  ",K25, ",")</f>
        <v>"BGR" :  1,</v>
      </c>
      <c r="F25" t="str">
        <f>_xlfn.CONCAT(B25, " :  ",L25, ",")</f>
        <v>"BGR" :  7,</v>
      </c>
      <c r="G25" t="str">
        <f>_xlfn.CONCAT(B25, " :  ",M25, ",")</f>
        <v>"BGR" :  5,</v>
      </c>
      <c r="H25" t="str">
        <f t="shared" si="0"/>
        <v>"BGR" :  5,</v>
      </c>
      <c r="I25">
        <v>5</v>
      </c>
      <c r="J25">
        <v>1</v>
      </c>
      <c r="K25">
        <v>1</v>
      </c>
      <c r="L25">
        <v>7</v>
      </c>
      <c r="M25">
        <v>5</v>
      </c>
      <c r="N25">
        <v>5</v>
      </c>
      <c r="O25">
        <f>VLOOKUP(A25,order!B:F,5,FALSE)</f>
        <v>24</v>
      </c>
    </row>
    <row r="26" spans="1:25" x14ac:dyDescent="0.2">
      <c r="A26" s="1" t="s">
        <v>24</v>
      </c>
      <c r="B26" s="8" t="s">
        <v>139</v>
      </c>
      <c r="C26" t="str">
        <f>_xlfn.CONCAT(B26, " :  ",I26, ",")</f>
        <v>"ROU" :  1,</v>
      </c>
      <c r="D26" t="str">
        <f>_xlfn.CONCAT(B26, " :  ",J26, ",")</f>
        <v>"ROU" :  1,</v>
      </c>
      <c r="E26" t="str">
        <f>_xlfn.CONCAT(B26, " :  ",K26, ",")</f>
        <v>"ROU" :  4,</v>
      </c>
      <c r="F26" t="str">
        <f>_xlfn.CONCAT(B26, " :  ",L26, ",")</f>
        <v>"ROU" :  8,</v>
      </c>
      <c r="G26" t="str">
        <f>_xlfn.CONCAT(B26, " :  ",M26, ",")</f>
        <v>"ROU" :  9,</v>
      </c>
      <c r="H26" t="str">
        <f t="shared" si="0"/>
        <v>"ROU" :  5,</v>
      </c>
      <c r="I26">
        <v>1</v>
      </c>
      <c r="J26">
        <v>1</v>
      </c>
      <c r="K26">
        <v>4</v>
      </c>
      <c r="L26">
        <v>8</v>
      </c>
      <c r="M26">
        <v>9</v>
      </c>
      <c r="N26">
        <v>5</v>
      </c>
      <c r="O26">
        <f>VLOOKUP(A26,order!B:F,5,FALSE)</f>
        <v>25</v>
      </c>
    </row>
    <row r="27" spans="1:25" x14ac:dyDescent="0.2">
      <c r="A27" s="1" t="s">
        <v>13</v>
      </c>
      <c r="B27" s="8" t="s">
        <v>140</v>
      </c>
      <c r="C27" t="str">
        <f>_xlfn.CONCAT(B27, " :  ",I27, ",")</f>
        <v>"HRV" :  2,</v>
      </c>
      <c r="D27" t="str">
        <f>_xlfn.CONCAT(B27, " :  ",J27, ",")</f>
        <v>"HRV" :  1,</v>
      </c>
      <c r="E27" t="str">
        <f>_xlfn.CONCAT(B27, " :  ",K27, ",")</f>
        <v>"HRV" :  1,</v>
      </c>
      <c r="F27" t="str">
        <f>_xlfn.CONCAT(B27, " :  ",L27, ",")</f>
        <v>"HRV" :  6,</v>
      </c>
      <c r="G27" t="str">
        <f>_xlfn.CONCAT(B27, " :  ",M27, ",")</f>
        <v>"HRV" :  3,</v>
      </c>
      <c r="H27" t="str">
        <f t="shared" si="0"/>
        <v>"HRV" :  5,</v>
      </c>
      <c r="I27">
        <v>2</v>
      </c>
      <c r="J27">
        <v>1</v>
      </c>
      <c r="K27">
        <v>1</v>
      </c>
      <c r="L27">
        <v>6</v>
      </c>
      <c r="M27">
        <v>3</v>
      </c>
      <c r="N27">
        <v>5</v>
      </c>
      <c r="O27">
        <f>VLOOKUP(A27,order!B:F,5,FALSE)</f>
        <v>26</v>
      </c>
    </row>
    <row r="28" spans="1:25" x14ac:dyDescent="0.2">
      <c r="A28" s="1" t="s">
        <v>26</v>
      </c>
      <c r="B28" s="8" t="s">
        <v>141</v>
      </c>
      <c r="C28" t="str">
        <f>_xlfn.CONCAT(B28, " :  ",I28, "}")</f>
        <v>"SVN" :  7}</v>
      </c>
      <c r="D28" t="str">
        <f>_xlfn.CONCAT(B28, " :  ",J28, "}")</f>
        <v>"SVN" :  5}</v>
      </c>
      <c r="E28" t="str">
        <f>_xlfn.CONCAT(B28, " :  ",K28, "}")</f>
        <v>"SVN" :  4}</v>
      </c>
      <c r="F28" t="str">
        <f>_xlfn.CONCAT(B28, " :  ",L28, "}")</f>
        <v>"SVN" :  2}</v>
      </c>
      <c r="G28" t="str">
        <f>_xlfn.CONCAT(B28, " :  ",M28, "}")</f>
        <v>"SVN" :  2}</v>
      </c>
      <c r="H28" t="str">
        <f>_xlfn.CONCAT(B28, " :  ",N28, "}")</f>
        <v>"SVN" :  5}</v>
      </c>
      <c r="I28">
        <v>7</v>
      </c>
      <c r="J28">
        <v>5</v>
      </c>
      <c r="K28">
        <v>4</v>
      </c>
      <c r="L28">
        <v>2</v>
      </c>
      <c r="M28">
        <v>2</v>
      </c>
      <c r="N28">
        <v>5</v>
      </c>
      <c r="O28">
        <f>VLOOKUP(A28,order!B:F,5,FALSE)</f>
        <v>27</v>
      </c>
    </row>
    <row r="31" spans="1:25" x14ac:dyDescent="0.2">
      <c r="A31" s="1" t="s">
        <v>0</v>
      </c>
      <c r="B31" s="1" t="s">
        <v>152</v>
      </c>
      <c r="C31" s="1" t="s">
        <v>153</v>
      </c>
      <c r="D31" s="1" t="s">
        <v>156</v>
      </c>
      <c r="E31" s="1" t="s">
        <v>154</v>
      </c>
      <c r="F31" s="1" t="s">
        <v>155</v>
      </c>
      <c r="G31" s="9" t="s">
        <v>151</v>
      </c>
      <c r="H31" s="6" t="s">
        <v>147</v>
      </c>
    </row>
    <row r="32" spans="1:25" x14ac:dyDescent="0.2">
      <c r="A32" s="1" t="s">
        <v>1</v>
      </c>
      <c r="B32">
        <v>7</v>
      </c>
      <c r="C32">
        <v>8</v>
      </c>
      <c r="D32">
        <v>9</v>
      </c>
      <c r="E32">
        <v>6</v>
      </c>
      <c r="F32">
        <v>6</v>
      </c>
      <c r="G32">
        <v>5</v>
      </c>
      <c r="H32">
        <f>VLOOKUP(A32,order!B:F,5,FALSE)</f>
        <v>1</v>
      </c>
      <c r="I32" t="str">
        <f>_xlfn.CONCAT(" {  ",B$31, " :  ",B32, ", ")</f>
        <v xml:space="preserve"> {  "CO2" :  7, </v>
      </c>
      <c r="J32" t="str">
        <f>_xlfn.CONCAT(C$31, " :  ",C32, ", ")</f>
        <v xml:space="preserve">"GDP" :  8, </v>
      </c>
      <c r="K32" t="str">
        <f>_xlfn.CONCAT(D$31, " :  ",D32, ", ")</f>
        <v xml:space="preserve">"Happy" :  9, </v>
      </c>
      <c r="L32" t="str">
        <f>_xlfn.CONCAT(E$31, " :  ",E32, ", ")</f>
        <v xml:space="preserve">"Land" :  6, </v>
      </c>
      <c r="M32" t="str">
        <f>_xlfn.CONCAT(F$31, " :  ",F32, " }")</f>
        <v>"Pop" :  6 }</v>
      </c>
      <c r="R32" s="1" t="str">
        <f>A32</f>
        <v>AUT</v>
      </c>
      <c r="S32" t="str">
        <f>_xlfn.CONCAT(I32:M32)</f>
        <v xml:space="preserve"> {  "CO2" :  7, "GDP" :  8, "Happy" :  9, "Land" :  6, "Pop" :  6 }</v>
      </c>
      <c r="Y32" t="str">
        <f>_xlfn.CONCAT("const ", R32,"= ", S32)</f>
        <v>const AUT=  {  "CO2" :  7, "GDP" :  8, "Happy" :  9, "Land" :  6, "Pop" :  6 }</v>
      </c>
    </row>
    <row r="33" spans="1:25" x14ac:dyDescent="0.2">
      <c r="A33" s="1" t="s">
        <v>14</v>
      </c>
      <c r="B33">
        <v>4</v>
      </c>
      <c r="C33">
        <v>2</v>
      </c>
      <c r="D33">
        <v>2</v>
      </c>
      <c r="E33">
        <v>7</v>
      </c>
      <c r="F33">
        <v>6</v>
      </c>
      <c r="G33">
        <v>5</v>
      </c>
      <c r="H33">
        <f>VLOOKUP(A33,order!B:F,5,FALSE)</f>
        <v>2</v>
      </c>
      <c r="I33" t="str">
        <f t="shared" ref="I33:I58" si="1">_xlfn.CONCAT(" {  ",B$31, " :  ",B33, ", ")</f>
        <v xml:space="preserve"> {  "CO2" :  4, </v>
      </c>
      <c r="J33" t="str">
        <f t="shared" ref="J33:J58" si="2">_xlfn.CONCAT(C$31, " :  ",C33, ", ")</f>
        <v xml:space="preserve">"GDP" :  2, </v>
      </c>
      <c r="K33" t="str">
        <f t="shared" ref="K33:K58" si="3">_xlfn.CONCAT(D$31, " :  ",D33, ", ")</f>
        <v xml:space="preserve">"Happy" :  2, </v>
      </c>
      <c r="L33" t="str">
        <f t="shared" ref="L33:L58" si="4">_xlfn.CONCAT(E$31, " :  ",E33, ", ")</f>
        <v xml:space="preserve">"Land" :  7, </v>
      </c>
      <c r="M33" t="str">
        <f t="shared" ref="M33:M58" si="5">_xlfn.CONCAT(F$31, " :  ",F33, " }")</f>
        <v>"Pop" :  6 }</v>
      </c>
      <c r="R33" s="1" t="str">
        <f t="shared" ref="R33:R58" si="6">A33</f>
        <v>HUN</v>
      </c>
      <c r="S33" t="str">
        <f t="shared" ref="S33:S58" si="7">_xlfn.CONCAT(I33:M33)</f>
        <v xml:space="preserve"> {  "CO2" :  4, "GDP" :  2, "Happy" :  2, "Land" :  7, "Pop" :  6 }</v>
      </c>
      <c r="Y33" t="str">
        <f t="shared" ref="Y33:Y58" si="8">_xlfn.CONCAT("const ", R33,"= ", S33)</f>
        <v>const HUN=  {  "CO2" :  4, "GDP" :  2, "Happy" :  2, "Land" :  7, "Pop" :  6 }</v>
      </c>
    </row>
    <row r="34" spans="1:25" x14ac:dyDescent="0.2">
      <c r="A34" s="1" t="s">
        <v>25</v>
      </c>
      <c r="B34">
        <v>6</v>
      </c>
      <c r="C34">
        <v>3</v>
      </c>
      <c r="D34">
        <v>5</v>
      </c>
      <c r="E34">
        <v>4</v>
      </c>
      <c r="F34">
        <v>4</v>
      </c>
      <c r="G34">
        <v>5</v>
      </c>
      <c r="H34">
        <f>VLOOKUP(A34,order!B:F,5,FALSE)</f>
        <v>3</v>
      </c>
      <c r="I34" t="str">
        <f t="shared" si="1"/>
        <v xml:space="preserve"> {  "CO2" :  6, </v>
      </c>
      <c r="J34" t="str">
        <f t="shared" si="2"/>
        <v xml:space="preserve">"GDP" :  3, </v>
      </c>
      <c r="K34" t="str">
        <f t="shared" si="3"/>
        <v xml:space="preserve">"Happy" :  5, </v>
      </c>
      <c r="L34" t="str">
        <f t="shared" si="4"/>
        <v xml:space="preserve">"Land" :  4, </v>
      </c>
      <c r="M34" t="str">
        <f t="shared" si="5"/>
        <v>"Pop" :  4 }</v>
      </c>
      <c r="R34" s="1" t="str">
        <f t="shared" si="6"/>
        <v>SVK</v>
      </c>
      <c r="S34" t="str">
        <f t="shared" si="7"/>
        <v xml:space="preserve"> {  "CO2" :  6, "GDP" :  3, "Happy" :  5, "Land" :  4, "Pop" :  4 }</v>
      </c>
      <c r="Y34" t="str">
        <f t="shared" si="8"/>
        <v>const SVK=  {  "CO2" :  6, "GDP" :  3, "Happy" :  5, "Land" :  4, "Pop" :  4 }</v>
      </c>
    </row>
    <row r="35" spans="1:25" x14ac:dyDescent="0.2">
      <c r="A35" s="1" t="s">
        <v>5</v>
      </c>
      <c r="B35">
        <v>10</v>
      </c>
      <c r="C35">
        <v>4</v>
      </c>
      <c r="D35">
        <v>7</v>
      </c>
      <c r="E35">
        <v>5</v>
      </c>
      <c r="F35">
        <v>7</v>
      </c>
      <c r="G35">
        <v>5</v>
      </c>
      <c r="H35">
        <f>VLOOKUP(A35,order!B:F,5,FALSE)</f>
        <v>4</v>
      </c>
      <c r="I35" t="str">
        <f t="shared" si="1"/>
        <v xml:space="preserve"> {  "CO2" :  10, </v>
      </c>
      <c r="J35" t="str">
        <f t="shared" si="2"/>
        <v xml:space="preserve">"GDP" :  4, </v>
      </c>
      <c r="K35" t="str">
        <f t="shared" si="3"/>
        <v xml:space="preserve">"Happy" :  7, </v>
      </c>
      <c r="L35" t="str">
        <f t="shared" si="4"/>
        <v xml:space="preserve">"Land" :  5, </v>
      </c>
      <c r="M35" t="str">
        <f t="shared" si="5"/>
        <v>"Pop" :  7 }</v>
      </c>
      <c r="R35" s="1" t="str">
        <f t="shared" si="6"/>
        <v>CZE</v>
      </c>
      <c r="S35" t="str">
        <f t="shared" si="7"/>
        <v xml:space="preserve"> {  "CO2" :  10, "GDP" :  4, "Happy" :  7, "Land" :  5, "Pop" :  7 }</v>
      </c>
      <c r="Y35" t="str">
        <f t="shared" si="8"/>
        <v>const CZE=  {  "CO2" :  10, "GDP" :  4, "Happy" :  7, "Land" :  5, "Pop" :  7 }</v>
      </c>
    </row>
    <row r="36" spans="1:25" x14ac:dyDescent="0.2">
      <c r="A36" s="1" t="s">
        <v>22</v>
      </c>
      <c r="B36">
        <v>7</v>
      </c>
      <c r="C36">
        <v>2</v>
      </c>
      <c r="D36">
        <v>5</v>
      </c>
      <c r="E36">
        <v>9</v>
      </c>
      <c r="F36">
        <v>9</v>
      </c>
      <c r="G36">
        <v>5</v>
      </c>
      <c r="H36">
        <f>VLOOKUP(A36,order!B:F,5,FALSE)</f>
        <v>5</v>
      </c>
      <c r="I36" t="str">
        <f t="shared" si="1"/>
        <v xml:space="preserve"> {  "CO2" :  7, </v>
      </c>
      <c r="J36" t="str">
        <f t="shared" si="2"/>
        <v xml:space="preserve">"GDP" :  2, </v>
      </c>
      <c r="K36" t="str">
        <f t="shared" si="3"/>
        <v xml:space="preserve">"Happy" :  5, </v>
      </c>
      <c r="L36" t="str">
        <f t="shared" si="4"/>
        <v xml:space="preserve">"Land" :  9, </v>
      </c>
      <c r="M36" t="str">
        <f t="shared" si="5"/>
        <v>"Pop" :  9 }</v>
      </c>
      <c r="R36" s="1" t="str">
        <f t="shared" si="6"/>
        <v>POL</v>
      </c>
      <c r="S36" t="str">
        <f t="shared" si="7"/>
        <v xml:space="preserve"> {  "CO2" :  7, "GDP" :  2, "Happy" :  5, "Land" :  9, "Pop" :  9 }</v>
      </c>
      <c r="Y36" t="str">
        <f t="shared" si="8"/>
        <v>const POL=  {  "CO2" :  7, "GDP" :  2, "Happy" :  5, "Land" :  9, "Pop" :  9 }</v>
      </c>
    </row>
    <row r="37" spans="1:25" x14ac:dyDescent="0.2">
      <c r="A37" s="1" t="s">
        <v>17</v>
      </c>
      <c r="B37">
        <v>2</v>
      </c>
      <c r="C37">
        <v>4</v>
      </c>
      <c r="D37">
        <v>4</v>
      </c>
      <c r="E37">
        <v>4</v>
      </c>
      <c r="F37">
        <v>3</v>
      </c>
      <c r="G37">
        <v>5</v>
      </c>
      <c r="H37">
        <f>VLOOKUP(A37,order!B:F,5,FALSE)</f>
        <v>6</v>
      </c>
      <c r="I37" t="str">
        <f t="shared" si="1"/>
        <v xml:space="preserve"> {  "CO2" :  2, </v>
      </c>
      <c r="J37" t="str">
        <f t="shared" si="2"/>
        <v xml:space="preserve">"GDP" :  4, </v>
      </c>
      <c r="K37" t="str">
        <f t="shared" si="3"/>
        <v xml:space="preserve">"Happy" :  4, </v>
      </c>
      <c r="L37" t="str">
        <f t="shared" si="4"/>
        <v xml:space="preserve">"Land" :  4, </v>
      </c>
      <c r="M37" t="str">
        <f t="shared" si="5"/>
        <v>"Pop" :  3 }</v>
      </c>
      <c r="R37" s="1" t="str">
        <f t="shared" si="6"/>
        <v>LTU</v>
      </c>
      <c r="S37" t="str">
        <f t="shared" si="7"/>
        <v xml:space="preserve"> {  "CO2" :  2, "GDP" :  4, "Happy" :  4, "Land" :  4, "Pop" :  3 }</v>
      </c>
      <c r="Y37" t="str">
        <f t="shared" si="8"/>
        <v>const LTU=  {  "CO2" :  2, "GDP" :  4, "Happy" :  4, "Land" :  4, "Pop" :  3 }</v>
      </c>
    </row>
    <row r="38" spans="1:25" x14ac:dyDescent="0.2">
      <c r="A38" s="1" t="s">
        <v>19</v>
      </c>
      <c r="B38">
        <v>1</v>
      </c>
      <c r="C38">
        <v>3</v>
      </c>
      <c r="D38">
        <v>3</v>
      </c>
      <c r="E38">
        <v>4</v>
      </c>
      <c r="F38">
        <v>2</v>
      </c>
      <c r="G38">
        <v>5</v>
      </c>
      <c r="H38">
        <f>VLOOKUP(A38,order!B:F,5,FALSE)</f>
        <v>7</v>
      </c>
      <c r="I38" t="str">
        <f t="shared" si="1"/>
        <v xml:space="preserve"> {  "CO2" :  1, </v>
      </c>
      <c r="J38" t="str">
        <f t="shared" si="2"/>
        <v xml:space="preserve">"GDP" :  3, </v>
      </c>
      <c r="K38" t="str">
        <f t="shared" si="3"/>
        <v xml:space="preserve">"Happy" :  3, </v>
      </c>
      <c r="L38" t="str">
        <f t="shared" si="4"/>
        <v xml:space="preserve">"Land" :  4, </v>
      </c>
      <c r="M38" t="str">
        <f t="shared" si="5"/>
        <v>"Pop" :  2 }</v>
      </c>
      <c r="R38" s="1" t="str">
        <f t="shared" si="6"/>
        <v>LVA</v>
      </c>
      <c r="S38" t="str">
        <f t="shared" si="7"/>
        <v xml:space="preserve"> {  "CO2" :  1, "GDP" :  3, "Happy" :  3, "Land" :  4, "Pop" :  2 }</v>
      </c>
      <c r="Y38" t="str">
        <f t="shared" si="8"/>
        <v>const LVA=  {  "CO2" :  1, "GDP" :  3, "Happy" :  3, "Land" :  4, "Pop" :  2 }</v>
      </c>
    </row>
    <row r="39" spans="1:25" x14ac:dyDescent="0.2">
      <c r="A39" s="1" t="s">
        <v>9</v>
      </c>
      <c r="B39">
        <v>9</v>
      </c>
      <c r="C39">
        <v>5</v>
      </c>
      <c r="D39">
        <v>2</v>
      </c>
      <c r="E39">
        <v>3</v>
      </c>
      <c r="F39">
        <v>2</v>
      </c>
      <c r="G39">
        <v>5</v>
      </c>
      <c r="H39">
        <f>VLOOKUP(A39,order!B:F,5,FALSE)</f>
        <v>8</v>
      </c>
      <c r="I39" t="str">
        <f t="shared" si="1"/>
        <v xml:space="preserve"> {  "CO2" :  9, </v>
      </c>
      <c r="J39" t="str">
        <f t="shared" si="2"/>
        <v xml:space="preserve">"GDP" :  5, </v>
      </c>
      <c r="K39" t="str">
        <f t="shared" si="3"/>
        <v xml:space="preserve">"Happy" :  2, </v>
      </c>
      <c r="L39" t="str">
        <f t="shared" si="4"/>
        <v xml:space="preserve">"Land" :  3, </v>
      </c>
      <c r="M39" t="str">
        <f t="shared" si="5"/>
        <v>"Pop" :  2 }</v>
      </c>
      <c r="R39" s="1" t="str">
        <f t="shared" si="6"/>
        <v>EST</v>
      </c>
      <c r="S39" t="str">
        <f t="shared" si="7"/>
        <v xml:space="preserve"> {  "CO2" :  9, "GDP" :  5, "Happy" :  2, "Land" :  3, "Pop" :  2 }</v>
      </c>
      <c r="Y39" t="str">
        <f t="shared" si="8"/>
        <v>const EST=  {  "CO2" :  9, "GDP" :  5, "Happy" :  2, "Land" :  3, "Pop" :  2 }</v>
      </c>
    </row>
    <row r="40" spans="1:25" x14ac:dyDescent="0.2">
      <c r="A40" s="1" t="s">
        <v>10</v>
      </c>
      <c r="B40">
        <v>4</v>
      </c>
      <c r="C40">
        <v>9</v>
      </c>
      <c r="D40">
        <v>10</v>
      </c>
      <c r="E40">
        <v>9</v>
      </c>
      <c r="F40">
        <v>4</v>
      </c>
      <c r="G40">
        <v>5</v>
      </c>
      <c r="H40">
        <f>VLOOKUP(A40,order!B:F,5,FALSE)</f>
        <v>9</v>
      </c>
      <c r="I40" t="str">
        <f t="shared" si="1"/>
        <v xml:space="preserve"> {  "CO2" :  4, </v>
      </c>
      <c r="J40" t="str">
        <f t="shared" si="2"/>
        <v xml:space="preserve">"GDP" :  9, </v>
      </c>
      <c r="K40" t="str">
        <f t="shared" si="3"/>
        <v xml:space="preserve">"Happy" :  10, </v>
      </c>
      <c r="L40" t="str">
        <f t="shared" si="4"/>
        <v xml:space="preserve">"Land" :  9, </v>
      </c>
      <c r="M40" t="str">
        <f t="shared" si="5"/>
        <v>"Pop" :  4 }</v>
      </c>
      <c r="R40" s="1" t="str">
        <f t="shared" si="6"/>
        <v>FIN</v>
      </c>
      <c r="S40" t="str">
        <f t="shared" si="7"/>
        <v xml:space="preserve"> {  "CO2" :  4, "GDP" :  9, "Happy" :  10, "Land" :  9, "Pop" :  4 }</v>
      </c>
      <c r="Y40" t="str">
        <f t="shared" si="8"/>
        <v>const FIN=  {  "CO2" :  4, "GDP" :  9, "Happy" :  10, "Land" :  9, "Pop" :  4 }</v>
      </c>
    </row>
    <row r="41" spans="1:25" x14ac:dyDescent="0.2">
      <c r="A41" s="1" t="s">
        <v>27</v>
      </c>
      <c r="B41">
        <v>1</v>
      </c>
      <c r="C41">
        <v>9</v>
      </c>
      <c r="D41">
        <v>9</v>
      </c>
      <c r="E41">
        <v>10</v>
      </c>
      <c r="F41">
        <v>7</v>
      </c>
      <c r="G41">
        <v>5</v>
      </c>
      <c r="H41">
        <f>VLOOKUP(A41,order!B:F,5,FALSE)</f>
        <v>10</v>
      </c>
      <c r="I41" t="str">
        <f t="shared" si="1"/>
        <v xml:space="preserve"> {  "CO2" :  1, </v>
      </c>
      <c r="J41" t="str">
        <f t="shared" si="2"/>
        <v xml:space="preserve">"GDP" :  9, </v>
      </c>
      <c r="K41" t="str">
        <f t="shared" si="3"/>
        <v xml:space="preserve">"Happy" :  9, </v>
      </c>
      <c r="L41" t="str">
        <f t="shared" si="4"/>
        <v xml:space="preserve">"Land" :  10, </v>
      </c>
      <c r="M41" t="str">
        <f t="shared" si="5"/>
        <v>"Pop" :  7 }</v>
      </c>
      <c r="R41" s="1" t="str">
        <f t="shared" si="6"/>
        <v>SWE</v>
      </c>
      <c r="S41" t="str">
        <f t="shared" si="7"/>
        <v xml:space="preserve"> {  "CO2" :  1, "GDP" :  9, "Happy" :  9, "Land" :  10, "Pop" :  7 }</v>
      </c>
      <c r="Y41" t="str">
        <f t="shared" si="8"/>
        <v>const SWE=  {  "CO2" :  1, "GDP" :  9, "Happy" :  9, "Land" :  10, "Pop" :  7 }</v>
      </c>
    </row>
    <row r="42" spans="1:25" x14ac:dyDescent="0.2">
      <c r="A42" s="1" t="s">
        <v>7</v>
      </c>
      <c r="B42">
        <v>6</v>
      </c>
      <c r="C42">
        <v>10</v>
      </c>
      <c r="D42">
        <v>10</v>
      </c>
      <c r="E42">
        <v>3</v>
      </c>
      <c r="F42">
        <v>5</v>
      </c>
      <c r="G42">
        <v>5</v>
      </c>
      <c r="H42">
        <f>VLOOKUP(A42,order!B:F,5,FALSE)</f>
        <v>11</v>
      </c>
      <c r="I42" t="str">
        <f t="shared" si="1"/>
        <v xml:space="preserve"> {  "CO2" :  6, </v>
      </c>
      <c r="J42" t="str">
        <f t="shared" si="2"/>
        <v xml:space="preserve">"GDP" :  10, </v>
      </c>
      <c r="K42" t="str">
        <f t="shared" si="3"/>
        <v xml:space="preserve">"Happy" :  10, </v>
      </c>
      <c r="L42" t="str">
        <f t="shared" si="4"/>
        <v xml:space="preserve">"Land" :  3, </v>
      </c>
      <c r="M42" t="str">
        <f t="shared" si="5"/>
        <v>"Pop" :  5 }</v>
      </c>
      <c r="R42" s="1" t="str">
        <f t="shared" si="6"/>
        <v>DNK</v>
      </c>
      <c r="S42" t="str">
        <f t="shared" si="7"/>
        <v xml:space="preserve"> {  "CO2" :  6, "GDP" :  10, "Happy" :  10, "Land" :  3, "Pop" :  5 }</v>
      </c>
      <c r="Y42" t="str">
        <f t="shared" si="8"/>
        <v>const DNK=  {  "CO2" :  6, "GDP" :  10, "Happy" :  10, "Land" :  3, "Pop" :  5 }</v>
      </c>
    </row>
    <row r="43" spans="1:25" x14ac:dyDescent="0.2">
      <c r="A43" s="1" t="s">
        <v>6</v>
      </c>
      <c r="B43">
        <v>9</v>
      </c>
      <c r="C43">
        <v>8</v>
      </c>
      <c r="D43">
        <v>8</v>
      </c>
      <c r="E43">
        <v>9</v>
      </c>
      <c r="F43">
        <v>10</v>
      </c>
      <c r="G43">
        <v>5</v>
      </c>
      <c r="H43">
        <f>VLOOKUP(A43,order!B:F,5,FALSE)</f>
        <v>12</v>
      </c>
      <c r="I43" t="str">
        <f t="shared" si="1"/>
        <v xml:space="preserve"> {  "CO2" :  9, </v>
      </c>
      <c r="J43" t="str">
        <f t="shared" si="2"/>
        <v xml:space="preserve">"GDP" :  8, </v>
      </c>
      <c r="K43" t="str">
        <f t="shared" si="3"/>
        <v xml:space="preserve">"Happy" :  8, </v>
      </c>
      <c r="L43" t="str">
        <f t="shared" si="4"/>
        <v xml:space="preserve">"Land" :  9, </v>
      </c>
      <c r="M43" t="str">
        <f t="shared" si="5"/>
        <v>"Pop" :  10 }</v>
      </c>
      <c r="R43" s="1" t="str">
        <f t="shared" si="6"/>
        <v>DEU</v>
      </c>
      <c r="S43" t="str">
        <f t="shared" si="7"/>
        <v xml:space="preserve"> {  "CO2" :  9, "GDP" :  8, "Happy" :  8, "Land" :  9, "Pop" :  10 }</v>
      </c>
      <c r="Y43" t="str">
        <f t="shared" si="8"/>
        <v>const DEU=  {  "CO2" :  9, "GDP" :  8, "Happy" :  8, "Land" :  9, "Pop" :  10 }</v>
      </c>
    </row>
    <row r="44" spans="1:25" x14ac:dyDescent="0.2">
      <c r="A44" s="1" t="s">
        <v>18</v>
      </c>
      <c r="B44">
        <v>10</v>
      </c>
      <c r="C44">
        <v>10</v>
      </c>
      <c r="D44">
        <v>9</v>
      </c>
      <c r="E44">
        <v>1</v>
      </c>
      <c r="F44">
        <v>1</v>
      </c>
      <c r="G44">
        <v>5</v>
      </c>
      <c r="H44">
        <f>VLOOKUP(A44,order!B:F,5,FALSE)</f>
        <v>13</v>
      </c>
      <c r="I44" t="str">
        <f t="shared" si="1"/>
        <v xml:space="preserve"> {  "CO2" :  10, </v>
      </c>
      <c r="J44" t="str">
        <f t="shared" si="2"/>
        <v xml:space="preserve">"GDP" :  10, </v>
      </c>
      <c r="K44" t="str">
        <f t="shared" si="3"/>
        <v xml:space="preserve">"Happy" :  9, </v>
      </c>
      <c r="L44" t="str">
        <f t="shared" si="4"/>
        <v xml:space="preserve">"Land" :  1, </v>
      </c>
      <c r="M44" t="str">
        <f t="shared" si="5"/>
        <v>"Pop" :  1 }</v>
      </c>
      <c r="R44" s="1" t="str">
        <f t="shared" si="6"/>
        <v>LUX</v>
      </c>
      <c r="S44" t="str">
        <f t="shared" si="7"/>
        <v xml:space="preserve"> {  "CO2" :  10, "GDP" :  10, "Happy" :  9, "Land" :  1, "Pop" :  1 }</v>
      </c>
      <c r="Y44" t="str">
        <f t="shared" si="8"/>
        <v>const LUX=  {  "CO2" :  10, "GDP" :  10, "Happy" :  9, "Land" :  1, "Pop" :  1 }</v>
      </c>
    </row>
    <row r="45" spans="1:25" x14ac:dyDescent="0.2">
      <c r="A45" s="1" t="s">
        <v>21</v>
      </c>
      <c r="B45">
        <v>10</v>
      </c>
      <c r="C45">
        <v>9</v>
      </c>
      <c r="D45">
        <v>10</v>
      </c>
      <c r="E45">
        <v>2</v>
      </c>
      <c r="F45">
        <v>8</v>
      </c>
      <c r="G45">
        <v>5</v>
      </c>
      <c r="H45">
        <f>VLOOKUP(A45,order!B:F,5,FALSE)</f>
        <v>14</v>
      </c>
      <c r="I45" t="str">
        <f t="shared" si="1"/>
        <v xml:space="preserve"> {  "CO2" :  10, </v>
      </c>
      <c r="J45" t="str">
        <f t="shared" si="2"/>
        <v xml:space="preserve">"GDP" :  9, </v>
      </c>
      <c r="K45" t="str">
        <f t="shared" si="3"/>
        <v xml:space="preserve">"Happy" :  10, </v>
      </c>
      <c r="L45" t="str">
        <f t="shared" si="4"/>
        <v xml:space="preserve">"Land" :  2, </v>
      </c>
      <c r="M45" t="str">
        <f t="shared" si="5"/>
        <v>"Pop" :  8 }</v>
      </c>
      <c r="R45" s="1" t="str">
        <f t="shared" si="6"/>
        <v>NLD</v>
      </c>
      <c r="S45" t="str">
        <f t="shared" si="7"/>
        <v xml:space="preserve"> {  "CO2" :  10, "GDP" :  9, "Happy" :  10, "Land" :  2, "Pop" :  8 }</v>
      </c>
      <c r="Y45" t="str">
        <f t="shared" si="8"/>
        <v>const NLD=  {  "CO2" :  10, "GDP" :  9, "Happy" :  10, "Land" :  2, "Pop" :  8 }</v>
      </c>
    </row>
    <row r="46" spans="1:25" x14ac:dyDescent="0.2">
      <c r="A46" s="1" t="s">
        <v>2</v>
      </c>
      <c r="B46">
        <v>9</v>
      </c>
      <c r="C46">
        <v>7</v>
      </c>
      <c r="D46">
        <v>7</v>
      </c>
      <c r="E46">
        <v>2</v>
      </c>
      <c r="F46">
        <v>8</v>
      </c>
      <c r="G46">
        <v>5</v>
      </c>
      <c r="H46">
        <f>VLOOKUP(A46,order!B:F,5,FALSE)</f>
        <v>15</v>
      </c>
      <c r="I46" t="str">
        <f t="shared" si="1"/>
        <v xml:space="preserve"> {  "CO2" :  9, </v>
      </c>
      <c r="J46" t="str">
        <f t="shared" si="2"/>
        <v xml:space="preserve">"GDP" :  7, </v>
      </c>
      <c r="K46" t="str">
        <f t="shared" si="3"/>
        <v xml:space="preserve">"Happy" :  7, </v>
      </c>
      <c r="L46" t="str">
        <f t="shared" si="4"/>
        <v xml:space="preserve">"Land" :  2, </v>
      </c>
      <c r="M46" t="str">
        <f t="shared" si="5"/>
        <v>"Pop" :  8 }</v>
      </c>
      <c r="R46" s="1" t="str">
        <f t="shared" si="6"/>
        <v>BEL</v>
      </c>
      <c r="S46" t="str">
        <f t="shared" si="7"/>
        <v xml:space="preserve"> {  "CO2" :  9, "GDP" :  7, "Happy" :  7, "Land" :  2, "Pop" :  8 }</v>
      </c>
      <c r="Y46" t="str">
        <f t="shared" si="8"/>
        <v>const BEL=  {  "CO2" :  9, "GDP" :  7, "Happy" :  7, "Land" :  2, "Pop" :  8 }</v>
      </c>
    </row>
    <row r="47" spans="1:25" x14ac:dyDescent="0.2">
      <c r="A47" s="1" t="s">
        <v>15</v>
      </c>
      <c r="B47">
        <v>8</v>
      </c>
      <c r="C47">
        <v>10</v>
      </c>
      <c r="D47">
        <v>8</v>
      </c>
      <c r="E47">
        <v>5</v>
      </c>
      <c r="F47">
        <v>4</v>
      </c>
      <c r="G47">
        <v>5</v>
      </c>
      <c r="H47">
        <f>VLOOKUP(A47,order!B:F,5,FALSE)</f>
        <v>16</v>
      </c>
      <c r="I47" t="str">
        <f t="shared" si="1"/>
        <v xml:space="preserve"> {  "CO2" :  8, </v>
      </c>
      <c r="J47" t="str">
        <f t="shared" si="2"/>
        <v xml:space="preserve">"GDP" :  10, </v>
      </c>
      <c r="K47" t="str">
        <f t="shared" si="3"/>
        <v xml:space="preserve">"Happy" :  8, </v>
      </c>
      <c r="L47" t="str">
        <f t="shared" si="4"/>
        <v xml:space="preserve">"Land" :  5, </v>
      </c>
      <c r="M47" t="str">
        <f t="shared" si="5"/>
        <v>"Pop" :  4 }</v>
      </c>
      <c r="R47" s="1" t="str">
        <f t="shared" si="6"/>
        <v>IRL</v>
      </c>
      <c r="S47" t="str">
        <f t="shared" si="7"/>
        <v xml:space="preserve"> {  "CO2" :  8, "GDP" :  10, "Happy" :  8, "Land" :  5, "Pop" :  4 }</v>
      </c>
      <c r="Y47" t="str">
        <f t="shared" si="8"/>
        <v>const IRL=  {  "CO2" :  8, "GDP" :  10, "Happy" :  8, "Land" :  5, "Pop" :  4 }</v>
      </c>
    </row>
    <row r="48" spans="1:25" x14ac:dyDescent="0.2">
      <c r="A48" s="1" t="s">
        <v>11</v>
      </c>
      <c r="B48">
        <v>3</v>
      </c>
      <c r="C48">
        <v>7</v>
      </c>
      <c r="D48">
        <v>6</v>
      </c>
      <c r="E48">
        <v>10</v>
      </c>
      <c r="F48">
        <v>10</v>
      </c>
      <c r="G48">
        <v>5</v>
      </c>
      <c r="H48">
        <f>VLOOKUP(A48,order!B:F,5,FALSE)</f>
        <v>17</v>
      </c>
      <c r="I48" t="str">
        <f t="shared" si="1"/>
        <v xml:space="preserve"> {  "CO2" :  3, </v>
      </c>
      <c r="J48" t="str">
        <f t="shared" si="2"/>
        <v xml:space="preserve">"GDP" :  7, </v>
      </c>
      <c r="K48" t="str">
        <f t="shared" si="3"/>
        <v xml:space="preserve">"Happy" :  6, </v>
      </c>
      <c r="L48" t="str">
        <f t="shared" si="4"/>
        <v xml:space="preserve">"Land" :  10, </v>
      </c>
      <c r="M48" t="str">
        <f t="shared" si="5"/>
        <v>"Pop" :  10 }</v>
      </c>
      <c r="R48" s="1" t="str">
        <f t="shared" si="6"/>
        <v>FRA</v>
      </c>
      <c r="S48" t="str">
        <f t="shared" si="7"/>
        <v xml:space="preserve"> {  "CO2" :  3, "GDP" :  7, "Happy" :  6, "Land" :  10, "Pop" :  10 }</v>
      </c>
      <c r="Y48" t="str">
        <f t="shared" si="8"/>
        <v>const FRA=  {  "CO2" :  3, "GDP" :  7, "Happy" :  6, "Land" :  10, "Pop" :  10 }</v>
      </c>
    </row>
    <row r="49" spans="1:25" x14ac:dyDescent="0.2">
      <c r="A49" s="1" t="s">
        <v>23</v>
      </c>
      <c r="B49">
        <v>3</v>
      </c>
      <c r="C49">
        <v>4</v>
      </c>
      <c r="D49">
        <v>2</v>
      </c>
      <c r="E49">
        <v>6</v>
      </c>
      <c r="F49">
        <v>6</v>
      </c>
      <c r="G49">
        <v>5</v>
      </c>
      <c r="H49">
        <f>VLOOKUP(A49,order!B:F,5,FALSE)</f>
        <v>18</v>
      </c>
      <c r="I49" t="str">
        <f t="shared" si="1"/>
        <v xml:space="preserve"> {  "CO2" :  3, </v>
      </c>
      <c r="J49" t="str">
        <f t="shared" si="2"/>
        <v xml:space="preserve">"GDP" :  4, </v>
      </c>
      <c r="K49" t="str">
        <f t="shared" si="3"/>
        <v xml:space="preserve">"Happy" :  2, </v>
      </c>
      <c r="L49" t="str">
        <f t="shared" si="4"/>
        <v xml:space="preserve">"Land" :  6, </v>
      </c>
      <c r="M49" t="str">
        <f t="shared" si="5"/>
        <v>"Pop" :  6 }</v>
      </c>
      <c r="R49" s="1" t="str">
        <f t="shared" si="6"/>
        <v>PRT</v>
      </c>
      <c r="S49" t="str">
        <f t="shared" si="7"/>
        <v xml:space="preserve"> {  "CO2" :  3, "GDP" :  4, "Happy" :  2, "Land" :  6, "Pop" :  6 }</v>
      </c>
      <c r="Y49" t="str">
        <f t="shared" si="8"/>
        <v>const PRT=  {  "CO2" :  3, "GDP" :  4, "Happy" :  2, "Land" :  6, "Pop" :  6 }</v>
      </c>
    </row>
    <row r="50" spans="1:25" x14ac:dyDescent="0.2">
      <c r="A50" s="1" t="s">
        <v>8</v>
      </c>
      <c r="B50">
        <v>4</v>
      </c>
      <c r="C50">
        <v>6</v>
      </c>
      <c r="D50">
        <v>6</v>
      </c>
      <c r="E50">
        <v>10</v>
      </c>
      <c r="F50">
        <v>9</v>
      </c>
      <c r="G50">
        <v>5</v>
      </c>
      <c r="H50">
        <f>VLOOKUP(A50,order!B:F,5,FALSE)</f>
        <v>19</v>
      </c>
      <c r="I50" t="str">
        <f t="shared" si="1"/>
        <v xml:space="preserve"> {  "CO2" :  4, </v>
      </c>
      <c r="J50" t="str">
        <f t="shared" si="2"/>
        <v xml:space="preserve">"GDP" :  6, </v>
      </c>
      <c r="K50" t="str">
        <f t="shared" si="3"/>
        <v xml:space="preserve">"Happy" :  6, </v>
      </c>
      <c r="L50" t="str">
        <f t="shared" si="4"/>
        <v xml:space="preserve">"Land" :  10, </v>
      </c>
      <c r="M50" t="str">
        <f t="shared" si="5"/>
        <v>"Pop" :  9 }</v>
      </c>
      <c r="R50" s="1" t="str">
        <f t="shared" si="6"/>
        <v>ESP</v>
      </c>
      <c r="S50" t="str">
        <f t="shared" si="7"/>
        <v xml:space="preserve"> {  "CO2" :  4, "GDP" :  6, "Happy" :  6, "Land" :  10, "Pop" :  9 }</v>
      </c>
      <c r="Y50" t="str">
        <f t="shared" si="8"/>
        <v>const ESP=  {  "CO2" :  4, "GDP" :  6, "Happy" :  6, "Land" :  10, "Pop" :  9 }</v>
      </c>
    </row>
    <row r="51" spans="1:25" x14ac:dyDescent="0.2">
      <c r="A51" s="1" t="s">
        <v>16</v>
      </c>
      <c r="B51">
        <v>5</v>
      </c>
      <c r="C51">
        <v>7</v>
      </c>
      <c r="D51">
        <v>6</v>
      </c>
      <c r="E51">
        <v>8</v>
      </c>
      <c r="F51">
        <v>10</v>
      </c>
      <c r="G51">
        <v>5</v>
      </c>
      <c r="H51">
        <f>VLOOKUP(A51,order!B:F,5,FALSE)</f>
        <v>20</v>
      </c>
      <c r="I51" t="str">
        <f t="shared" si="1"/>
        <v xml:space="preserve"> {  "CO2" :  5, </v>
      </c>
      <c r="J51" t="str">
        <f t="shared" si="2"/>
        <v xml:space="preserve">"GDP" :  7, </v>
      </c>
      <c r="K51" t="str">
        <f t="shared" si="3"/>
        <v xml:space="preserve">"Happy" :  6, </v>
      </c>
      <c r="L51" t="str">
        <f t="shared" si="4"/>
        <v xml:space="preserve">"Land" :  8, </v>
      </c>
      <c r="M51" t="str">
        <f t="shared" si="5"/>
        <v>"Pop" :  10 }</v>
      </c>
      <c r="R51" s="1" t="str">
        <f t="shared" si="6"/>
        <v>ITA</v>
      </c>
      <c r="S51" t="str">
        <f t="shared" si="7"/>
        <v xml:space="preserve"> {  "CO2" :  5, "GDP" :  7, "Happy" :  6, "Land" :  8, "Pop" :  10 }</v>
      </c>
      <c r="Y51" t="str">
        <f t="shared" si="8"/>
        <v>const ITA=  {  "CO2" :  5, "GDP" :  7, "Happy" :  6, "Land" :  8, "Pop" :  10 }</v>
      </c>
    </row>
    <row r="52" spans="1:25" x14ac:dyDescent="0.2">
      <c r="A52" s="1" t="s">
        <v>20</v>
      </c>
      <c r="B52">
        <v>2</v>
      </c>
      <c r="C52">
        <v>6</v>
      </c>
      <c r="D52">
        <v>7</v>
      </c>
      <c r="E52">
        <v>1</v>
      </c>
      <c r="F52">
        <v>1</v>
      </c>
      <c r="G52">
        <v>5</v>
      </c>
      <c r="H52">
        <f>VLOOKUP(A52,order!B:F,5,FALSE)</f>
        <v>21</v>
      </c>
      <c r="I52" t="str">
        <f t="shared" si="1"/>
        <v xml:space="preserve"> {  "CO2" :  2, </v>
      </c>
      <c r="J52" t="str">
        <f t="shared" si="2"/>
        <v xml:space="preserve">"GDP" :  6, </v>
      </c>
      <c r="K52" t="str">
        <f t="shared" si="3"/>
        <v xml:space="preserve">"Happy" :  7, </v>
      </c>
      <c r="L52" t="str">
        <f t="shared" si="4"/>
        <v xml:space="preserve">"Land" :  1, </v>
      </c>
      <c r="M52" t="str">
        <f t="shared" si="5"/>
        <v>"Pop" :  1 }</v>
      </c>
      <c r="R52" s="1" t="str">
        <f t="shared" si="6"/>
        <v>MLT</v>
      </c>
      <c r="S52" t="str">
        <f t="shared" si="7"/>
        <v xml:space="preserve"> {  "CO2" :  2, "GDP" :  6, "Happy" :  7, "Land" :  1, "Pop" :  1 }</v>
      </c>
      <c r="Y52" t="str">
        <f t="shared" si="8"/>
        <v>const MLT=  {  "CO2" :  2, "GDP" :  6, "Happy" :  7, "Land" :  1, "Pop" :  1 }</v>
      </c>
    </row>
    <row r="53" spans="1:25" x14ac:dyDescent="0.2">
      <c r="A53" s="1" t="s">
        <v>12</v>
      </c>
      <c r="B53">
        <v>6</v>
      </c>
      <c r="C53">
        <v>2</v>
      </c>
      <c r="D53">
        <v>1</v>
      </c>
      <c r="E53">
        <v>7</v>
      </c>
      <c r="F53">
        <v>7</v>
      </c>
      <c r="G53">
        <v>5</v>
      </c>
      <c r="H53">
        <f>VLOOKUP(A53,order!B:F,5,FALSE)</f>
        <v>22</v>
      </c>
      <c r="I53" t="str">
        <f t="shared" si="1"/>
        <v xml:space="preserve"> {  "CO2" :  6, </v>
      </c>
      <c r="J53" t="str">
        <f t="shared" si="2"/>
        <v xml:space="preserve">"GDP" :  2, </v>
      </c>
      <c r="K53" t="str">
        <f t="shared" si="3"/>
        <v xml:space="preserve">"Happy" :  1, </v>
      </c>
      <c r="L53" t="str">
        <f t="shared" si="4"/>
        <v xml:space="preserve">"Land" :  7, </v>
      </c>
      <c r="M53" t="str">
        <f t="shared" si="5"/>
        <v>"Pop" :  7 }</v>
      </c>
      <c r="R53" s="1" t="str">
        <f t="shared" si="6"/>
        <v>GRC</v>
      </c>
      <c r="S53" t="str">
        <f t="shared" si="7"/>
        <v xml:space="preserve"> {  "CO2" :  6, "GDP" :  2, "Happy" :  1, "Land" :  7, "Pop" :  7 }</v>
      </c>
      <c r="Y53" t="str">
        <f t="shared" si="8"/>
        <v>const GRC=  {  "CO2" :  6, "GDP" :  2, "Happy" :  1, "Land" :  7, "Pop" :  7 }</v>
      </c>
    </row>
    <row r="54" spans="1:25" x14ac:dyDescent="0.2">
      <c r="A54" s="1" t="s">
        <v>4</v>
      </c>
      <c r="B54">
        <v>8</v>
      </c>
      <c r="C54">
        <v>6</v>
      </c>
      <c r="D54">
        <v>3</v>
      </c>
      <c r="E54">
        <v>1</v>
      </c>
      <c r="F54">
        <v>1</v>
      </c>
      <c r="G54">
        <v>5</v>
      </c>
      <c r="H54">
        <f>VLOOKUP(A54,order!B:F,5,FALSE)</f>
        <v>23</v>
      </c>
      <c r="I54" t="str">
        <f t="shared" si="1"/>
        <v xml:space="preserve"> {  "CO2" :  8, </v>
      </c>
      <c r="J54" t="str">
        <f t="shared" si="2"/>
        <v xml:space="preserve">"GDP" :  6, </v>
      </c>
      <c r="K54" t="str">
        <f t="shared" si="3"/>
        <v xml:space="preserve">"Happy" :  3, </v>
      </c>
      <c r="L54" t="str">
        <f t="shared" si="4"/>
        <v xml:space="preserve">"Land" :  1, </v>
      </c>
      <c r="M54" t="str">
        <f t="shared" si="5"/>
        <v>"Pop" :  1 }</v>
      </c>
      <c r="R54" s="1" t="str">
        <f t="shared" si="6"/>
        <v>CYP</v>
      </c>
      <c r="S54" t="str">
        <f t="shared" si="7"/>
        <v xml:space="preserve"> {  "CO2" :  8, "GDP" :  6, "Happy" :  3, "Land" :  1, "Pop" :  1 }</v>
      </c>
      <c r="Y54" t="str">
        <f t="shared" si="8"/>
        <v>const CYP=  {  "CO2" :  8, "GDP" :  6, "Happy" :  3, "Land" :  1, "Pop" :  1 }</v>
      </c>
    </row>
    <row r="55" spans="1:25" x14ac:dyDescent="0.2">
      <c r="A55" s="1" t="s">
        <v>3</v>
      </c>
      <c r="B55">
        <v>5</v>
      </c>
      <c r="C55">
        <v>1</v>
      </c>
      <c r="D55">
        <v>1</v>
      </c>
      <c r="E55">
        <v>7</v>
      </c>
      <c r="F55">
        <v>5</v>
      </c>
      <c r="G55">
        <v>5</v>
      </c>
      <c r="H55">
        <f>VLOOKUP(A55,order!B:F,5,FALSE)</f>
        <v>24</v>
      </c>
      <c r="I55" t="str">
        <f t="shared" si="1"/>
        <v xml:space="preserve"> {  "CO2" :  5, </v>
      </c>
      <c r="J55" t="str">
        <f t="shared" si="2"/>
        <v xml:space="preserve">"GDP" :  1, </v>
      </c>
      <c r="K55" t="str">
        <f t="shared" si="3"/>
        <v xml:space="preserve">"Happy" :  1, </v>
      </c>
      <c r="L55" t="str">
        <f t="shared" si="4"/>
        <v xml:space="preserve">"Land" :  7, </v>
      </c>
      <c r="M55" t="str">
        <f t="shared" si="5"/>
        <v>"Pop" :  5 }</v>
      </c>
      <c r="R55" s="1" t="str">
        <f t="shared" si="6"/>
        <v>BGR</v>
      </c>
      <c r="S55" t="str">
        <f t="shared" si="7"/>
        <v xml:space="preserve"> {  "CO2" :  5, "GDP" :  1, "Happy" :  1, "Land" :  7, "Pop" :  5 }</v>
      </c>
      <c r="Y55" t="str">
        <f t="shared" si="8"/>
        <v>const BGR=  {  "CO2" :  5, "GDP" :  1, "Happy" :  1, "Land" :  7, "Pop" :  5 }</v>
      </c>
    </row>
    <row r="56" spans="1:25" x14ac:dyDescent="0.2">
      <c r="A56" s="1" t="s">
        <v>24</v>
      </c>
      <c r="B56">
        <v>1</v>
      </c>
      <c r="C56">
        <v>1</v>
      </c>
      <c r="D56">
        <v>4</v>
      </c>
      <c r="E56">
        <v>8</v>
      </c>
      <c r="F56">
        <v>9</v>
      </c>
      <c r="G56">
        <v>5</v>
      </c>
      <c r="H56">
        <f>VLOOKUP(A56,order!B:F,5,FALSE)</f>
        <v>25</v>
      </c>
      <c r="I56" t="str">
        <f t="shared" si="1"/>
        <v xml:space="preserve"> {  "CO2" :  1, </v>
      </c>
      <c r="J56" t="str">
        <f t="shared" si="2"/>
        <v xml:space="preserve">"GDP" :  1, </v>
      </c>
      <c r="K56" t="str">
        <f t="shared" si="3"/>
        <v xml:space="preserve">"Happy" :  4, </v>
      </c>
      <c r="L56" t="str">
        <f t="shared" si="4"/>
        <v xml:space="preserve">"Land" :  8, </v>
      </c>
      <c r="M56" t="str">
        <f t="shared" si="5"/>
        <v>"Pop" :  9 }</v>
      </c>
      <c r="R56" s="1" t="str">
        <f t="shared" si="6"/>
        <v>ROU</v>
      </c>
      <c r="S56" t="str">
        <f t="shared" si="7"/>
        <v xml:space="preserve"> {  "CO2" :  1, "GDP" :  1, "Happy" :  4, "Land" :  8, "Pop" :  9 }</v>
      </c>
      <c r="Y56" t="str">
        <f t="shared" si="8"/>
        <v>const ROU=  {  "CO2" :  1, "GDP" :  1, "Happy" :  4, "Land" :  8, "Pop" :  9 }</v>
      </c>
    </row>
    <row r="57" spans="1:25" x14ac:dyDescent="0.2">
      <c r="A57" s="1" t="s">
        <v>13</v>
      </c>
      <c r="B57">
        <v>2</v>
      </c>
      <c r="C57">
        <v>1</v>
      </c>
      <c r="D57">
        <v>1</v>
      </c>
      <c r="E57">
        <v>6</v>
      </c>
      <c r="F57">
        <v>3</v>
      </c>
      <c r="G57">
        <v>5</v>
      </c>
      <c r="H57">
        <f>VLOOKUP(A57,order!B:F,5,FALSE)</f>
        <v>26</v>
      </c>
      <c r="I57" t="str">
        <f t="shared" si="1"/>
        <v xml:space="preserve"> {  "CO2" :  2, </v>
      </c>
      <c r="J57" t="str">
        <f t="shared" si="2"/>
        <v xml:space="preserve">"GDP" :  1, </v>
      </c>
      <c r="K57" t="str">
        <f t="shared" si="3"/>
        <v xml:space="preserve">"Happy" :  1, </v>
      </c>
      <c r="L57" t="str">
        <f t="shared" si="4"/>
        <v xml:space="preserve">"Land" :  6, </v>
      </c>
      <c r="M57" t="str">
        <f t="shared" si="5"/>
        <v>"Pop" :  3 }</v>
      </c>
      <c r="R57" s="1" t="str">
        <f t="shared" si="6"/>
        <v>HRV</v>
      </c>
      <c r="S57" t="str">
        <f t="shared" si="7"/>
        <v xml:space="preserve"> {  "CO2" :  2, "GDP" :  1, "Happy" :  1, "Land" :  6, "Pop" :  3 }</v>
      </c>
      <c r="Y57" t="str">
        <f t="shared" si="8"/>
        <v>const HRV=  {  "CO2" :  2, "GDP" :  1, "Happy" :  1, "Land" :  6, "Pop" :  3 }</v>
      </c>
    </row>
    <row r="58" spans="1:25" x14ac:dyDescent="0.2">
      <c r="A58" s="1" t="s">
        <v>26</v>
      </c>
      <c r="B58">
        <v>7</v>
      </c>
      <c r="C58">
        <v>5</v>
      </c>
      <c r="D58">
        <v>4</v>
      </c>
      <c r="E58">
        <v>2</v>
      </c>
      <c r="F58">
        <v>2</v>
      </c>
      <c r="G58">
        <v>5</v>
      </c>
      <c r="H58">
        <f>VLOOKUP(A58,order!B:F,5,FALSE)</f>
        <v>27</v>
      </c>
      <c r="I58" t="str">
        <f t="shared" si="1"/>
        <v xml:space="preserve"> {  "CO2" :  7, </v>
      </c>
      <c r="J58" t="str">
        <f t="shared" si="2"/>
        <v xml:space="preserve">"GDP" :  5, </v>
      </c>
      <c r="K58" t="str">
        <f t="shared" si="3"/>
        <v xml:space="preserve">"Happy" :  4, </v>
      </c>
      <c r="L58" t="str">
        <f t="shared" si="4"/>
        <v xml:space="preserve">"Land" :  2, </v>
      </c>
      <c r="M58" t="str">
        <f t="shared" si="5"/>
        <v>"Pop" :  2 }</v>
      </c>
      <c r="R58" s="1" t="str">
        <f t="shared" si="6"/>
        <v>SVN</v>
      </c>
      <c r="S58" t="str">
        <f t="shared" si="7"/>
        <v xml:space="preserve"> {  "CO2" :  7, "GDP" :  5, "Happy" :  4, "Land" :  2, "Pop" :  2 }</v>
      </c>
      <c r="Y58" t="str">
        <f t="shared" si="8"/>
        <v>const SVN=  {  "CO2" :  7, "GDP" :  5, "Happy" :  4, "Land" :  2, "Pop" :  2 }</v>
      </c>
    </row>
  </sheetData>
  <sortState xmlns:xlrd2="http://schemas.microsoft.com/office/spreadsheetml/2017/richdata2" ref="A2:O28">
    <sortCondition ref="O2:O28"/>
  </sortState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5EC-255A-864C-A35B-FB7FB69FE233}">
  <dimension ref="A1:F57"/>
  <sheetViews>
    <sheetView workbookViewId="0">
      <selection activeCell="F28" sqref="A1:F28"/>
    </sheetView>
  </sheetViews>
  <sheetFormatPr baseColWidth="10" defaultRowHeight="15" x14ac:dyDescent="0.2"/>
  <cols>
    <col min="4" max="4" width="15.6640625" customWidth="1"/>
    <col min="5" max="5" width="17.6640625" customWidth="1"/>
  </cols>
  <sheetData>
    <row r="1" spans="1:6" s="2" customFormat="1" ht="16" x14ac:dyDescent="0.2">
      <c r="A1" s="2" t="s">
        <v>28</v>
      </c>
      <c r="B1" s="2" t="s">
        <v>0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33</v>
      </c>
      <c r="B2" s="3" t="s">
        <v>1</v>
      </c>
      <c r="C2" s="3" t="s">
        <v>34</v>
      </c>
      <c r="D2" s="4">
        <v>48.2</v>
      </c>
      <c r="E2" s="4">
        <v>16.366667</v>
      </c>
      <c r="F2">
        <v>1</v>
      </c>
    </row>
    <row r="3" spans="1:6" x14ac:dyDescent="0.2">
      <c r="A3" t="s">
        <v>35</v>
      </c>
      <c r="B3" s="3" t="s">
        <v>14</v>
      </c>
      <c r="C3" s="3" t="s">
        <v>36</v>
      </c>
      <c r="D3" s="4">
        <v>47.5</v>
      </c>
      <c r="E3" s="4">
        <v>19.083333</v>
      </c>
      <c r="F3">
        <v>2</v>
      </c>
    </row>
    <row r="4" spans="1:6" x14ac:dyDescent="0.2">
      <c r="A4" t="s">
        <v>37</v>
      </c>
      <c r="B4" s="3" t="s">
        <v>25</v>
      </c>
      <c r="C4" s="3" t="s">
        <v>38</v>
      </c>
      <c r="D4" s="4">
        <v>48.15</v>
      </c>
      <c r="E4" s="4">
        <v>17.116667</v>
      </c>
      <c r="F4">
        <v>3</v>
      </c>
    </row>
    <row r="5" spans="1:6" x14ac:dyDescent="0.2">
      <c r="A5" t="s">
        <v>39</v>
      </c>
      <c r="B5" t="s">
        <v>5</v>
      </c>
      <c r="C5" t="s">
        <v>40</v>
      </c>
      <c r="D5" s="4">
        <v>50.083333330000002</v>
      </c>
      <c r="E5" s="4">
        <v>14.466666999999999</v>
      </c>
      <c r="F5">
        <v>4</v>
      </c>
    </row>
    <row r="6" spans="1:6" x14ac:dyDescent="0.2">
      <c r="A6" t="s">
        <v>41</v>
      </c>
      <c r="B6" t="s">
        <v>22</v>
      </c>
      <c r="C6" t="s">
        <v>42</v>
      </c>
      <c r="D6" s="4">
        <v>52.25</v>
      </c>
      <c r="E6" s="4">
        <v>21</v>
      </c>
      <c r="F6">
        <v>5</v>
      </c>
    </row>
    <row r="7" spans="1:6" x14ac:dyDescent="0.2">
      <c r="A7" t="s">
        <v>43</v>
      </c>
      <c r="B7" t="s">
        <v>17</v>
      </c>
      <c r="C7" t="s">
        <v>44</v>
      </c>
      <c r="D7" s="4">
        <v>54.683333330000004</v>
      </c>
      <c r="E7" s="4">
        <v>25.316666999999999</v>
      </c>
      <c r="F7">
        <v>6</v>
      </c>
    </row>
    <row r="8" spans="1:6" x14ac:dyDescent="0.2">
      <c r="A8" t="s">
        <v>45</v>
      </c>
      <c r="B8" t="s">
        <v>19</v>
      </c>
      <c r="C8" t="s">
        <v>46</v>
      </c>
      <c r="D8" s="4">
        <v>56.95</v>
      </c>
      <c r="E8" s="4">
        <v>24.1</v>
      </c>
      <c r="F8">
        <v>7</v>
      </c>
    </row>
    <row r="9" spans="1:6" x14ac:dyDescent="0.2">
      <c r="A9" t="s">
        <v>47</v>
      </c>
      <c r="B9" t="s">
        <v>9</v>
      </c>
      <c r="C9" t="s">
        <v>48</v>
      </c>
      <c r="D9" s="4">
        <v>59.433333330000004</v>
      </c>
      <c r="E9" s="4">
        <v>24.716667000000001</v>
      </c>
      <c r="F9">
        <v>8</v>
      </c>
    </row>
    <row r="10" spans="1:6" x14ac:dyDescent="0.2">
      <c r="A10" t="s">
        <v>49</v>
      </c>
      <c r="B10" t="s">
        <v>10</v>
      </c>
      <c r="C10" t="s">
        <v>50</v>
      </c>
      <c r="D10" s="4">
        <v>60.166666669999998</v>
      </c>
      <c r="E10" s="4">
        <v>24.933333000000001</v>
      </c>
      <c r="F10">
        <v>9</v>
      </c>
    </row>
    <row r="11" spans="1:6" x14ac:dyDescent="0.2">
      <c r="A11" t="s">
        <v>51</v>
      </c>
      <c r="B11" t="s">
        <v>27</v>
      </c>
      <c r="C11" t="s">
        <v>52</v>
      </c>
      <c r="D11" s="4">
        <v>59.333333330000002</v>
      </c>
      <c r="E11" s="4">
        <v>18.05</v>
      </c>
      <c r="F11">
        <v>10</v>
      </c>
    </row>
    <row r="12" spans="1:6" x14ac:dyDescent="0.2">
      <c r="A12" t="s">
        <v>53</v>
      </c>
      <c r="B12" t="s">
        <v>7</v>
      </c>
      <c r="C12" t="s">
        <v>54</v>
      </c>
      <c r="D12" s="4">
        <v>55.666666669999998</v>
      </c>
      <c r="E12" s="4">
        <v>12.583333</v>
      </c>
      <c r="F12">
        <v>11</v>
      </c>
    </row>
    <row r="13" spans="1:6" x14ac:dyDescent="0.2">
      <c r="A13" t="s">
        <v>55</v>
      </c>
      <c r="B13" t="s">
        <v>6</v>
      </c>
      <c r="C13" t="s">
        <v>56</v>
      </c>
      <c r="D13" s="4">
        <v>52.516666669999999</v>
      </c>
      <c r="E13" s="4">
        <v>13.4</v>
      </c>
      <c r="F13">
        <v>12</v>
      </c>
    </row>
    <row r="14" spans="1:6" x14ac:dyDescent="0.2">
      <c r="A14" t="s">
        <v>57</v>
      </c>
      <c r="B14" t="s">
        <v>18</v>
      </c>
      <c r="C14" t="s">
        <v>57</v>
      </c>
      <c r="D14" s="4">
        <v>49.6</v>
      </c>
      <c r="E14" s="4">
        <v>6.1166669999999996</v>
      </c>
      <c r="F14">
        <v>13</v>
      </c>
    </row>
    <row r="15" spans="1:6" x14ac:dyDescent="0.2">
      <c r="A15" t="s">
        <v>58</v>
      </c>
      <c r="B15" t="s">
        <v>21</v>
      </c>
      <c r="C15" t="s">
        <v>59</v>
      </c>
      <c r="D15" s="4">
        <v>52.35</v>
      </c>
      <c r="E15" s="4">
        <v>4.9166670000000003</v>
      </c>
      <c r="F15">
        <v>14</v>
      </c>
    </row>
    <row r="16" spans="1:6" x14ac:dyDescent="0.2">
      <c r="A16" t="s">
        <v>60</v>
      </c>
      <c r="B16" t="s">
        <v>2</v>
      </c>
      <c r="C16" t="s">
        <v>61</v>
      </c>
      <c r="D16" s="4">
        <v>50.833333330000002</v>
      </c>
      <c r="E16" s="4">
        <v>4.3333329999999997</v>
      </c>
      <c r="F16">
        <v>15</v>
      </c>
    </row>
    <row r="17" spans="1:6" x14ac:dyDescent="0.2">
      <c r="A17" t="s">
        <v>64</v>
      </c>
      <c r="B17" t="s">
        <v>15</v>
      </c>
      <c r="C17" t="s">
        <v>65</v>
      </c>
      <c r="D17" s="4">
        <v>53.316666669999996</v>
      </c>
      <c r="E17" s="4">
        <v>-6.233333</v>
      </c>
      <c r="F17">
        <v>16</v>
      </c>
    </row>
    <row r="18" spans="1:6" x14ac:dyDescent="0.2">
      <c r="A18" t="s">
        <v>62</v>
      </c>
      <c r="B18" t="s">
        <v>11</v>
      </c>
      <c r="C18" t="s">
        <v>63</v>
      </c>
      <c r="D18" s="4">
        <v>48.866666670000001</v>
      </c>
      <c r="E18" s="4">
        <v>2.3333330000000001</v>
      </c>
      <c r="F18">
        <v>17</v>
      </c>
    </row>
    <row r="19" spans="1:6" x14ac:dyDescent="0.2">
      <c r="A19" t="s">
        <v>66</v>
      </c>
      <c r="B19" t="s">
        <v>23</v>
      </c>
      <c r="C19" t="s">
        <v>67</v>
      </c>
      <c r="D19" s="4">
        <v>38.716666670000002</v>
      </c>
      <c r="E19" s="4">
        <v>-9.1333330000000004</v>
      </c>
      <c r="F19">
        <v>18</v>
      </c>
    </row>
    <row r="20" spans="1:6" x14ac:dyDescent="0.2">
      <c r="A20" t="s">
        <v>68</v>
      </c>
      <c r="B20" t="s">
        <v>8</v>
      </c>
      <c r="C20" t="s">
        <v>69</v>
      </c>
      <c r="D20" s="4">
        <v>40.4</v>
      </c>
      <c r="E20" s="4">
        <v>-3.6833330000000002</v>
      </c>
      <c r="F20">
        <v>19</v>
      </c>
    </row>
    <row r="21" spans="1:6" x14ac:dyDescent="0.2">
      <c r="A21" t="s">
        <v>70</v>
      </c>
      <c r="B21" t="s">
        <v>16</v>
      </c>
      <c r="C21" t="s">
        <v>71</v>
      </c>
      <c r="D21" s="4">
        <v>41.9</v>
      </c>
      <c r="E21" s="4">
        <v>12.483333</v>
      </c>
      <c r="F21">
        <v>20</v>
      </c>
    </row>
    <row r="22" spans="1:6" x14ac:dyDescent="0.2">
      <c r="A22" t="s">
        <v>72</v>
      </c>
      <c r="B22" t="s">
        <v>20</v>
      </c>
      <c r="C22" t="s">
        <v>73</v>
      </c>
      <c r="D22" s="4">
        <v>35.883333329999999</v>
      </c>
      <c r="E22" s="4">
        <v>14.5</v>
      </c>
      <c r="F22">
        <v>21</v>
      </c>
    </row>
    <row r="23" spans="1:6" x14ac:dyDescent="0.2">
      <c r="A23" t="s">
        <v>74</v>
      </c>
      <c r="B23" t="s">
        <v>12</v>
      </c>
      <c r="C23" t="s">
        <v>75</v>
      </c>
      <c r="D23" s="4">
        <v>37.983333330000001</v>
      </c>
      <c r="E23" s="4">
        <v>23.733332999999998</v>
      </c>
      <c r="F23">
        <v>22</v>
      </c>
    </row>
    <row r="24" spans="1:6" x14ac:dyDescent="0.2">
      <c r="A24" t="s">
        <v>76</v>
      </c>
      <c r="B24" t="s">
        <v>4</v>
      </c>
      <c r="C24" t="s">
        <v>77</v>
      </c>
      <c r="D24" s="4">
        <v>35.166666669999998</v>
      </c>
      <c r="E24" s="4">
        <v>33.366667</v>
      </c>
      <c r="F24">
        <v>23</v>
      </c>
    </row>
    <row r="25" spans="1:6" x14ac:dyDescent="0.2">
      <c r="A25" t="s">
        <v>78</v>
      </c>
      <c r="B25" t="s">
        <v>3</v>
      </c>
      <c r="C25" t="s">
        <v>79</v>
      </c>
      <c r="D25" s="4">
        <v>42.683333330000004</v>
      </c>
      <c r="E25" s="4">
        <v>23.316666999999999</v>
      </c>
      <c r="F25">
        <v>24</v>
      </c>
    </row>
    <row r="26" spans="1:6" x14ac:dyDescent="0.2">
      <c r="A26" t="s">
        <v>80</v>
      </c>
      <c r="B26" t="s">
        <v>24</v>
      </c>
      <c r="C26" t="s">
        <v>81</v>
      </c>
      <c r="D26" s="4">
        <v>44.433333330000004</v>
      </c>
      <c r="E26" s="4">
        <v>26.1</v>
      </c>
      <c r="F26">
        <v>25</v>
      </c>
    </row>
    <row r="27" spans="1:6" x14ac:dyDescent="0.2">
      <c r="A27" t="s">
        <v>82</v>
      </c>
      <c r="B27" t="s">
        <v>13</v>
      </c>
      <c r="C27" t="s">
        <v>83</v>
      </c>
      <c r="D27" s="4">
        <v>45.8</v>
      </c>
      <c r="E27" s="4">
        <v>16</v>
      </c>
      <c r="F27">
        <v>26</v>
      </c>
    </row>
    <row r="28" spans="1:6" x14ac:dyDescent="0.2">
      <c r="A28" t="s">
        <v>84</v>
      </c>
      <c r="B28" t="s">
        <v>26</v>
      </c>
      <c r="C28" t="s">
        <v>85</v>
      </c>
      <c r="D28" s="4">
        <v>46.05</v>
      </c>
      <c r="E28" s="4">
        <v>14.516667</v>
      </c>
      <c r="F28">
        <v>27</v>
      </c>
    </row>
    <row r="30" spans="1:6" x14ac:dyDescent="0.2">
      <c r="A30" t="str">
        <f>_xlfn.CONCAT("""",B2,""",")</f>
        <v>"AUT",</v>
      </c>
    </row>
    <row r="31" spans="1:6" x14ac:dyDescent="0.2">
      <c r="A31" s="3" t="s">
        <v>1</v>
      </c>
      <c r="B31" t="str">
        <f>_xlfn.CONCAT("'", A31,"', ")</f>
        <v xml:space="preserve">'AUT', </v>
      </c>
      <c r="C31" t="s">
        <v>86</v>
      </c>
      <c r="D31" t="str">
        <f>_xlfn.CONCAT(C31:C57)</f>
        <v>['AUT', 'HUN', 'SVK', 'CZE', 'POL', 'LTU', 'LVA', 'EST', 'FIN', 'SWE', 'DNK', 'DEU', 'LUX', 'NLD', 'BEL', 'FRA', 'IRL', 'PRT', 'ESP', 'ITA', 'MLT', 'GRC', 'CYP', 'BGR', 'ROU', 'HRV', SVN']</v>
      </c>
    </row>
    <row r="32" spans="1:6" x14ac:dyDescent="0.2">
      <c r="A32" s="3" t="s">
        <v>14</v>
      </c>
      <c r="B32" t="str">
        <f t="shared" ref="B32:B57" si="0">_xlfn.CONCAT("'", A32,"', ")</f>
        <v xml:space="preserve">'HUN', </v>
      </c>
      <c r="C32" t="s">
        <v>87</v>
      </c>
      <c r="D32" t="s">
        <v>88</v>
      </c>
    </row>
    <row r="33" spans="1:3" x14ac:dyDescent="0.2">
      <c r="A33" s="3" t="s">
        <v>25</v>
      </c>
      <c r="B33" t="str">
        <f t="shared" si="0"/>
        <v xml:space="preserve">'SVK', </v>
      </c>
      <c r="C33" t="s">
        <v>89</v>
      </c>
    </row>
    <row r="34" spans="1:3" x14ac:dyDescent="0.2">
      <c r="A34" t="s">
        <v>5</v>
      </c>
      <c r="B34" t="str">
        <f t="shared" si="0"/>
        <v xml:space="preserve">'CZE', </v>
      </c>
      <c r="C34" t="s">
        <v>90</v>
      </c>
    </row>
    <row r="35" spans="1:3" x14ac:dyDescent="0.2">
      <c r="A35" t="s">
        <v>22</v>
      </c>
      <c r="B35" t="str">
        <f t="shared" si="0"/>
        <v xml:space="preserve">'POL', </v>
      </c>
      <c r="C35" t="s">
        <v>91</v>
      </c>
    </row>
    <row r="36" spans="1:3" x14ac:dyDescent="0.2">
      <c r="A36" t="s">
        <v>17</v>
      </c>
      <c r="B36" t="str">
        <f t="shared" si="0"/>
        <v xml:space="preserve">'LTU', </v>
      </c>
      <c r="C36" t="s">
        <v>92</v>
      </c>
    </row>
    <row r="37" spans="1:3" x14ac:dyDescent="0.2">
      <c r="A37" t="s">
        <v>19</v>
      </c>
      <c r="B37" t="str">
        <f t="shared" si="0"/>
        <v xml:space="preserve">'LVA', </v>
      </c>
      <c r="C37" t="s">
        <v>93</v>
      </c>
    </row>
    <row r="38" spans="1:3" x14ac:dyDescent="0.2">
      <c r="A38" t="s">
        <v>9</v>
      </c>
      <c r="B38" t="str">
        <f t="shared" si="0"/>
        <v xml:space="preserve">'EST', </v>
      </c>
      <c r="C38" t="s">
        <v>94</v>
      </c>
    </row>
    <row r="39" spans="1:3" x14ac:dyDescent="0.2">
      <c r="A39" t="s">
        <v>10</v>
      </c>
      <c r="B39" t="str">
        <f t="shared" si="0"/>
        <v xml:space="preserve">'FIN', </v>
      </c>
      <c r="C39" t="s">
        <v>95</v>
      </c>
    </row>
    <row r="40" spans="1:3" x14ac:dyDescent="0.2">
      <c r="A40" t="s">
        <v>27</v>
      </c>
      <c r="B40" t="str">
        <f t="shared" si="0"/>
        <v xml:space="preserve">'SWE', </v>
      </c>
      <c r="C40" t="s">
        <v>96</v>
      </c>
    </row>
    <row r="41" spans="1:3" x14ac:dyDescent="0.2">
      <c r="A41" t="s">
        <v>7</v>
      </c>
      <c r="B41" t="str">
        <f t="shared" si="0"/>
        <v xml:space="preserve">'DNK', </v>
      </c>
      <c r="C41" t="s">
        <v>97</v>
      </c>
    </row>
    <row r="42" spans="1:3" x14ac:dyDescent="0.2">
      <c r="A42" t="s">
        <v>6</v>
      </c>
      <c r="B42" t="str">
        <f t="shared" si="0"/>
        <v xml:space="preserve">'DEU', </v>
      </c>
      <c r="C42" t="s">
        <v>98</v>
      </c>
    </row>
    <row r="43" spans="1:3" x14ac:dyDescent="0.2">
      <c r="A43" t="s">
        <v>18</v>
      </c>
      <c r="B43" t="str">
        <f t="shared" si="0"/>
        <v xml:space="preserve">'LUX', </v>
      </c>
      <c r="C43" t="s">
        <v>99</v>
      </c>
    </row>
    <row r="44" spans="1:3" x14ac:dyDescent="0.2">
      <c r="A44" t="s">
        <v>21</v>
      </c>
      <c r="B44" t="str">
        <f t="shared" si="0"/>
        <v xml:space="preserve">'NLD', </v>
      </c>
      <c r="C44" t="s">
        <v>100</v>
      </c>
    </row>
    <row r="45" spans="1:3" x14ac:dyDescent="0.2">
      <c r="A45" t="s">
        <v>2</v>
      </c>
      <c r="B45" t="str">
        <f t="shared" si="0"/>
        <v xml:space="preserve">'BEL', </v>
      </c>
      <c r="C45" t="s">
        <v>101</v>
      </c>
    </row>
    <row r="46" spans="1:3" x14ac:dyDescent="0.2">
      <c r="A46" t="s">
        <v>11</v>
      </c>
      <c r="B46" t="str">
        <f t="shared" si="0"/>
        <v xml:space="preserve">'FRA', </v>
      </c>
      <c r="C46" t="s">
        <v>102</v>
      </c>
    </row>
    <row r="47" spans="1:3" x14ac:dyDescent="0.2">
      <c r="A47" t="s">
        <v>15</v>
      </c>
      <c r="B47" t="str">
        <f t="shared" si="0"/>
        <v xml:space="preserve">'IRL', </v>
      </c>
      <c r="C47" t="s">
        <v>103</v>
      </c>
    </row>
    <row r="48" spans="1:3" x14ac:dyDescent="0.2">
      <c r="A48" t="s">
        <v>23</v>
      </c>
      <c r="B48" t="str">
        <f t="shared" si="0"/>
        <v xml:space="preserve">'PRT', </v>
      </c>
      <c r="C48" t="s">
        <v>104</v>
      </c>
    </row>
    <row r="49" spans="1:3" x14ac:dyDescent="0.2">
      <c r="A49" t="s">
        <v>8</v>
      </c>
      <c r="B49" t="str">
        <f t="shared" si="0"/>
        <v xml:space="preserve">'ESP', </v>
      </c>
      <c r="C49" t="s">
        <v>105</v>
      </c>
    </row>
    <row r="50" spans="1:3" x14ac:dyDescent="0.2">
      <c r="A50" t="s">
        <v>16</v>
      </c>
      <c r="B50" t="str">
        <f t="shared" si="0"/>
        <v xml:space="preserve">'ITA', </v>
      </c>
      <c r="C50" t="s">
        <v>106</v>
      </c>
    </row>
    <row r="51" spans="1:3" x14ac:dyDescent="0.2">
      <c r="A51" t="s">
        <v>20</v>
      </c>
      <c r="B51" t="str">
        <f t="shared" si="0"/>
        <v xml:space="preserve">'MLT', </v>
      </c>
      <c r="C51" t="s">
        <v>107</v>
      </c>
    </row>
    <row r="52" spans="1:3" x14ac:dyDescent="0.2">
      <c r="A52" t="s">
        <v>12</v>
      </c>
      <c r="B52" t="str">
        <f t="shared" si="0"/>
        <v xml:space="preserve">'GRC', </v>
      </c>
      <c r="C52" t="s">
        <v>108</v>
      </c>
    </row>
    <row r="53" spans="1:3" x14ac:dyDescent="0.2">
      <c r="A53" t="s">
        <v>4</v>
      </c>
      <c r="B53" t="str">
        <f t="shared" si="0"/>
        <v xml:space="preserve">'CYP', </v>
      </c>
      <c r="C53" t="s">
        <v>109</v>
      </c>
    </row>
    <row r="54" spans="1:3" x14ac:dyDescent="0.2">
      <c r="A54" t="s">
        <v>3</v>
      </c>
      <c r="B54" t="str">
        <f t="shared" si="0"/>
        <v xml:space="preserve">'BGR', </v>
      </c>
      <c r="C54" t="s">
        <v>110</v>
      </c>
    </row>
    <row r="55" spans="1:3" x14ac:dyDescent="0.2">
      <c r="A55" t="s">
        <v>24</v>
      </c>
      <c r="B55" t="str">
        <f t="shared" si="0"/>
        <v xml:space="preserve">'ROU', </v>
      </c>
      <c r="C55" t="s">
        <v>111</v>
      </c>
    </row>
    <row r="56" spans="1:3" x14ac:dyDescent="0.2">
      <c r="A56" t="s">
        <v>13</v>
      </c>
      <c r="B56" t="str">
        <f t="shared" si="0"/>
        <v xml:space="preserve">'HRV', </v>
      </c>
      <c r="C56" t="s">
        <v>112</v>
      </c>
    </row>
    <row r="57" spans="1:3" x14ac:dyDescent="0.2">
      <c r="A57" t="s">
        <v>26</v>
      </c>
      <c r="B57" t="str">
        <f t="shared" si="0"/>
        <v xml:space="preserve">'SVN', </v>
      </c>
      <c r="C57" s="5" t="s">
        <v>113</v>
      </c>
    </row>
  </sheetData>
  <sortState xmlns:xlrd2="http://schemas.microsoft.com/office/spreadsheetml/2017/richdata2" ref="A2:F28">
    <sortCondition ref="F2:F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2022-10-18T16:34:49Z</dcterms:created>
  <dcterms:modified xsi:type="dcterms:W3CDTF">2022-10-18T18:54:00Z</dcterms:modified>
</cp:coreProperties>
</file>