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68822_corp_caixa_gov_br/Documents/Documentos/Carol/Carol/Cursos, Curriculo, UCC, etc/Bootcamp - Coding The Future CAIXA - IA Generativa com Microsoft Copilot/"/>
    </mc:Choice>
  </mc:AlternateContent>
  <xr:revisionPtr revIDLastSave="516" documentId="8_{AB448381-4B4B-4E32-9C93-CD44112FFF5E}" xr6:coauthVersionLast="47" xr6:coauthVersionMax="47" xr10:uidLastSave="{0DE08C82-2640-4331-BDB9-1477181A6C11}"/>
  <bookViews>
    <workbookView xWindow="-110" yWindow="-110" windowWidth="19420" windowHeight="10300" firstSheet="3" activeTab="3" xr2:uid="{C375DED6-85DC-4270-9CF2-A97EB1B2CA5C}"/>
  </bookViews>
  <sheets>
    <sheet name="Dados" sheetId="1" state="hidden" r:id="rId1"/>
    <sheet name="Controle" sheetId="2" state="hidden" r:id="rId2"/>
    <sheet name="Caixinha" sheetId="4" state="hidden" r:id="rId3"/>
    <sheet name="Painel" sheetId="3" r:id="rId4"/>
  </sheets>
  <definedNames>
    <definedName name="SegmentaçãodeDados_Mês">#N/A</definedName>
  </definedNames>
  <calcPr calcId="191029"/>
  <pivotCaches>
    <pivotCache cacheId="19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<sst xmlns="http://schemas.openxmlformats.org/spreadsheetml/2006/main" count="262" uniqueCount="81">
  <si>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</si>
  <si>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</si>
  <si>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</si>
  <si>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</si>
  <si>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</si>
  <si>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</si>
  <si>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</si>
  <si>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</si>
  <si>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</si>
  <si>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</si>
  <si>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</si>
  <si>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</si>
  <si>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</si>
  <si>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</si>
  <si>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</si>
  <si>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</si>
  <si>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</si>
  <si>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</si>
  <si>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</si>
  <si>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</si>
  <si>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</si>
  <si>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</si>
  <si>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</si>
  <si>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</si>
  <si>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</si>
  <si>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</si>
  <si>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</si>
  <si>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</si>
  <si>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</si>
  <si>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</si>
  <si>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</si>
  <si>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</si>
  <si>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</si>
  <si>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</si>
  <si>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</si>
  <si>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</si>
  <si>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</si>
  <si>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</si>
  <si>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</si>
  <si>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</si>
  <si>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</si>
  <si>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</si>
  <si>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</si>
  <si>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</si>
  <si>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</si>
  <si>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</si>
  <si>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</si>
  <si>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</si>
  <si>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</si>
  <si>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</si>
  <si>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</si>
  <si>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</si>
  <si>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</si>
  <si>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</si>
  <si>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</si>
  <si>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</si>
  <si>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</si>
  <si>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</si>
  <si>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</si>
  <si>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</si>
  <si>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</si>
  <si>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</si>
  <si>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</si>
  <si>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</si>
  <si>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</si>
  <si>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</si>
  <si>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</si>
  <si>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</si>
  <si>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</si>
  <si>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</si>
  <si>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</si>
  <si>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</si>
  <si>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</si>
  <si>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Soma de Valor</t>
  </si>
  <si>
    <t>Total Geral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</si>
  <si>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sumarizando em reais</t>
    </r>
    <r>
      <rPr>
        <sz val="11"/>
        <color theme="1"/>
        <rFont val="Calibri"/>
        <family val="2"/>
        <scheme val="minor"/>
      </rPr>
      <t>: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</si>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</sst>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73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166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3" applyFont="1" applyAlignment="1">
      <alignment horizontal="center" wrapText="1"/>
    </xf>
    <xf numFmtId="173" fontId="0" fillId="0" borderId="0" xfId="3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5" borderId="0" xfId="0" applyFill="1"/>
    <xf numFmtId="0" fontId="2" fillId="0" borderId="0" xfId="0" applyFont="1" applyFill="1"/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  <xf numFmtId="0" fontId="1" fillId="2" borderId="0" xfId="2"/>
  </cellXfs>
  <cellStyles count="4">
    <cellStyle name="60% - Ênfase3" xfId="2" builtinId="40"/>
    <cellStyle name="Moeda" xfId="1" builtinId="4"/>
    <cellStyle name="Moeda 2" xfId="3" xr:uid="{001C1D38-18B1-4351-AF20-55A022EBAEAF}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ill>
        <patternFill patternType="solid">
          <fgColor indexed="64"/>
          <bgColor theme="2" tint="-0.749992370372631"/>
        </patternFill>
      </fill>
    </dxf>
    <dxf>
      <numFmt numFmtId="173" formatCode="&quot;R$&quot;\ #,##0.00"/>
    </dxf>
  </dxfs>
  <tableStyles count="1" defaultTableStyle="TableStyleMedium2" defaultPivotStyle="PivotStyleLight16">
    <tableStyle name="SlicerStyleOther1 2" pivot="0" table="0" count="10" xr9:uid="{4B774180-D8D4-4B11-A763-AE6B7688BAB9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Controle!$B$7:$B$22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Controle!$C$7:$C$22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B-478E-8BE7-00721CB47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23802688"/>
        <c:axId val="682051520"/>
      </c:barChart>
      <c:catAx>
        <c:axId val="923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51520"/>
        <c:crosses val="autoZero"/>
        <c:auto val="1"/>
        <c:lblAlgn val="ctr"/>
        <c:lblOffset val="100"/>
        <c:noMultiLvlLbl val="0"/>
      </c:catAx>
      <c:valAx>
        <c:axId val="68205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3802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Financeira.xlsx]Controle!Tabela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Controle!$F$7:$F$11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Controle!$G$7:$G$11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0-420E-B140-CF2061B7A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56289024"/>
        <c:axId val="1239011488"/>
      </c:barChart>
      <c:catAx>
        <c:axId val="8562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11488"/>
        <c:crosses val="autoZero"/>
        <c:auto val="1"/>
        <c:lblAlgn val="ctr"/>
        <c:lblOffset val="100"/>
        <c:noMultiLvlLbl val="0"/>
      </c:catAx>
      <c:valAx>
        <c:axId val="1239011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6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8-4BE2-B159-18E7F32E29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9387392"/>
        <c:axId val="84980569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lumMod val="50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1">
                      <a:lumMod val="50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8-4BE2-B159-18E7F32E2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30086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8-4BE2-B159-18E7F32E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622784"/>
        <c:axId val="883183648"/>
      </c:barChart>
      <c:catAx>
        <c:axId val="74938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9805696"/>
        <c:crosses val="autoZero"/>
        <c:auto val="1"/>
        <c:lblAlgn val="ctr"/>
        <c:lblOffset val="100"/>
        <c:noMultiLvlLbl val="0"/>
      </c:catAx>
      <c:valAx>
        <c:axId val="8498056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9387392"/>
        <c:crosses val="autoZero"/>
        <c:crossBetween val="between"/>
      </c:valAx>
      <c:valAx>
        <c:axId val="88318364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7622784"/>
        <c:crosses val="max"/>
        <c:crossBetween val="between"/>
      </c:valAx>
      <c:catAx>
        <c:axId val="89762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883183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528645</xdr:colOff>
      <xdr:row>0</xdr:row>
      <xdr:rowOff>166689</xdr:rowOff>
    </xdr:from>
    <xdr:to>
      <xdr:col>18</xdr:col>
      <xdr:colOff>496895</xdr:colOff>
      <xdr:row>5</xdr:row>
      <xdr:rowOff>31750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CFDCF3AC-AF2C-A614-BEE0-AB59C1E517AE}"/>
            </a:ext>
          </a:extLst>
        </xdr:cNvPr>
        <xdr:cNvGrpSpPr/>
      </xdr:nvGrpSpPr>
      <xdr:grpSpPr>
        <a:xfrm>
          <a:off x="1917708" y="166689"/>
          <a:ext cx="10358437" cy="777874"/>
          <a:chOff x="1953507" y="166689"/>
          <a:chExt cx="10283473" cy="782283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A37B964A-4232-4281-A499-6EBD8BE8E190}"/>
              </a:ext>
            </a:extLst>
          </xdr:cNvPr>
          <xdr:cNvSpPr/>
        </xdr:nvSpPr>
        <xdr:spPr>
          <a:xfrm>
            <a:off x="1953507" y="166689"/>
            <a:ext cx="10283473" cy="78228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20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BAD4B256-6D9A-4106-9ED3-4D73D23D9535}"/>
              </a:ext>
            </a:extLst>
          </xdr:cNvPr>
          <xdr:cNvSpPr/>
        </xdr:nvSpPr>
        <xdr:spPr>
          <a:xfrm>
            <a:off x="2076094" y="223132"/>
            <a:ext cx="733778" cy="669397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58D75967-7504-32E0-C33B-5F7BF591DE95}"/>
              </a:ext>
            </a:extLst>
          </xdr:cNvPr>
          <xdr:cNvSpPr txBox="1"/>
        </xdr:nvSpPr>
        <xdr:spPr>
          <a:xfrm>
            <a:off x="2905125" y="231069"/>
            <a:ext cx="1444625" cy="46037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 b="1">
                <a:solidFill>
                  <a:sysClr val="windowText" lastClr="000000"/>
                </a:solidFill>
              </a:rPr>
              <a:t>Olá, Carol!!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221970C-ADDE-4ACC-BC7C-7D26F4D5618C}"/>
              </a:ext>
            </a:extLst>
          </xdr:cNvPr>
          <xdr:cNvSpPr txBox="1"/>
        </xdr:nvSpPr>
        <xdr:spPr>
          <a:xfrm>
            <a:off x="2882899" y="567796"/>
            <a:ext cx="2109788" cy="2920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200" b="0">
                <a:solidFill>
                  <a:schemeClr val="tx1">
                    <a:lumMod val="50000"/>
                    <a:lumOff val="50000"/>
                  </a:schemeClr>
                </a:solidFill>
              </a:rPr>
              <a:t>Acompanhamento</a:t>
            </a:r>
            <a:r>
              <a:rPr lang="pt-BR" sz="12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Financeiro</a:t>
            </a:r>
            <a:endParaRPr lang="pt-BR" sz="1200" b="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pic>
        <xdr:nvPicPr>
          <xdr:cNvPr id="41" name="Imagem 40" descr="Premium Photo | 3D Female Teacher Character">
            <a:extLst>
              <a:ext uri="{FF2B5EF4-FFF2-40B4-BE49-F238E27FC236}">
                <a16:creationId xmlns:a16="http://schemas.microsoft.com/office/drawing/2014/main" id="{2542D550-CFCF-087F-204F-7DD9D6828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28987" y="246944"/>
            <a:ext cx="625157" cy="62580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528645</xdr:colOff>
      <xdr:row>20</xdr:row>
      <xdr:rowOff>87313</xdr:rowOff>
    </xdr:from>
    <xdr:to>
      <xdr:col>11</xdr:col>
      <xdr:colOff>103195</xdr:colOff>
      <xdr:row>38</xdr:row>
      <xdr:rowOff>125413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1BA3D49-E3DA-D622-7762-2F647F7514E4}"/>
            </a:ext>
          </a:extLst>
        </xdr:cNvPr>
        <xdr:cNvGrpSpPr/>
      </xdr:nvGrpSpPr>
      <xdr:grpSpPr>
        <a:xfrm>
          <a:off x="1917708" y="3738563"/>
          <a:ext cx="5686425" cy="3324225"/>
          <a:chOff x="1941513" y="3738563"/>
          <a:chExt cx="5686425" cy="33242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BE0254B-4594-96A4-061F-9F5C0835C730}"/>
              </a:ext>
            </a:extLst>
          </xdr:cNvPr>
          <xdr:cNvGrpSpPr/>
        </xdr:nvGrpSpPr>
        <xdr:grpSpPr>
          <a:xfrm>
            <a:off x="1941513" y="3738563"/>
            <a:ext cx="5686425" cy="3324225"/>
            <a:chOff x="1766888" y="3413125"/>
            <a:chExt cx="5686425" cy="332422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8E3A70FD-72EB-3B35-38A2-501509F502DF}"/>
                </a:ext>
              </a:extLst>
            </xdr:cNvPr>
            <xdr:cNvGrpSpPr/>
          </xdr:nvGrpSpPr>
          <xdr:grpSpPr>
            <a:xfrm>
              <a:off x="1766888" y="3413125"/>
              <a:ext cx="5686425" cy="3324225"/>
              <a:chOff x="1765300" y="3949700"/>
              <a:chExt cx="5670550" cy="335280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69C3D0C7-1E99-4DD0-9B58-037B73741969}"/>
                  </a:ext>
                </a:extLst>
              </xdr:cNvPr>
              <xdr:cNvSpPr/>
            </xdr:nvSpPr>
            <xdr:spPr>
              <a:xfrm>
                <a:off x="1765300" y="3949700"/>
                <a:ext cx="5664200" cy="33528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1FCA6B4-50DD-4CB4-8D1F-6C12BDA59D1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85950" y="4495800"/>
              <a:ext cx="539115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B2243009-3D80-4FE3-9623-EED1591E51D2}"/>
                  </a:ext>
                </a:extLst>
              </xdr:cNvPr>
              <xdr:cNvSpPr/>
            </xdr:nvSpPr>
            <xdr:spPr>
              <a:xfrm>
                <a:off x="1771650" y="3949700"/>
                <a:ext cx="5664200" cy="533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39CE334-B992-4128-8D25-7967D00E45D4}"/>
                </a:ext>
              </a:extLst>
            </xdr:cNvPr>
            <xdr:cNvSpPr txBox="1"/>
          </xdr:nvSpPr>
          <xdr:spPr>
            <a:xfrm>
              <a:off x="2444750" y="3468688"/>
              <a:ext cx="3532188" cy="420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</a:rPr>
                <a:t>Saída</a:t>
              </a:r>
            </a:p>
          </xdr:txBody>
        </xdr:sp>
      </xdr:grpSp>
      <xdr:pic>
        <xdr:nvPicPr>
          <xdr:cNvPr id="15" name="Gráfico 14" descr="Dinheiro voador com preenchimento sólido">
            <a:extLst>
              <a:ext uri="{FF2B5EF4-FFF2-40B4-BE49-F238E27FC236}">
                <a16:creationId xmlns:a16="http://schemas.microsoft.com/office/drawing/2014/main" id="{F7DB7355-CA47-5C08-FB84-6D5E84CF00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95499" y="3770312"/>
            <a:ext cx="484188" cy="48418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528645</xdr:colOff>
      <xdr:row>6</xdr:row>
      <xdr:rowOff>7136</xdr:rowOff>
    </xdr:from>
    <xdr:to>
      <xdr:col>11</xdr:col>
      <xdr:colOff>96845</xdr:colOff>
      <xdr:row>19</xdr:row>
      <xdr:rowOff>112723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CDC8E6C-32E9-90EE-04EB-0F47FFE09AAF}"/>
            </a:ext>
          </a:extLst>
        </xdr:cNvPr>
        <xdr:cNvGrpSpPr/>
      </xdr:nvGrpSpPr>
      <xdr:grpSpPr>
        <a:xfrm>
          <a:off x="1917708" y="1102511"/>
          <a:ext cx="5680075" cy="2478900"/>
          <a:chOff x="1766888" y="229375"/>
          <a:chExt cx="5680075" cy="24789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C5EDA49-AB22-34EC-1A8E-9461293B3D02}"/>
              </a:ext>
            </a:extLst>
          </xdr:cNvPr>
          <xdr:cNvGrpSpPr/>
        </xdr:nvGrpSpPr>
        <xdr:grpSpPr>
          <a:xfrm>
            <a:off x="1766888" y="233363"/>
            <a:ext cx="5680075" cy="2474912"/>
            <a:chOff x="1811338" y="233363"/>
            <a:chExt cx="5680075" cy="2474912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EFF263F7-83DD-E861-3E21-884349985714}"/>
                </a:ext>
              </a:extLst>
            </xdr:cNvPr>
            <xdr:cNvGrpSpPr/>
          </xdr:nvGrpSpPr>
          <xdr:grpSpPr>
            <a:xfrm>
              <a:off x="1811338" y="233363"/>
              <a:ext cx="5680075" cy="2474912"/>
              <a:chOff x="1809750" y="234950"/>
              <a:chExt cx="5664200" cy="249555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24773C4D-0B52-7838-11B4-D381F0CD148F}"/>
                  </a:ext>
                </a:extLst>
              </xdr:cNvPr>
              <xdr:cNvSpPr/>
            </xdr:nvSpPr>
            <xdr:spPr>
              <a:xfrm>
                <a:off x="1809750" y="279400"/>
                <a:ext cx="5664200" cy="24511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7446A9B-946B-427E-81EA-FEFC2AD3F69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43100" y="730250"/>
              <a:ext cx="5289550" cy="16700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987B8A0-2CD0-7B8D-4CC2-F3A962035CE8}"/>
                  </a:ext>
                </a:extLst>
              </xdr:cNvPr>
              <xdr:cNvSpPr/>
            </xdr:nvSpPr>
            <xdr:spPr>
              <a:xfrm>
                <a:off x="1809750" y="234950"/>
                <a:ext cx="5664200" cy="533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1EAABCD-2E65-0FCF-0961-FF16F5E8C4D2}"/>
                </a:ext>
              </a:extLst>
            </xdr:cNvPr>
            <xdr:cNvSpPr txBox="1"/>
          </xdr:nvSpPr>
          <xdr:spPr>
            <a:xfrm>
              <a:off x="2492375" y="277812"/>
              <a:ext cx="3532188" cy="420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17" name="Gráfico 16" descr="Registrar com preenchimento sólido">
            <a:extLst>
              <a:ext uri="{FF2B5EF4-FFF2-40B4-BE49-F238E27FC236}">
                <a16:creationId xmlns:a16="http://schemas.microsoft.com/office/drawing/2014/main" id="{262730A6-CD26-00BF-BB8A-20B107544B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951812" y="229375"/>
            <a:ext cx="477063" cy="47706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23813</xdr:colOff>
      <xdr:row>5</xdr:row>
      <xdr:rowOff>150822</xdr:rowOff>
    </xdr:from>
    <xdr:to>
      <xdr:col>0</xdr:col>
      <xdr:colOff>1381125</xdr:colOff>
      <xdr:row>12</xdr:row>
      <xdr:rowOff>119073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C2CBE502-B08C-46B0-ACE7-39B4B09A12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1063635"/>
              <a:ext cx="1357312" cy="1246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374647</xdr:colOff>
      <xdr:row>2</xdr:row>
      <xdr:rowOff>55567</xdr:rowOff>
    </xdr:from>
    <xdr:to>
      <xdr:col>16</xdr:col>
      <xdr:colOff>460376</xdr:colOff>
      <xdr:row>3</xdr:row>
      <xdr:rowOff>165103</xdr:rowOff>
    </xdr:to>
    <xdr:grpSp>
      <xdr:nvGrpSpPr>
        <xdr:cNvPr id="37" name="Agrupar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6545C61-6B51-278A-5634-CD78ADE15166}"/>
            </a:ext>
          </a:extLst>
        </xdr:cNvPr>
        <xdr:cNvGrpSpPr/>
      </xdr:nvGrpSpPr>
      <xdr:grpSpPr>
        <a:xfrm>
          <a:off x="7875585" y="420692"/>
          <a:ext cx="3141666" cy="292099"/>
          <a:chOff x="7875585" y="420692"/>
          <a:chExt cx="3141666" cy="292099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8D9AA65-5EAF-4963-830D-558F62835528}"/>
              </a:ext>
            </a:extLst>
          </xdr:cNvPr>
          <xdr:cNvSpPr/>
        </xdr:nvSpPr>
        <xdr:spPr>
          <a:xfrm>
            <a:off x="7875585" y="461966"/>
            <a:ext cx="3141666" cy="212724"/>
          </a:xfrm>
          <a:prstGeom prst="round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994A7780-4B6C-4279-A386-FA0B6B1B5DDF}"/>
              </a:ext>
            </a:extLst>
          </xdr:cNvPr>
          <xdr:cNvSpPr txBox="1"/>
        </xdr:nvSpPr>
        <xdr:spPr>
          <a:xfrm>
            <a:off x="7881933" y="420692"/>
            <a:ext cx="2109788" cy="2920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 b="0">
                <a:solidFill>
                  <a:schemeClr val="bg1"/>
                </a:solidFill>
              </a:rPr>
              <a:t>pesquisar dados...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06142804-43B5-1764-18A5-EDF824F31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699753" y="476250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21167</xdr:colOff>
      <xdr:row>1</xdr:row>
      <xdr:rowOff>84667</xdr:rowOff>
    </xdr:from>
    <xdr:to>
      <xdr:col>0</xdr:col>
      <xdr:colOff>1375832</xdr:colOff>
      <xdr:row>5</xdr:row>
      <xdr:rowOff>7056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37EBE02-BC6F-46DE-D627-0E4F6C378E5D}"/>
            </a:ext>
          </a:extLst>
        </xdr:cNvPr>
        <xdr:cNvGrpSpPr/>
      </xdr:nvGrpSpPr>
      <xdr:grpSpPr>
        <a:xfrm>
          <a:off x="21167" y="267230"/>
          <a:ext cx="1354665" cy="652639"/>
          <a:chOff x="21167" y="268111"/>
          <a:chExt cx="1354665" cy="656167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B5651C9-C362-9A6F-FDEE-440AEE9F5EC4}"/>
              </a:ext>
            </a:extLst>
          </xdr:cNvPr>
          <xdr:cNvSpPr/>
        </xdr:nvSpPr>
        <xdr:spPr>
          <a:xfrm>
            <a:off x="21167" y="268111"/>
            <a:ext cx="1354665" cy="656167"/>
          </a:xfrm>
          <a:prstGeom prst="roundRect">
            <a:avLst>
              <a:gd name="adj" fmla="val 0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600" b="1"/>
              <a:t>Aplicativo</a:t>
            </a:r>
            <a:r>
              <a:rPr lang="pt-BR" sz="1600" b="1" baseline="0"/>
              <a:t> da Grana</a:t>
            </a:r>
            <a:endParaRPr lang="pt-BR" sz="1600" b="1"/>
          </a:p>
        </xdr:txBody>
      </xdr:sp>
      <xdr:pic>
        <xdr:nvPicPr>
          <xdr:cNvPr id="45" name="Gráfico 44" descr="Dinheiro com preenchimento sólido">
            <a:extLst>
              <a:ext uri="{FF2B5EF4-FFF2-40B4-BE49-F238E27FC236}">
                <a16:creationId xmlns:a16="http://schemas.microsoft.com/office/drawing/2014/main" id="{FEE231C3-D56C-60C5-B330-DC3953D7DB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893232" y="564445"/>
            <a:ext cx="313268" cy="31326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268112</xdr:colOff>
      <xdr:row>6</xdr:row>
      <xdr:rowOff>7136</xdr:rowOff>
    </xdr:from>
    <xdr:to>
      <xdr:col>20</xdr:col>
      <xdr:colOff>271640</xdr:colOff>
      <xdr:row>19</xdr:row>
      <xdr:rowOff>108735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89570EF5-9BF7-E20D-BBC4-DBD569717B33}"/>
            </a:ext>
          </a:extLst>
        </xdr:cNvPr>
        <xdr:cNvGrpSpPr/>
      </xdr:nvGrpSpPr>
      <xdr:grpSpPr>
        <a:xfrm>
          <a:off x="7769050" y="1102511"/>
          <a:ext cx="5504215" cy="2474912"/>
          <a:chOff x="1811338" y="233363"/>
          <a:chExt cx="5680075" cy="2474912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F4826BF0-667A-BC7C-15B5-8A716F847EE1}"/>
              </a:ext>
            </a:extLst>
          </xdr:cNvPr>
          <xdr:cNvGrpSpPr/>
        </xdr:nvGrpSpPr>
        <xdr:grpSpPr>
          <a:xfrm>
            <a:off x="1811338" y="233363"/>
            <a:ext cx="5680075" cy="2474912"/>
            <a:chOff x="1809750" y="234950"/>
            <a:chExt cx="5664200" cy="2495550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5DC018FC-ED05-2DEA-4AB4-9AE1CA961829}"/>
                </a:ext>
              </a:extLst>
            </xdr:cNvPr>
            <xdr:cNvSpPr/>
          </xdr:nvSpPr>
          <xdr:spPr>
            <a:xfrm>
              <a:off x="1809750" y="279400"/>
              <a:ext cx="5664200" cy="24511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>
                  <a16:creationId xmlns:a16="http://schemas.microsoft.com/office/drawing/2014/main" id="{192C244A-0267-A7CB-C883-C49021CFEAC9}"/>
                </a:ext>
              </a:extLst>
            </xdr:cNvPr>
            <xdr:cNvSpPr/>
          </xdr:nvSpPr>
          <xdr:spPr>
            <a:xfrm>
              <a:off x="1809750" y="234950"/>
              <a:ext cx="5664200" cy="5334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EB2254B4-EB0B-BD2F-F12E-2E3094855247}"/>
              </a:ext>
            </a:extLst>
          </xdr:cNvPr>
          <xdr:cNvSpPr txBox="1"/>
        </xdr:nvSpPr>
        <xdr:spPr>
          <a:xfrm>
            <a:off x="2492375" y="277812"/>
            <a:ext cx="3532188" cy="4206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412750</xdr:colOff>
      <xdr:row>6</xdr:row>
      <xdr:rowOff>7936</xdr:rowOff>
    </xdr:from>
    <xdr:to>
      <xdr:col>12</xdr:col>
      <xdr:colOff>341313</xdr:colOff>
      <xdr:row>8</xdr:row>
      <xdr:rowOff>182561</xdr:rowOff>
    </xdr:to>
    <xdr:pic>
      <xdr:nvPicPr>
        <xdr:cNvPr id="56" name="Gráfico 55" descr="Cofrinho com preenchimento sólido">
          <a:extLst>
            <a:ext uri="{FF2B5EF4-FFF2-40B4-BE49-F238E27FC236}">
              <a16:creationId xmlns:a16="http://schemas.microsoft.com/office/drawing/2014/main" id="{2B86BE64-BC88-6839-A328-D25ED4887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913688" y="1103311"/>
          <a:ext cx="539750" cy="539750"/>
        </a:xfrm>
        <a:prstGeom prst="rect">
          <a:avLst/>
        </a:prstGeom>
      </xdr:spPr>
    </xdr:pic>
    <xdr:clientData/>
  </xdr:twoCellAnchor>
  <xdr:twoCellAnchor>
    <xdr:from>
      <xdr:col>13</xdr:col>
      <xdr:colOff>63499</xdr:colOff>
      <xdr:row>8</xdr:row>
      <xdr:rowOff>23809</xdr:rowOff>
    </xdr:from>
    <xdr:to>
      <xdr:col>18</xdr:col>
      <xdr:colOff>507998</xdr:colOff>
      <xdr:row>19</xdr:row>
      <xdr:rowOff>23810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5CC763C1-70FA-4033-AC91-02A2BF94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Camisao Moura" refreshedDate="45665.81777523148" createdVersion="8" refreshedVersion="8" minRefreshableVersion="3" recordCount="44" xr:uid="{82235D81-9008-41DA-836B-981239524205}">
  <cacheSource type="worksheet">
    <worksheetSource name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73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606516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CA6BD-84BD-4188-97A7-88098A30BE62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6:G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73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3E3B-4F59-4A11-B1C9-D4AC4ABDF65E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6:C2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73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895BAB9-CBBA-4DFC-9B23-C5AD98FAD4B3}" sourceName="Mês">
  <pivotTables>
    <pivotTable tabId="2" name="Tabela dinâmica2"/>
    <pivotTable tabId="2" name="Tabela dinâmica3"/>
  </pivotTables>
  <data>
    <tabular pivotCacheId="26065162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D08F50B-571E-4AB2-8EED-BF1739663F3A}" cache="SegmentaçãodeDados_Mês" caption="Mês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FE165-D1F8-4FB8-966E-582DAB130C79}" name="dados" displayName="dados" ref="A1:H45" totalsRowShown="0" headerRowDxfId="6">
  <autoFilter ref="A1:H45" xr:uid="{257FE165-D1F8-4FB8-966E-582DAB130C79}"/>
  <tableColumns count="8">
    <tableColumn id="1" xr3:uid="{53E13F59-443A-4672-A50D-ED384AF11A1E}" name="Data" dataDxfId="5"/>
    <tableColumn id="8" xr3:uid="{2FF5CB9E-DD17-4ADD-97E8-76A05F971DA1}" name="Mês" dataDxfId="4">
      <calculatedColumnFormula>MONTH(dados[[#This Row],[Data]])</calculatedColumnFormula>
    </tableColumn>
    <tableColumn id="2" xr3:uid="{6003332B-37A1-44B5-90CC-EBD8E1526AF5}" name="Tipo"/>
    <tableColumn id="3" xr3:uid="{31510269-9CB8-4BB7-B832-CAD9CCD93CD7}" name="Categoria"/>
    <tableColumn id="4" xr3:uid="{F932BAF8-3FE9-4A2D-8989-E3D1FDAD4707}" name="Descrição"/>
    <tableColumn id="5" xr3:uid="{1B90F009-C3C3-4EFE-926F-4EE1DC806384}" name="Valor" dataDxfId="7"/>
    <tableColumn id="6" xr3:uid="{E9084BAF-9845-4E5E-9E3C-0AB6DE1BC46B}" name="Operação Bancária"/>
    <tableColumn id="7" xr3:uid="{FC6C5B3D-E301-480B-A138-EE1A06EBAC4C}" name="Statu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CDFD9-8529-4DA5-90B3-F3B73E8882DF}" name="Tabela3" displayName="Tabela3" ref="B6:C19" totalsRowShown="0" headerRowDxfId="1">
  <autoFilter ref="B6:C19" xr:uid="{38DCDFD9-8529-4DA5-90B3-F3B73E8882DF}"/>
  <tableColumns count="2">
    <tableColumn id="1" xr3:uid="{9CD86E49-43BA-4D87-9937-8D85746AE922}" name="Data de Lançamento"/>
    <tableColumn id="2" xr3:uid="{D49A687B-94E7-465F-A0C3-F6E6CFE3FB80}" name="Depósito Reservado" totalsRowDxfId="0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0D92-A582-40A0-ADAE-2CAA89E71372}">
  <sheetPr>
    <tabColor theme="4" tint="0.39997558519241921"/>
  </sheetPr>
  <dimension ref="A1:H45"/>
  <sheetViews>
    <sheetView workbookViewId="0"/>
  </sheetViews>
  <sheetFormatPr defaultRowHeight="14.5" x14ac:dyDescent="0.35"/>
  <cols>
    <col min="1" max="1" width="16.81640625" customWidth="1"/>
    <col min="2" max="2" width="7.90625" style="14" customWidth="1"/>
    <col min="3" max="6" width="16.81640625" customWidth="1"/>
    <col min="7" max="7" width="18.54296875" customWidth="1"/>
    <col min="8" max="8" width="16.81640625" customWidth="1"/>
  </cols>
  <sheetData>
    <row r="1" spans="1:8" x14ac:dyDescent="0.35">
      <c r="A1" s="11" t="s">
        <v>65</v>
      </c>
      <c r="B1" s="12" t="s">
        <v>76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71</v>
      </c>
    </row>
    <row r="2" spans="1:8" x14ac:dyDescent="0.35">
      <c r="A2" s="3">
        <v>45505</v>
      </c>
      <c r="B2" s="13">
        <f>MONTH(dados[[#This Row],[Data]])</f>
        <v>8</v>
      </c>
      <c r="C2" s="4" t="s">
        <v>0</v>
      </c>
      <c r="D2" s="4" t="s">
        <v>1</v>
      </c>
      <c r="E2" s="4" t="s">
        <v>2</v>
      </c>
      <c r="F2" s="6">
        <v>5000</v>
      </c>
      <c r="G2" s="4" t="s">
        <v>3</v>
      </c>
      <c r="H2" s="4" t="s">
        <v>4</v>
      </c>
    </row>
    <row r="3" spans="1:8" ht="29" x14ac:dyDescent="0.35">
      <c r="A3" s="3">
        <v>45505</v>
      </c>
      <c r="B3" s="13">
        <f>MONTH(dados[[#This Row],[Data]])</f>
        <v>8</v>
      </c>
      <c r="C3" s="4" t="s">
        <v>5</v>
      </c>
      <c r="D3" s="4" t="s">
        <v>6</v>
      </c>
      <c r="E3" s="4" t="s">
        <v>7</v>
      </c>
      <c r="F3" s="6">
        <v>550</v>
      </c>
      <c r="G3" s="4" t="s">
        <v>8</v>
      </c>
      <c r="H3" s="4" t="s">
        <v>9</v>
      </c>
    </row>
    <row r="4" spans="1:8" x14ac:dyDescent="0.35">
      <c r="A4" s="3">
        <v>45507</v>
      </c>
      <c r="B4" s="13">
        <f>MONTH(dados[[#This Row],[Data]])</f>
        <v>8</v>
      </c>
      <c r="C4" s="4" t="s">
        <v>5</v>
      </c>
      <c r="D4" s="4" t="s">
        <v>10</v>
      </c>
      <c r="E4" s="4" t="s">
        <v>11</v>
      </c>
      <c r="F4" s="6">
        <v>300</v>
      </c>
      <c r="G4" s="4" t="s">
        <v>12</v>
      </c>
      <c r="H4" s="4" t="s">
        <v>13</v>
      </c>
    </row>
    <row r="5" spans="1:8" x14ac:dyDescent="0.35">
      <c r="A5" s="3">
        <v>45509</v>
      </c>
      <c r="B5" s="13">
        <f>MONTH(dados[[#This Row],[Data]])</f>
        <v>8</v>
      </c>
      <c r="C5" s="4" t="s">
        <v>5</v>
      </c>
      <c r="D5" s="4" t="s">
        <v>14</v>
      </c>
      <c r="E5" s="4" t="s">
        <v>15</v>
      </c>
      <c r="F5" s="6">
        <v>120</v>
      </c>
      <c r="G5" s="4" t="s">
        <v>12</v>
      </c>
      <c r="H5" s="4" t="s">
        <v>13</v>
      </c>
    </row>
    <row r="6" spans="1:8" ht="29" x14ac:dyDescent="0.35">
      <c r="A6" s="3">
        <v>45511</v>
      </c>
      <c r="B6" s="13">
        <f>MONTH(dados[[#This Row],[Data]])</f>
        <v>8</v>
      </c>
      <c r="C6" s="4" t="s">
        <v>5</v>
      </c>
      <c r="D6" s="4" t="s">
        <v>16</v>
      </c>
      <c r="E6" s="4" t="s">
        <v>17</v>
      </c>
      <c r="F6" s="6">
        <v>250</v>
      </c>
      <c r="G6" s="4" t="s">
        <v>3</v>
      </c>
      <c r="H6" s="4" t="s">
        <v>13</v>
      </c>
    </row>
    <row r="7" spans="1:8" x14ac:dyDescent="0.35">
      <c r="A7" s="3">
        <v>45514</v>
      </c>
      <c r="B7" s="13">
        <f>MONTH(dados[[#This Row],[Data]])</f>
        <v>8</v>
      </c>
      <c r="C7" s="4" t="s">
        <v>5</v>
      </c>
      <c r="D7" s="4" t="s">
        <v>18</v>
      </c>
      <c r="E7" s="4" t="s">
        <v>19</v>
      </c>
      <c r="F7" s="6">
        <v>400</v>
      </c>
      <c r="G7" s="4" t="s">
        <v>8</v>
      </c>
      <c r="H7" s="4" t="s">
        <v>9</v>
      </c>
    </row>
    <row r="8" spans="1:8" ht="29" x14ac:dyDescent="0.35">
      <c r="A8" s="3">
        <v>45516</v>
      </c>
      <c r="B8" s="13">
        <f>MONTH(dados[[#This Row],[Data]])</f>
        <v>8</v>
      </c>
      <c r="C8" s="4" t="s">
        <v>5</v>
      </c>
      <c r="D8" s="4" t="s">
        <v>20</v>
      </c>
      <c r="E8" s="4" t="s">
        <v>21</v>
      </c>
      <c r="F8" s="6">
        <v>600</v>
      </c>
      <c r="G8" s="4" t="s">
        <v>12</v>
      </c>
      <c r="H8" s="4" t="s">
        <v>9</v>
      </c>
    </row>
    <row r="9" spans="1:8" ht="29" x14ac:dyDescent="0.35">
      <c r="A9" s="3">
        <v>45519</v>
      </c>
      <c r="B9" s="13">
        <f>MONTH(dados[[#This Row],[Data]])</f>
        <v>8</v>
      </c>
      <c r="C9" s="4" t="s">
        <v>0</v>
      </c>
      <c r="D9" s="4" t="s">
        <v>22</v>
      </c>
      <c r="E9" s="4" t="s">
        <v>23</v>
      </c>
      <c r="F9" s="6">
        <v>800</v>
      </c>
      <c r="G9" s="4" t="s">
        <v>3</v>
      </c>
      <c r="H9" s="4" t="s">
        <v>4</v>
      </c>
    </row>
    <row r="10" spans="1:8" ht="29" x14ac:dyDescent="0.35">
      <c r="A10" s="3">
        <v>45519</v>
      </c>
      <c r="B10" s="13">
        <f>MONTH(dados[[#This Row],[Data]])</f>
        <v>8</v>
      </c>
      <c r="C10" s="4" t="s">
        <v>5</v>
      </c>
      <c r="D10" s="4" t="s">
        <v>24</v>
      </c>
      <c r="E10" s="4" t="s">
        <v>25</v>
      </c>
      <c r="F10" s="6">
        <v>150</v>
      </c>
      <c r="G10" s="4" t="s">
        <v>3</v>
      </c>
      <c r="H10" s="4" t="s">
        <v>13</v>
      </c>
    </row>
    <row r="11" spans="1:8" ht="29" x14ac:dyDescent="0.35">
      <c r="A11" s="3">
        <v>45522</v>
      </c>
      <c r="B11" s="13">
        <f>MONTH(dados[[#This Row],[Data]])</f>
        <v>8</v>
      </c>
      <c r="C11" s="4" t="s">
        <v>5</v>
      </c>
      <c r="D11" s="4" t="s">
        <v>26</v>
      </c>
      <c r="E11" s="4" t="s">
        <v>27</v>
      </c>
      <c r="F11" s="6">
        <v>1200</v>
      </c>
      <c r="G11" s="4" t="s">
        <v>12</v>
      </c>
      <c r="H11" s="4" t="s">
        <v>9</v>
      </c>
    </row>
    <row r="12" spans="1:8" ht="29" x14ac:dyDescent="0.35">
      <c r="A12" s="3">
        <v>45524</v>
      </c>
      <c r="B12" s="13">
        <f>MONTH(dados[[#This Row],[Data]])</f>
        <v>8</v>
      </c>
      <c r="C12" s="4" t="s">
        <v>5</v>
      </c>
      <c r="D12" s="4" t="s">
        <v>28</v>
      </c>
      <c r="E12" s="4" t="s">
        <v>29</v>
      </c>
      <c r="F12" s="6">
        <v>450</v>
      </c>
      <c r="G12" s="4" t="s">
        <v>8</v>
      </c>
      <c r="H12" s="4" t="s">
        <v>13</v>
      </c>
    </row>
    <row r="13" spans="1:8" ht="29" x14ac:dyDescent="0.35">
      <c r="A13" s="3">
        <v>45526</v>
      </c>
      <c r="B13" s="13">
        <f>MONTH(dados[[#This Row],[Data]])</f>
        <v>8</v>
      </c>
      <c r="C13" s="4" t="s">
        <v>5</v>
      </c>
      <c r="D13" s="4" t="s">
        <v>30</v>
      </c>
      <c r="E13" s="4" t="s">
        <v>31</v>
      </c>
      <c r="F13" s="6">
        <v>180</v>
      </c>
      <c r="G13" s="4" t="s">
        <v>3</v>
      </c>
      <c r="H13" s="4" t="s">
        <v>9</v>
      </c>
    </row>
    <row r="14" spans="1:8" ht="29" x14ac:dyDescent="0.35">
      <c r="A14" s="3">
        <v>45528</v>
      </c>
      <c r="B14" s="13">
        <f>MONTH(dados[[#This Row],[Data]])</f>
        <v>8</v>
      </c>
      <c r="C14" s="4" t="s">
        <v>5</v>
      </c>
      <c r="D14" s="4" t="s">
        <v>32</v>
      </c>
      <c r="E14" s="4" t="s">
        <v>33</v>
      </c>
      <c r="F14" s="6">
        <v>80</v>
      </c>
      <c r="G14" s="4" t="s">
        <v>8</v>
      </c>
      <c r="H14" s="4" t="s">
        <v>13</v>
      </c>
    </row>
    <row r="15" spans="1:8" ht="29" x14ac:dyDescent="0.35">
      <c r="A15" s="3">
        <v>45532</v>
      </c>
      <c r="B15" s="13">
        <f>MONTH(dados[[#This Row],[Data]])</f>
        <v>8</v>
      </c>
      <c r="C15" s="4" t="s">
        <v>5</v>
      </c>
      <c r="D15" s="4" t="s">
        <v>34</v>
      </c>
      <c r="E15" s="4" t="s">
        <v>35</v>
      </c>
      <c r="F15" s="6">
        <v>200</v>
      </c>
      <c r="G15" s="4" t="s">
        <v>8</v>
      </c>
      <c r="H15" s="4" t="s">
        <v>13</v>
      </c>
    </row>
    <row r="16" spans="1:8" ht="29" x14ac:dyDescent="0.35">
      <c r="A16" s="3">
        <v>45534</v>
      </c>
      <c r="B16" s="13">
        <f>MONTH(dados[[#This Row],[Data]])</f>
        <v>8</v>
      </c>
      <c r="C16" s="4" t="s">
        <v>5</v>
      </c>
      <c r="D16" s="4" t="s">
        <v>36</v>
      </c>
      <c r="E16" s="4" t="s">
        <v>37</v>
      </c>
      <c r="F16" s="6">
        <v>750</v>
      </c>
      <c r="G16" s="4" t="s">
        <v>3</v>
      </c>
      <c r="H16" s="4" t="s">
        <v>9</v>
      </c>
    </row>
    <row r="17" spans="1:8" ht="43.5" x14ac:dyDescent="0.35">
      <c r="A17" s="3">
        <v>45535</v>
      </c>
      <c r="B17" s="13">
        <f>MONTH(dados[[#This Row],[Data]])</f>
        <v>8</v>
      </c>
      <c r="C17" s="4" t="s">
        <v>5</v>
      </c>
      <c r="D17" s="4" t="s">
        <v>38</v>
      </c>
      <c r="E17" s="4" t="s">
        <v>39</v>
      </c>
      <c r="F17" s="6">
        <v>350</v>
      </c>
      <c r="G17" s="4" t="s">
        <v>12</v>
      </c>
      <c r="H17" s="4" t="s">
        <v>13</v>
      </c>
    </row>
    <row r="18" spans="1:8" x14ac:dyDescent="0.35">
      <c r="A18" s="3">
        <v>45536</v>
      </c>
      <c r="B18" s="13">
        <f>MONTH(dados[[#This Row],[Data]])</f>
        <v>9</v>
      </c>
      <c r="C18" s="4" t="s">
        <v>0</v>
      </c>
      <c r="D18" s="4" t="s">
        <v>1</v>
      </c>
      <c r="E18" s="4" t="s">
        <v>2</v>
      </c>
      <c r="F18" s="6">
        <v>5000</v>
      </c>
      <c r="G18" s="4" t="s">
        <v>3</v>
      </c>
      <c r="H18" s="4" t="s">
        <v>4</v>
      </c>
    </row>
    <row r="19" spans="1:8" ht="29" x14ac:dyDescent="0.35">
      <c r="A19" s="3">
        <v>45537</v>
      </c>
      <c r="B19" s="13">
        <f>MONTH(dados[[#This Row],[Data]])</f>
        <v>9</v>
      </c>
      <c r="C19" s="4" t="s">
        <v>5</v>
      </c>
      <c r="D19" s="4" t="s">
        <v>6</v>
      </c>
      <c r="E19" s="5" t="s">
        <v>7</v>
      </c>
      <c r="F19" s="6">
        <v>450</v>
      </c>
      <c r="G19" s="4" t="s">
        <v>8</v>
      </c>
      <c r="H19" s="4" t="s">
        <v>9</v>
      </c>
    </row>
    <row r="20" spans="1:8" x14ac:dyDescent="0.35">
      <c r="A20" s="3">
        <v>45540</v>
      </c>
      <c r="B20" s="13">
        <f>MONTH(dados[[#This Row],[Data]])</f>
        <v>9</v>
      </c>
      <c r="C20" s="4" t="s">
        <v>5</v>
      </c>
      <c r="D20" s="4" t="s">
        <v>10</v>
      </c>
      <c r="E20" s="5" t="s">
        <v>11</v>
      </c>
      <c r="F20" s="6">
        <v>300</v>
      </c>
      <c r="G20" s="4" t="s">
        <v>8</v>
      </c>
      <c r="H20" s="4" t="s">
        <v>13</v>
      </c>
    </row>
    <row r="21" spans="1:8" x14ac:dyDescent="0.35">
      <c r="A21" s="3">
        <v>45543</v>
      </c>
      <c r="B21" s="13">
        <f>MONTH(dados[[#This Row],[Data]])</f>
        <v>9</v>
      </c>
      <c r="C21" s="4" t="s">
        <v>5</v>
      </c>
      <c r="D21" s="4" t="s">
        <v>14</v>
      </c>
      <c r="E21" s="5" t="s">
        <v>40</v>
      </c>
      <c r="F21" s="6">
        <v>200</v>
      </c>
      <c r="G21" s="4" t="s">
        <v>3</v>
      </c>
      <c r="H21" s="4" t="s">
        <v>13</v>
      </c>
    </row>
    <row r="22" spans="1:8" x14ac:dyDescent="0.35">
      <c r="A22" s="3">
        <v>45546</v>
      </c>
      <c r="B22" s="13">
        <f>MONTH(dados[[#This Row],[Data]])</f>
        <v>9</v>
      </c>
      <c r="C22" s="4" t="s">
        <v>5</v>
      </c>
      <c r="D22" s="4" t="s">
        <v>16</v>
      </c>
      <c r="E22" s="5" t="s">
        <v>41</v>
      </c>
      <c r="F22" s="6">
        <v>600</v>
      </c>
      <c r="G22" s="4" t="s">
        <v>8</v>
      </c>
      <c r="H22" s="4" t="s">
        <v>9</v>
      </c>
    </row>
    <row r="23" spans="1:8" x14ac:dyDescent="0.35">
      <c r="A23" s="3">
        <v>45549</v>
      </c>
      <c r="B23" s="13">
        <f>MONTH(dados[[#This Row],[Data]])</f>
        <v>9</v>
      </c>
      <c r="C23" s="4" t="s">
        <v>5</v>
      </c>
      <c r="D23" s="4" t="s">
        <v>18</v>
      </c>
      <c r="E23" s="5" t="s">
        <v>19</v>
      </c>
      <c r="F23" s="6">
        <v>350</v>
      </c>
      <c r="G23" s="4" t="s">
        <v>3</v>
      </c>
      <c r="H23" s="4" t="s">
        <v>13</v>
      </c>
    </row>
    <row r="24" spans="1:8" x14ac:dyDescent="0.35">
      <c r="A24" s="3">
        <v>45552</v>
      </c>
      <c r="B24" s="13">
        <f>MONTH(dados[[#This Row],[Data]])</f>
        <v>9</v>
      </c>
      <c r="C24" s="4" t="s">
        <v>5</v>
      </c>
      <c r="D24" s="4" t="s">
        <v>20</v>
      </c>
      <c r="E24" s="5" t="s">
        <v>42</v>
      </c>
      <c r="F24" s="6">
        <v>500</v>
      </c>
      <c r="G24" s="4" t="s">
        <v>12</v>
      </c>
      <c r="H24" s="4" t="s">
        <v>9</v>
      </c>
    </row>
    <row r="25" spans="1:8" ht="29" x14ac:dyDescent="0.35">
      <c r="A25" s="3">
        <v>45555</v>
      </c>
      <c r="B25" s="13">
        <f>MONTH(dados[[#This Row],[Data]])</f>
        <v>9</v>
      </c>
      <c r="C25" s="4" t="s">
        <v>0</v>
      </c>
      <c r="D25" s="4" t="s">
        <v>43</v>
      </c>
      <c r="E25" s="4" t="s">
        <v>44</v>
      </c>
      <c r="F25" s="6">
        <v>1200</v>
      </c>
      <c r="G25" s="4" t="s">
        <v>3</v>
      </c>
      <c r="H25" s="4" t="s">
        <v>4</v>
      </c>
    </row>
    <row r="26" spans="1:8" ht="29" x14ac:dyDescent="0.35">
      <c r="A26" s="3">
        <v>45555</v>
      </c>
      <c r="B26" s="13">
        <f>MONTH(dados[[#This Row],[Data]])</f>
        <v>9</v>
      </c>
      <c r="C26" s="4" t="s">
        <v>5</v>
      </c>
      <c r="D26" s="4" t="s">
        <v>24</v>
      </c>
      <c r="E26" s="5" t="s">
        <v>45</v>
      </c>
      <c r="F26" s="6">
        <v>800</v>
      </c>
      <c r="G26" s="4" t="s">
        <v>3</v>
      </c>
      <c r="H26" s="4" t="s">
        <v>13</v>
      </c>
    </row>
    <row r="27" spans="1:8" ht="29" x14ac:dyDescent="0.35">
      <c r="A27" s="3">
        <v>45558</v>
      </c>
      <c r="B27" s="13">
        <f>MONTH(dados[[#This Row],[Data]])</f>
        <v>9</v>
      </c>
      <c r="C27" s="4" t="s">
        <v>5</v>
      </c>
      <c r="D27" s="4" t="s">
        <v>26</v>
      </c>
      <c r="E27" s="5" t="s">
        <v>46</v>
      </c>
      <c r="F27" s="6">
        <v>1500</v>
      </c>
      <c r="G27" s="4" t="s">
        <v>12</v>
      </c>
      <c r="H27" s="4" t="s">
        <v>9</v>
      </c>
    </row>
    <row r="28" spans="1:8" ht="29" x14ac:dyDescent="0.35">
      <c r="A28" s="3">
        <v>45561</v>
      </c>
      <c r="B28" s="13">
        <f>MONTH(dados[[#This Row],[Data]])</f>
        <v>9</v>
      </c>
      <c r="C28" s="4" t="s">
        <v>5</v>
      </c>
      <c r="D28" s="4" t="s">
        <v>47</v>
      </c>
      <c r="E28" s="5" t="s">
        <v>48</v>
      </c>
      <c r="F28" s="6">
        <v>250</v>
      </c>
      <c r="G28" s="4" t="s">
        <v>8</v>
      </c>
      <c r="H28" s="4" t="s">
        <v>13</v>
      </c>
    </row>
    <row r="29" spans="1:8" ht="29" x14ac:dyDescent="0.35">
      <c r="A29" s="3">
        <v>45564</v>
      </c>
      <c r="B29" s="13">
        <f>MONTH(dados[[#This Row],[Data]])</f>
        <v>9</v>
      </c>
      <c r="C29" s="4" t="s">
        <v>5</v>
      </c>
      <c r="D29" s="4" t="s">
        <v>30</v>
      </c>
      <c r="E29" s="5" t="s">
        <v>49</v>
      </c>
      <c r="F29" s="6">
        <v>400</v>
      </c>
      <c r="G29" s="4" t="s">
        <v>12</v>
      </c>
      <c r="H29" s="4" t="s">
        <v>9</v>
      </c>
    </row>
    <row r="30" spans="1:8" x14ac:dyDescent="0.35">
      <c r="A30" s="3">
        <v>45566</v>
      </c>
      <c r="B30" s="13">
        <f>MONTH(dados[[#This Row],[Data]])</f>
        <v>10</v>
      </c>
      <c r="C30" s="4" t="s">
        <v>0</v>
      </c>
      <c r="D30" s="4" t="s">
        <v>1</v>
      </c>
      <c r="E30" s="4" t="s">
        <v>2</v>
      </c>
      <c r="F30" s="6">
        <v>5000</v>
      </c>
      <c r="G30" s="4" t="s">
        <v>3</v>
      </c>
      <c r="H30" s="4" t="s">
        <v>4</v>
      </c>
    </row>
    <row r="31" spans="1:8" ht="29" x14ac:dyDescent="0.35">
      <c r="A31" s="3">
        <v>45566</v>
      </c>
      <c r="B31" s="13">
        <f>MONTH(dados[[#This Row],[Data]])</f>
        <v>10</v>
      </c>
      <c r="C31" s="4" t="s">
        <v>5</v>
      </c>
      <c r="D31" s="4" t="s">
        <v>6</v>
      </c>
      <c r="E31" s="4" t="s">
        <v>7</v>
      </c>
      <c r="F31" s="6">
        <v>600</v>
      </c>
      <c r="G31" s="4" t="s">
        <v>8</v>
      </c>
      <c r="H31" s="4" t="s">
        <v>9</v>
      </c>
    </row>
    <row r="32" spans="1:8" ht="29" x14ac:dyDescent="0.35">
      <c r="A32" s="3">
        <v>45568</v>
      </c>
      <c r="B32" s="13">
        <f>MONTH(dados[[#This Row],[Data]])</f>
        <v>10</v>
      </c>
      <c r="C32" s="4" t="s">
        <v>5</v>
      </c>
      <c r="D32" s="4" t="s">
        <v>10</v>
      </c>
      <c r="E32" s="4" t="s">
        <v>50</v>
      </c>
      <c r="F32" s="6">
        <v>200</v>
      </c>
      <c r="G32" s="4" t="s">
        <v>12</v>
      </c>
      <c r="H32" s="4" t="s">
        <v>13</v>
      </c>
    </row>
    <row r="33" spans="1:8" ht="29" x14ac:dyDescent="0.35">
      <c r="A33" s="3">
        <v>45570</v>
      </c>
      <c r="B33" s="13">
        <f>MONTH(dados[[#This Row],[Data]])</f>
        <v>10</v>
      </c>
      <c r="C33" s="4" t="s">
        <v>5</v>
      </c>
      <c r="D33" s="4" t="s">
        <v>14</v>
      </c>
      <c r="E33" s="4" t="s">
        <v>51</v>
      </c>
      <c r="F33" s="6">
        <v>180</v>
      </c>
      <c r="G33" s="4" t="s">
        <v>3</v>
      </c>
      <c r="H33" s="4" t="s">
        <v>13</v>
      </c>
    </row>
    <row r="34" spans="1:8" ht="29" x14ac:dyDescent="0.35">
      <c r="A34" s="3">
        <v>45573</v>
      </c>
      <c r="B34" s="13">
        <f>MONTH(dados[[#This Row],[Data]])</f>
        <v>10</v>
      </c>
      <c r="C34" s="4" t="s">
        <v>5</v>
      </c>
      <c r="D34" s="4" t="s">
        <v>16</v>
      </c>
      <c r="E34" s="4" t="s">
        <v>52</v>
      </c>
      <c r="F34" s="6">
        <v>120</v>
      </c>
      <c r="G34" s="4" t="s">
        <v>8</v>
      </c>
      <c r="H34" s="4" t="s">
        <v>9</v>
      </c>
    </row>
    <row r="35" spans="1:8" x14ac:dyDescent="0.35">
      <c r="A35" s="3">
        <v>45575</v>
      </c>
      <c r="B35" s="13">
        <f>MONTH(dados[[#This Row],[Data]])</f>
        <v>10</v>
      </c>
      <c r="C35" s="4" t="s">
        <v>5</v>
      </c>
      <c r="D35" s="4" t="s">
        <v>18</v>
      </c>
      <c r="E35" s="4" t="s">
        <v>53</v>
      </c>
      <c r="F35" s="6">
        <v>350</v>
      </c>
      <c r="G35" s="4" t="s">
        <v>12</v>
      </c>
      <c r="H35" s="4" t="s">
        <v>9</v>
      </c>
    </row>
    <row r="36" spans="1:8" ht="29" x14ac:dyDescent="0.35">
      <c r="A36" s="3">
        <v>45578</v>
      </c>
      <c r="B36" s="13">
        <f>MONTH(dados[[#This Row],[Data]])</f>
        <v>10</v>
      </c>
      <c r="C36" s="4" t="s">
        <v>5</v>
      </c>
      <c r="D36" s="4" t="s">
        <v>20</v>
      </c>
      <c r="E36" s="4" t="s">
        <v>54</v>
      </c>
      <c r="F36" s="6">
        <v>400</v>
      </c>
      <c r="G36" s="4" t="s">
        <v>3</v>
      </c>
      <c r="H36" s="4" t="s">
        <v>13</v>
      </c>
    </row>
    <row r="37" spans="1:8" ht="29" x14ac:dyDescent="0.35">
      <c r="A37" s="3">
        <v>45580</v>
      </c>
      <c r="B37" s="13">
        <f>MONTH(dados[[#This Row],[Data]])</f>
        <v>10</v>
      </c>
      <c r="C37" s="4" t="s">
        <v>5</v>
      </c>
      <c r="D37" s="4" t="s">
        <v>24</v>
      </c>
      <c r="E37" s="4" t="s">
        <v>55</v>
      </c>
      <c r="F37" s="6">
        <v>450</v>
      </c>
      <c r="G37" s="4" t="s">
        <v>8</v>
      </c>
      <c r="H37" s="4" t="s">
        <v>13</v>
      </c>
    </row>
    <row r="38" spans="1:8" ht="43.5" x14ac:dyDescent="0.35">
      <c r="A38" s="3">
        <v>45583</v>
      </c>
      <c r="B38" s="13">
        <f>MONTH(dados[[#This Row],[Data]])</f>
        <v>10</v>
      </c>
      <c r="C38" s="4" t="s">
        <v>0</v>
      </c>
      <c r="D38" s="4" t="s">
        <v>56</v>
      </c>
      <c r="E38" s="4" t="s">
        <v>57</v>
      </c>
      <c r="F38" s="6">
        <v>1500</v>
      </c>
      <c r="G38" s="4" t="s">
        <v>3</v>
      </c>
      <c r="H38" s="4" t="s">
        <v>4</v>
      </c>
    </row>
    <row r="39" spans="1:8" ht="29" x14ac:dyDescent="0.35">
      <c r="A39" s="3">
        <v>45583</v>
      </c>
      <c r="B39" s="13">
        <f>MONTH(dados[[#This Row],[Data]])</f>
        <v>10</v>
      </c>
      <c r="C39" s="4" t="s">
        <v>5</v>
      </c>
      <c r="D39" s="4" t="s">
        <v>26</v>
      </c>
      <c r="E39" s="4" t="s">
        <v>58</v>
      </c>
      <c r="F39" s="6">
        <v>300</v>
      </c>
      <c r="G39" s="4" t="s">
        <v>12</v>
      </c>
      <c r="H39" s="4" t="s">
        <v>9</v>
      </c>
    </row>
    <row r="40" spans="1:8" ht="29" x14ac:dyDescent="0.35">
      <c r="A40" s="3">
        <v>45585</v>
      </c>
      <c r="B40" s="13">
        <f>MONTH(dados[[#This Row],[Data]])</f>
        <v>10</v>
      </c>
      <c r="C40" s="4" t="s">
        <v>5</v>
      </c>
      <c r="D40" s="4" t="s">
        <v>28</v>
      </c>
      <c r="E40" s="4" t="s">
        <v>59</v>
      </c>
      <c r="F40" s="6">
        <v>800</v>
      </c>
      <c r="G40" s="4" t="s">
        <v>3</v>
      </c>
      <c r="H40" s="4" t="s">
        <v>13</v>
      </c>
    </row>
    <row r="41" spans="1:8" ht="29" x14ac:dyDescent="0.35">
      <c r="A41" s="3">
        <v>45587</v>
      </c>
      <c r="B41" s="13">
        <f>MONTH(dados[[#This Row],[Data]])</f>
        <v>10</v>
      </c>
      <c r="C41" s="4" t="s">
        <v>5</v>
      </c>
      <c r="D41" s="4" t="s">
        <v>30</v>
      </c>
      <c r="E41" s="4" t="s">
        <v>60</v>
      </c>
      <c r="F41" s="6">
        <v>250</v>
      </c>
      <c r="G41" s="4" t="s">
        <v>12</v>
      </c>
      <c r="H41" s="4" t="s">
        <v>9</v>
      </c>
    </row>
    <row r="42" spans="1:8" ht="29" x14ac:dyDescent="0.35">
      <c r="A42" s="3">
        <v>45589</v>
      </c>
      <c r="B42" s="13">
        <f>MONTH(dados[[#This Row],[Data]])</f>
        <v>10</v>
      </c>
      <c r="C42" s="4" t="s">
        <v>5</v>
      </c>
      <c r="D42" s="4" t="s">
        <v>34</v>
      </c>
      <c r="E42" s="4" t="s">
        <v>61</v>
      </c>
      <c r="F42" s="6">
        <v>150</v>
      </c>
      <c r="G42" s="4" t="s">
        <v>8</v>
      </c>
      <c r="H42" s="4" t="s">
        <v>13</v>
      </c>
    </row>
    <row r="43" spans="1:8" x14ac:dyDescent="0.35">
      <c r="A43" s="3">
        <v>45591</v>
      </c>
      <c r="B43" s="13">
        <f>MONTH(dados[[#This Row],[Data]])</f>
        <v>10</v>
      </c>
      <c r="C43" s="4" t="s">
        <v>5</v>
      </c>
      <c r="D43" s="4" t="s">
        <v>32</v>
      </c>
      <c r="E43" s="4" t="s">
        <v>62</v>
      </c>
      <c r="F43" s="6">
        <v>250</v>
      </c>
      <c r="G43" s="4" t="s">
        <v>3</v>
      </c>
      <c r="H43" s="4" t="s">
        <v>9</v>
      </c>
    </row>
    <row r="44" spans="1:8" ht="43.5" x14ac:dyDescent="0.35">
      <c r="A44" s="3">
        <v>45595</v>
      </c>
      <c r="B44" s="13">
        <f>MONTH(dados[[#This Row],[Data]])</f>
        <v>10</v>
      </c>
      <c r="C44" s="4" t="s">
        <v>5</v>
      </c>
      <c r="D44" s="4" t="s">
        <v>38</v>
      </c>
      <c r="E44" s="4" t="s">
        <v>63</v>
      </c>
      <c r="F44" s="6">
        <v>220</v>
      </c>
      <c r="G44" s="4" t="s">
        <v>3</v>
      </c>
      <c r="H44" s="4" t="s">
        <v>9</v>
      </c>
    </row>
    <row r="45" spans="1:8" ht="43.5" x14ac:dyDescent="0.35">
      <c r="A45" s="3">
        <v>45596</v>
      </c>
      <c r="B45" s="13">
        <f>MONTH(dados[[#This Row],[Data]])</f>
        <v>10</v>
      </c>
      <c r="C45" s="4" t="s">
        <v>5</v>
      </c>
      <c r="D45" s="4" t="s">
        <v>36</v>
      </c>
      <c r="E45" s="4" t="s">
        <v>64</v>
      </c>
      <c r="F45" s="6">
        <v>500</v>
      </c>
      <c r="G45" s="4" t="s">
        <v>12</v>
      </c>
      <c r="H45" s="4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546D-70AB-4D07-891A-72192EAD7340}">
  <sheetPr>
    <tabColor theme="3" tint="0.39997558519241921"/>
  </sheetPr>
  <dimension ref="B2:G22"/>
  <sheetViews>
    <sheetView workbookViewId="0"/>
  </sheetViews>
  <sheetFormatPr defaultRowHeight="14.5" x14ac:dyDescent="0.35"/>
  <cols>
    <col min="2" max="2" width="19.26953125" bestFit="1" customWidth="1"/>
    <col min="3" max="3" width="13" bestFit="1" customWidth="1"/>
    <col min="6" max="6" width="17" bestFit="1" customWidth="1"/>
    <col min="7" max="7" width="13" bestFit="1" customWidth="1"/>
  </cols>
  <sheetData>
    <row r="2" spans="2:7" x14ac:dyDescent="0.35">
      <c r="B2" t="s">
        <v>75</v>
      </c>
    </row>
    <row r="4" spans="2:7" x14ac:dyDescent="0.35">
      <c r="B4" s="7" t="s">
        <v>66</v>
      </c>
      <c r="C4" s="2" t="s">
        <v>5</v>
      </c>
      <c r="F4" s="7" t="s">
        <v>66</v>
      </c>
      <c r="G4" s="2" t="s">
        <v>0</v>
      </c>
    </row>
    <row r="6" spans="2:7" x14ac:dyDescent="0.35">
      <c r="B6" s="7" t="s">
        <v>72</v>
      </c>
      <c r="C6" t="s">
        <v>73</v>
      </c>
      <c r="F6" s="7" t="s">
        <v>72</v>
      </c>
      <c r="G6" t="s">
        <v>73</v>
      </c>
    </row>
    <row r="7" spans="2:7" x14ac:dyDescent="0.35">
      <c r="B7" s="8" t="s">
        <v>6</v>
      </c>
      <c r="C7" s="9">
        <v>1600</v>
      </c>
      <c r="F7" s="8" t="s">
        <v>43</v>
      </c>
      <c r="G7" s="9">
        <v>1200</v>
      </c>
    </row>
    <row r="8" spans="2:7" x14ac:dyDescent="0.35">
      <c r="B8" s="8" t="s">
        <v>32</v>
      </c>
      <c r="C8" s="9">
        <v>330</v>
      </c>
      <c r="F8" s="8" t="s">
        <v>22</v>
      </c>
      <c r="G8" s="9">
        <v>800</v>
      </c>
    </row>
    <row r="9" spans="2:7" x14ac:dyDescent="0.35">
      <c r="B9" s="8" t="s">
        <v>18</v>
      </c>
      <c r="C9" s="9">
        <v>1100</v>
      </c>
      <c r="F9" s="8" t="s">
        <v>1</v>
      </c>
      <c r="G9" s="9">
        <v>15000</v>
      </c>
    </row>
    <row r="10" spans="2:7" x14ac:dyDescent="0.35">
      <c r="B10" s="8" t="s">
        <v>26</v>
      </c>
      <c r="C10" s="9">
        <v>3000</v>
      </c>
      <c r="F10" s="8" t="s">
        <v>56</v>
      </c>
      <c r="G10" s="9">
        <v>1500</v>
      </c>
    </row>
    <row r="11" spans="2:7" x14ac:dyDescent="0.35">
      <c r="B11" s="8" t="s">
        <v>38</v>
      </c>
      <c r="C11" s="9">
        <v>570</v>
      </c>
      <c r="F11" s="8" t="s">
        <v>74</v>
      </c>
      <c r="G11" s="9">
        <v>18500</v>
      </c>
    </row>
    <row r="12" spans="2:7" x14ac:dyDescent="0.35">
      <c r="B12" s="8" t="s">
        <v>14</v>
      </c>
      <c r="C12" s="9">
        <v>500</v>
      </c>
    </row>
    <row r="13" spans="2:7" x14ac:dyDescent="0.35">
      <c r="B13" s="8" t="s">
        <v>34</v>
      </c>
      <c r="C13" s="9">
        <v>350</v>
      </c>
    </row>
    <row r="14" spans="2:7" x14ac:dyDescent="0.35">
      <c r="B14" s="8" t="s">
        <v>30</v>
      </c>
      <c r="C14" s="9">
        <v>830</v>
      </c>
    </row>
    <row r="15" spans="2:7" x14ac:dyDescent="0.35">
      <c r="B15" s="8" t="s">
        <v>16</v>
      </c>
      <c r="C15" s="9">
        <v>970</v>
      </c>
    </row>
    <row r="16" spans="2:7" x14ac:dyDescent="0.35">
      <c r="B16" s="8" t="s">
        <v>24</v>
      </c>
      <c r="C16" s="9">
        <v>1400</v>
      </c>
    </row>
    <row r="17" spans="2:3" x14ac:dyDescent="0.35">
      <c r="B17" s="8" t="s">
        <v>10</v>
      </c>
      <c r="C17" s="9">
        <v>800</v>
      </c>
    </row>
    <row r="18" spans="2:3" x14ac:dyDescent="0.35">
      <c r="B18" s="8" t="s">
        <v>47</v>
      </c>
      <c r="C18" s="9">
        <v>250</v>
      </c>
    </row>
    <row r="19" spans="2:3" x14ac:dyDescent="0.35">
      <c r="B19" s="8" t="s">
        <v>28</v>
      </c>
      <c r="C19" s="9">
        <v>1250</v>
      </c>
    </row>
    <row r="20" spans="2:3" x14ac:dyDescent="0.35">
      <c r="B20" s="8" t="s">
        <v>20</v>
      </c>
      <c r="C20" s="9">
        <v>1500</v>
      </c>
    </row>
    <row r="21" spans="2:3" x14ac:dyDescent="0.35">
      <c r="B21" s="8" t="s">
        <v>36</v>
      </c>
      <c r="C21" s="9">
        <v>1250</v>
      </c>
    </row>
    <row r="22" spans="2:3" x14ac:dyDescent="0.35">
      <c r="B22" s="8" t="s">
        <v>74</v>
      </c>
      <c r="C22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58D4-A9ED-4E27-8FAE-49AC5C5AB885}">
  <sheetPr>
    <tabColor theme="4" tint="0.39997558519241921"/>
  </sheetPr>
  <dimension ref="B1:C30"/>
  <sheetViews>
    <sheetView workbookViewId="0"/>
  </sheetViews>
  <sheetFormatPr defaultRowHeight="14.5" x14ac:dyDescent="0.35"/>
  <cols>
    <col min="2" max="2" width="20.08984375" customWidth="1"/>
    <col min="3" max="3" width="19.54296875" customWidth="1"/>
  </cols>
  <sheetData>
    <row r="1" spans="2:3" s="15" customFormat="1" ht="58" customHeight="1" x14ac:dyDescent="0.35"/>
    <row r="3" spans="2:3" x14ac:dyDescent="0.35">
      <c r="B3" s="20" t="s">
        <v>79</v>
      </c>
      <c r="C3" s="18">
        <f>SUM(Tabela3[[#All],[Depósito Reservado]])</f>
        <v>30086</v>
      </c>
    </row>
    <row r="4" spans="2:3" x14ac:dyDescent="0.35">
      <c r="B4" s="20" t="s">
        <v>80</v>
      </c>
      <c r="C4" s="17">
        <v>50000</v>
      </c>
    </row>
    <row r="6" spans="2:3" x14ac:dyDescent="0.35">
      <c r="B6" s="16" t="s">
        <v>77</v>
      </c>
      <c r="C6" s="16" t="s">
        <v>78</v>
      </c>
    </row>
    <row r="7" spans="2:3" x14ac:dyDescent="0.35">
      <c r="B7" s="1">
        <v>45611</v>
      </c>
      <c r="C7" s="17">
        <v>1500</v>
      </c>
    </row>
    <row r="8" spans="2:3" x14ac:dyDescent="0.35">
      <c r="B8" s="1">
        <v>45612</v>
      </c>
      <c r="C8" s="19">
        <v>998</v>
      </c>
    </row>
    <row r="9" spans="2:3" x14ac:dyDescent="0.35">
      <c r="B9" s="1">
        <v>45613</v>
      </c>
      <c r="C9" s="17">
        <v>4481</v>
      </c>
    </row>
    <row r="10" spans="2:3" x14ac:dyDescent="0.35">
      <c r="B10" s="1">
        <v>45614</v>
      </c>
      <c r="C10" s="17">
        <v>1517</v>
      </c>
    </row>
    <row r="11" spans="2:3" x14ac:dyDescent="0.35">
      <c r="B11" s="1">
        <v>45615</v>
      </c>
      <c r="C11" s="17">
        <v>2723</v>
      </c>
    </row>
    <row r="12" spans="2:3" x14ac:dyDescent="0.35">
      <c r="B12" s="1">
        <v>45616</v>
      </c>
      <c r="C12" s="17">
        <v>2972</v>
      </c>
    </row>
    <row r="13" spans="2:3" x14ac:dyDescent="0.35">
      <c r="B13" s="1">
        <v>45617</v>
      </c>
      <c r="C13" s="17">
        <v>1101</v>
      </c>
    </row>
    <row r="14" spans="2:3" x14ac:dyDescent="0.35">
      <c r="B14" s="1">
        <v>45618</v>
      </c>
      <c r="C14" s="17">
        <v>3183</v>
      </c>
    </row>
    <row r="15" spans="2:3" x14ac:dyDescent="0.35">
      <c r="B15" s="1">
        <v>45619</v>
      </c>
      <c r="C15" s="17">
        <v>1609</v>
      </c>
    </row>
    <row r="16" spans="2:3" x14ac:dyDescent="0.35">
      <c r="B16" s="1">
        <v>45620</v>
      </c>
      <c r="C16" s="17">
        <v>1201</v>
      </c>
    </row>
    <row r="17" spans="2:3" x14ac:dyDescent="0.35">
      <c r="B17" s="1">
        <v>45621</v>
      </c>
      <c r="C17" s="17">
        <v>4810</v>
      </c>
    </row>
    <row r="18" spans="2:3" x14ac:dyDescent="0.35">
      <c r="B18" s="1">
        <v>45622</v>
      </c>
      <c r="C18" s="17">
        <v>2185</v>
      </c>
    </row>
    <row r="19" spans="2:3" x14ac:dyDescent="0.35">
      <c r="B19" s="1">
        <v>45623</v>
      </c>
      <c r="C19" s="17">
        <v>1806</v>
      </c>
    </row>
    <row r="20" spans="2:3" x14ac:dyDescent="0.35">
      <c r="C20" s="17"/>
    </row>
    <row r="21" spans="2:3" x14ac:dyDescent="0.35">
      <c r="C21" s="17"/>
    </row>
    <row r="22" spans="2:3" x14ac:dyDescent="0.35">
      <c r="C22" s="17"/>
    </row>
    <row r="23" spans="2:3" x14ac:dyDescent="0.35">
      <c r="C23" s="17"/>
    </row>
    <row r="24" spans="2:3" x14ac:dyDescent="0.35">
      <c r="C24" s="17"/>
    </row>
    <row r="25" spans="2:3" x14ac:dyDescent="0.35">
      <c r="C25" s="17"/>
    </row>
    <row r="26" spans="2:3" x14ac:dyDescent="0.35">
      <c r="C26" s="17"/>
    </row>
    <row r="27" spans="2:3" x14ac:dyDescent="0.35">
      <c r="C27" s="17"/>
    </row>
    <row r="28" spans="2:3" x14ac:dyDescent="0.35">
      <c r="C28" s="17"/>
    </row>
    <row r="29" spans="2:3" x14ac:dyDescent="0.35">
      <c r="C29" s="17"/>
    </row>
    <row r="30" spans="2:3" x14ac:dyDescent="0.35">
      <c r="C30" s="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6DB2-947F-40F6-A72A-3472D7D41E12}">
  <dimension ref="A1:XFD1"/>
  <sheetViews>
    <sheetView showGridLines="0" showRowColHeaders="0" tabSelected="1" zoomScale="80" zoomScaleNormal="80" workbookViewId="0"/>
  </sheetViews>
  <sheetFormatPr defaultColWidth="0" defaultRowHeight="14.5" x14ac:dyDescent="0.35"/>
  <cols>
    <col min="1" max="1" width="19.90625" style="11" customWidth="1"/>
    <col min="2" max="21" width="8.7265625" style="10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Painel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Camisao Moura</dc:creator>
  <cp:lastModifiedBy>Carolina Camisao Moura</cp:lastModifiedBy>
  <dcterms:created xsi:type="dcterms:W3CDTF">2025-01-03T22:00:42Z</dcterms:created>
  <dcterms:modified xsi:type="dcterms:W3CDTF">2025-01-08T23:39:46Z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2025-01-03T22:01:45Z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c8dd9cd5-8979-4ba6-8368-b09cd97b63f8</vt:lpwstr>
  </property>
  <property fmtid="{D5CDD505-2E9C-101B-9397-08002B2CF9AE}" pid="8" name="MSIP_Label_fde7aacd-7cc4-4c31-9e6f-7ef306428f09_ContentBits">
    <vt:lpwstr>1</vt:lpwstr>
  </property>
</Properties>
</file>