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13920" windowHeight="11775" tabRatio="875" activeTab="2"/>
  </bookViews>
  <sheets>
    <sheet name="Empaquetado" sheetId="1" r:id="rId1"/>
    <sheet name="Productos" sheetId="2" r:id="rId2"/>
    <sheet name="Formulario de pedidos" sheetId="3" r:id="rId3"/>
  </sheets>
  <definedNames>
    <definedName name="Especial">Productos!$A$76:$A$129</definedName>
    <definedName name="Estándar">Productos!$A$6:$A$73</definedName>
    <definedName name="NúmerosPedidosEspeciales">Productos!$B$76:$B$129</definedName>
    <definedName name="NúmerosQuesos">Productos!$B$6:$B$73</definedName>
    <definedName name="paquete">Empaquetado!$C$13:$C$23</definedName>
    <definedName name="TipoProducto">Productos!$A$2:$A$3</definedName>
  </definedNames>
  <calcPr calcId="145621"/>
  <customWorkbookViews>
    <customWorkbookView name="Mariel Carrascosa - Vista personalizada" guid="{A9F2B2A9-26B8-4413-A538-A2498C3AF85F}" mergeInterval="0" personalView="1" maximized="1" windowWidth="1596" windowHeight="714" tabRatio="875" activeSheetId="3"/>
    <customWorkbookView name="MarielC - Vista personalizada" guid="{242890E0-7CC9-4EBE-91A3-5C68CD2009B5}" mergeInterval="0" personalView="1" maximized="1" windowWidth="1276" windowHeight="535" tabRatio="875" activeSheetId="3"/>
    <customWorkbookView name="portatil - Vista personalizada" guid="{55298E38-BA2D-4B9D-9ACE-4FD16875C352}" mergeInterval="0" personalView="1" maximized="1" windowWidth="1264" windowHeight="428" tabRatio="875" activeSheetId="3"/>
    <customWorkbookView name="Steve Pingree - Personal View" guid="{FC2D3118-F8AA-4155-937F-C290C904CA3D}" mergeInterval="0" personalView="1" maximized="1" windowWidth="1566" windowHeight="676" tabRatio="875" activeSheetId="1"/>
    <customWorkbookView name="Charles D. Nielson - Personal View" guid="{37C682EE-9012-4AE7-8BCB-4987538A0B2A}" mergeInterval="0" personalView="1" xWindow="6" yWindow="29" windowWidth="1308" windowHeight="754" tabRatio="875" activeSheetId="3"/>
    <customWorkbookView name="User 1 - Personal View" guid="{78D7727F-F147-4C35-87B5-98DA60B66A65}" mergeInterval="0" personalView="1" xWindow="6" yWindow="29" windowWidth="1308" windowHeight="754" tabRatio="875" activeSheetId="2"/>
    <customWorkbookView name="Benutzer - Personal View" guid="{FD65D014-ED72-4859-8A47-9DFABC1C3A98}" mergeInterval="0" personalView="1" maximized="1" windowWidth="1566" windowHeight="676" tabRatio="875" activeSheetId="3"/>
    <customWorkbookView name="User 2 - Personal View" guid="{7BFB1E3C-BFF4-48B0-87CC-DECE80BC4CC9}" mergeInterval="0" personalView="1" maximized="1" windowWidth="1566" windowHeight="676" tabRatio="875" activeSheetId="1"/>
    <customWorkbookView name="User2 - Vista personalizada" guid="{301C97E1-0A51-43D2-8876-4F58FFCE8ADF}" mergeInterval="0" personalView="1" maximized="1" windowWidth="916" windowHeight="763" tabRatio="875" activeSheetId="1"/>
    <customWorkbookView name="User1 - Vista personalizada" guid="{FFD479A0-789E-40FC-966C-DDFCFA3996FD}" mergeInterval="0" personalView="1" maximized="1" windowWidth="916" windowHeight="763" tabRatio="875" activeSheetId="1"/>
    <customWorkbookView name="Aristoteles Dominguez - Vista personalizada" guid="{B4979163-C864-49F4-8A53-F3CA97BFAE00}" mergeInterval="0" personalView="1" maximized="1" windowWidth="1920" windowHeight="942" tabRatio="875" activeSheetId="1"/>
  </customWorkbookViews>
</workbook>
</file>

<file path=xl/calcChain.xml><?xml version="1.0" encoding="utf-8"?>
<calcChain xmlns="http://schemas.openxmlformats.org/spreadsheetml/2006/main">
  <c r="N8" i="1" l="1"/>
  <c r="M8" i="1"/>
  <c r="L8" i="1"/>
  <c r="H8" i="1"/>
  <c r="G8" i="1"/>
  <c r="F8" i="1"/>
  <c r="E8" i="1"/>
  <c r="D8" i="1"/>
  <c r="C8" i="1"/>
  <c r="N7" i="1"/>
  <c r="M7" i="1"/>
  <c r="L7" i="1"/>
  <c r="H7" i="1"/>
  <c r="G7" i="1"/>
  <c r="F7" i="1"/>
  <c r="E7" i="1"/>
  <c r="D7" i="1"/>
  <c r="C7" i="1"/>
  <c r="N6" i="1"/>
  <c r="M6" i="1"/>
  <c r="L6" i="1"/>
  <c r="H6" i="1"/>
  <c r="G6" i="1"/>
  <c r="F6" i="1"/>
  <c r="E6" i="1"/>
  <c r="D6" i="1"/>
  <c r="C6" i="1"/>
  <c r="N5" i="1"/>
  <c r="M5" i="1"/>
  <c r="L5" i="1"/>
  <c r="H5" i="1"/>
  <c r="G5" i="1"/>
  <c r="F5" i="1"/>
  <c r="E5" i="1"/>
  <c r="D5" i="1"/>
  <c r="C5" i="1"/>
  <c r="N4" i="1"/>
  <c r="M4" i="1"/>
  <c r="L4" i="1"/>
  <c r="H4" i="1"/>
  <c r="G4" i="1"/>
  <c r="F4" i="1"/>
  <c r="E4" i="1"/>
  <c r="D4" i="1"/>
  <c r="C4" i="1"/>
  <c r="N3" i="1"/>
  <c r="M3" i="1"/>
  <c r="L3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Usuario 1</author>
  </authors>
  <commentList>
    <comment ref="C13" authorId="0" guid="{DDFA2667-FD1C-4501-B7EB-9680D018E744}">
      <text>
        <r>
          <rPr>
            <b/>
            <sz val="8"/>
            <color indexed="81"/>
            <rFont val="Tahoma"/>
            <family val="2"/>
          </rPr>
          <t>Usuario 1:</t>
        </r>
        <r>
          <rPr>
            <sz val="8"/>
            <color indexed="81"/>
            <rFont val="Tahoma"/>
            <family val="2"/>
          </rPr>
          <t xml:space="preserve">
Discontinuado pronto
</t>
        </r>
      </text>
    </comment>
  </commentList>
</comments>
</file>

<file path=xl/comments2.xml><?xml version="1.0" encoding="utf-8"?>
<comments xmlns="http://schemas.openxmlformats.org/spreadsheetml/2006/main">
  <authors>
    <author>Usuario 1</author>
    <author>Usuario 2</author>
  </authors>
  <commentList>
    <comment ref="F7" authorId="0" guid="{0DB66F45-450A-468B-8D4D-03A6A878A98C}">
      <text>
        <r>
          <rPr>
            <b/>
            <sz val="8"/>
            <color indexed="81"/>
            <rFont val="Tahoma"/>
            <family val="2"/>
          </rPr>
          <t>Usuario 1:</t>
        </r>
        <r>
          <rPr>
            <sz val="8"/>
            <color indexed="81"/>
            <rFont val="Tahoma"/>
            <family val="2"/>
          </rPr>
          <t xml:space="preserve">
¿Deberíamos rotular los artículos por caja?</t>
        </r>
      </text>
    </comment>
    <comment ref="D11" authorId="0" guid="{AF401CFE-83FC-4EBB-AE36-7460A2CE28BC}">
      <text>
        <r>
          <rPr>
            <b/>
            <sz val="8"/>
            <color indexed="81"/>
            <rFont val="Tahoma"/>
            <family val="2"/>
          </rPr>
          <t>Usuario 1:</t>
        </r>
        <r>
          <rPr>
            <sz val="8"/>
            <color indexed="81"/>
            <rFont val="Tahoma"/>
            <family val="2"/>
          </rPr>
          <t xml:space="preserve">
No hay medio trozo disponible de este artículo.</t>
        </r>
      </text>
    </comment>
    <comment ref="A15" authorId="0" guid="{AE334BD9-71E7-4E8B-9517-43D37FAC6562}">
      <text>
        <r>
          <rPr>
            <b/>
            <sz val="8"/>
            <color indexed="81"/>
            <rFont val="Tahoma"/>
            <family val="2"/>
          </rPr>
          <t>Usuario 1:</t>
        </r>
        <r>
          <rPr>
            <sz val="8"/>
            <color indexed="81"/>
            <rFont val="Tahoma"/>
            <family val="2"/>
          </rPr>
          <t xml:space="preserve">
Recuerde guardar inventario de este artículo debido a su relativa popularidad</t>
        </r>
      </text>
    </comment>
    <comment ref="D17" authorId="1" guid="{0C09EA04-5D4B-4D3E-A47B-D37DA092237B}">
      <text>
        <r>
          <rPr>
            <b/>
            <sz val="8"/>
            <color indexed="81"/>
            <rFont val="Tahoma"/>
            <family val="2"/>
          </rPr>
          <t>Usuario 2:</t>
        </r>
        <r>
          <rPr>
            <sz val="8"/>
            <color indexed="81"/>
            <rFont val="Tahoma"/>
            <family val="2"/>
          </rPr>
          <t xml:space="preserve">
Los tamaños de muestra se discontinuarán pronto.</t>
        </r>
      </text>
    </comment>
    <comment ref="D18" authorId="1" guid="{7A84DDA2-85D7-4E0E-905C-349303E5980E}">
      <text>
        <r>
          <rPr>
            <b/>
            <sz val="8"/>
            <color indexed="81"/>
            <rFont val="Tahoma"/>
            <family val="2"/>
          </rPr>
          <t>Usuario 2:</t>
        </r>
        <r>
          <rPr>
            <sz val="8"/>
            <color indexed="81"/>
            <rFont val="Tahoma"/>
            <family val="2"/>
          </rPr>
          <t xml:space="preserve">
Los tamaños de muestra se discontinuarán pronto</t>
        </r>
      </text>
    </comment>
  </commentList>
</comments>
</file>

<file path=xl/sharedStrings.xml><?xml version="1.0" encoding="utf-8"?>
<sst xmlns="http://schemas.openxmlformats.org/spreadsheetml/2006/main" count="482" uniqueCount="326">
  <si>
    <t>Precio</t>
  </si>
  <si>
    <t>T1</t>
  </si>
  <si>
    <t>T2</t>
  </si>
  <si>
    <t>T3</t>
  </si>
  <si>
    <t>T4</t>
  </si>
  <si>
    <t>T5</t>
  </si>
  <si>
    <t>T6</t>
  </si>
  <si>
    <t>F1</t>
  </si>
  <si>
    <t>F2</t>
  </si>
  <si>
    <t>F3</t>
  </si>
  <si>
    <t>F4</t>
  </si>
  <si>
    <t>F5</t>
  </si>
  <si>
    <t>F6</t>
  </si>
  <si>
    <t>Producto</t>
  </si>
  <si>
    <t>Unidades por estuche</t>
  </si>
  <si>
    <t>Número de producto</t>
  </si>
  <si>
    <t>Tipo de producto</t>
  </si>
  <si>
    <t>Fecha:</t>
  </si>
  <si>
    <t>Tipo de paquete</t>
  </si>
  <si>
    <t>Número de tipo de paquete</t>
  </si>
  <si>
    <t>Calle principal 123</t>
  </si>
  <si>
    <t>Cualquier Lugar, EE. UU.</t>
  </si>
  <si>
    <t>555-123-4567</t>
  </si>
  <si>
    <t>Tipos de paquete</t>
  </si>
  <si>
    <t>Descripción</t>
  </si>
  <si>
    <t>Beauvoorde</t>
  </si>
  <si>
    <t>Herve</t>
  </si>
  <si>
    <t>Limburger</t>
  </si>
  <si>
    <t>Passendale</t>
  </si>
  <si>
    <t>Prince-Jean</t>
  </si>
  <si>
    <t>Rubens</t>
  </si>
  <si>
    <t>Blue Castello</t>
  </si>
  <si>
    <t>Danbo</t>
  </si>
  <si>
    <t>Esrom</t>
  </si>
  <si>
    <t>Fynbo</t>
  </si>
  <si>
    <t>Havarti</t>
  </si>
  <si>
    <t>Mycella</t>
  </si>
  <si>
    <t>Bath Cheese</t>
  </si>
  <si>
    <t>Berkswell</t>
  </si>
  <si>
    <t>Cheddar</t>
  </si>
  <si>
    <t>Cornualles con pimienta</t>
  </si>
  <si>
    <t>Coverdale</t>
  </si>
  <si>
    <t>Derby</t>
  </si>
  <si>
    <t>Gloucester</t>
  </si>
  <si>
    <t>Lancashire</t>
  </si>
  <si>
    <t>Longhorn</t>
  </si>
  <si>
    <t>Northumberland</t>
  </si>
  <si>
    <t>Olde York</t>
  </si>
  <si>
    <t>Oxford azul</t>
  </si>
  <si>
    <t>Stinking Bishop</t>
  </si>
  <si>
    <t>Wellington</t>
  </si>
  <si>
    <t>Ambert</t>
  </si>
  <si>
    <t>Ardi Gasna</t>
  </si>
  <si>
    <t>Aubisque Pyrenees</t>
  </si>
  <si>
    <t>Beaufort</t>
  </si>
  <si>
    <t>Bleu Des Causses</t>
  </si>
  <si>
    <t>Bougon</t>
  </si>
  <si>
    <t>Boursin</t>
  </si>
  <si>
    <t>Brie</t>
  </si>
  <si>
    <t>Brillat-Savarin</t>
  </si>
  <si>
    <t>Brin</t>
  </si>
  <si>
    <t>Broccio</t>
  </si>
  <si>
    <t>Butte</t>
  </si>
  <si>
    <t>Cabecou</t>
  </si>
  <si>
    <t>Cathelain</t>
  </si>
  <si>
    <t>Chabichou</t>
  </si>
  <si>
    <t>Comte</t>
  </si>
  <si>
    <t>Dauphin</t>
  </si>
  <si>
    <t>Fontainebleau</t>
  </si>
  <si>
    <t>Fougerus</t>
  </si>
  <si>
    <t>Fromage Frais</t>
  </si>
  <si>
    <t>Grand Vatel</t>
  </si>
  <si>
    <t>Langres</t>
  </si>
  <si>
    <t>Lou Pevre</t>
  </si>
  <si>
    <t>Mimolette</t>
  </si>
  <si>
    <t>Munster</t>
  </si>
  <si>
    <t>Neufchatel</t>
  </si>
  <si>
    <t>Port-Salut</t>
  </si>
  <si>
    <t>Pyramide</t>
  </si>
  <si>
    <t>Raclette</t>
  </si>
  <si>
    <t>Rigotte</t>
  </si>
  <si>
    <t>Sainte Maure</t>
  </si>
  <si>
    <t>Tommes</t>
  </si>
  <si>
    <t>Vignotte</t>
  </si>
  <si>
    <t>Leyden</t>
  </si>
  <si>
    <t>Leerdammer</t>
  </si>
  <si>
    <t>Kernhem</t>
  </si>
  <si>
    <t>Gouda</t>
  </si>
  <si>
    <t>Friesekaas</t>
  </si>
  <si>
    <t>Edam</t>
  </si>
  <si>
    <t>Blarney</t>
  </si>
  <si>
    <t>Cooleney</t>
  </si>
  <si>
    <t>Croghan</t>
  </si>
  <si>
    <t>Doolin</t>
  </si>
  <si>
    <t>Gabriel</t>
  </si>
  <si>
    <t>Knockalara</t>
  </si>
  <si>
    <t>Gammelost</t>
  </si>
  <si>
    <t>Geitost</t>
  </si>
  <si>
    <t>Gjetost</t>
  </si>
  <si>
    <t>Jarlsberg</t>
  </si>
  <si>
    <t>Nokkelost</t>
  </si>
  <si>
    <t>Bishop Kennedy</t>
  </si>
  <si>
    <t>Cairnsmore</t>
  </si>
  <si>
    <t>Dunlop</t>
  </si>
  <si>
    <t>Loch Arthur Farmhouse</t>
  </si>
  <si>
    <t>Cheddar Orkney extra maduro</t>
  </si>
  <si>
    <t>Cheddar extra fuerte</t>
  </si>
  <si>
    <t>Acorn</t>
  </si>
  <si>
    <t>Caerphilly</t>
  </si>
  <si>
    <t>Celtic Promise</t>
  </si>
  <si>
    <t>Cwmtawe Pecorino</t>
  </si>
  <si>
    <t>Llanboidy</t>
  </si>
  <si>
    <t>Tyn Grug</t>
  </si>
  <si>
    <t>Aragón</t>
  </si>
  <si>
    <t>Castelleno</t>
  </si>
  <si>
    <t>Cuajada</t>
  </si>
  <si>
    <t>Garrotxa</t>
  </si>
  <si>
    <t>Idiazabal</t>
  </si>
  <si>
    <t>Zamorano</t>
  </si>
  <si>
    <t>Yarg Cornish</t>
  </si>
  <si>
    <t>Juustoleipa</t>
  </si>
  <si>
    <t>Lappi</t>
  </si>
  <si>
    <t>Turunmaa</t>
  </si>
  <si>
    <t>Bavarian Bergkase</t>
  </si>
  <si>
    <t>Queso de cerveza</t>
  </si>
  <si>
    <t>Butterkase</t>
  </si>
  <si>
    <t>Cambazola</t>
  </si>
  <si>
    <t>Edelpilz</t>
  </si>
  <si>
    <t>Quark</t>
  </si>
  <si>
    <t>Weichkaese</t>
  </si>
  <si>
    <t>Asiago</t>
  </si>
  <si>
    <t>Gorgonzola</t>
  </si>
  <si>
    <t>Mascarpone</t>
  </si>
  <si>
    <t>Mozarela</t>
  </si>
  <si>
    <t>Parmesano (Parmigiano)</t>
  </si>
  <si>
    <t>Provolone</t>
  </si>
  <si>
    <t>Ricota</t>
  </si>
  <si>
    <t>Romano</t>
  </si>
  <si>
    <t>Finlandia Suizo</t>
  </si>
  <si>
    <t>Gruyere</t>
  </si>
  <si>
    <t>Saanenkaese</t>
  </si>
  <si>
    <t>Sap Sago</t>
  </si>
  <si>
    <t>Tete de Moine</t>
  </si>
  <si>
    <t>Vacherin-Fribourgeois</t>
  </si>
  <si>
    <t>Greve</t>
  </si>
  <si>
    <t>Herrgardsost</t>
  </si>
  <si>
    <t>Mesost</t>
  </si>
  <si>
    <t>Prastost</t>
  </si>
  <si>
    <t>Saaland Pfarr</t>
  </si>
  <si>
    <t>Vasterbottenost</t>
  </si>
  <si>
    <t>Alverca</t>
  </si>
  <si>
    <t>Castelo Branco</t>
  </si>
  <si>
    <t>Evora De L'Alentejo</t>
  </si>
  <si>
    <t>Rabacal</t>
  </si>
  <si>
    <t>Serra da Estrela</t>
  </si>
  <si>
    <t>Kugelkase</t>
  </si>
  <si>
    <t>Mondseer</t>
  </si>
  <si>
    <t>Schloss</t>
  </si>
  <si>
    <t>Estándar</t>
  </si>
  <si>
    <t>Pedido especial</t>
  </si>
  <si>
    <t>C-1000</t>
  </si>
  <si>
    <t>C-1001</t>
  </si>
  <si>
    <t>C-1002</t>
  </si>
  <si>
    <t>C-1003</t>
  </si>
  <si>
    <t>C-1004</t>
  </si>
  <si>
    <t>C-1005</t>
  </si>
  <si>
    <t>C-1006</t>
  </si>
  <si>
    <t>C-1007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</si>
  <si>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</si>
  <si>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</si>
  <si>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</si>
  <si>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</si>
  <si>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</si>
  <si>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</si>
  <si>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</si>
  <si>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</si>
  <si>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</si>
  <si>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</si>
  <si>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</si>
  <si>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</si>
  <si>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</si>
  <si>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</si>
  <si>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</si>
  <si>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</si>
  <si>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</si>
  <si>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</si>
  <si>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</si>
  <si>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</si>
  <si>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</si>
  <si>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</si>
  <si>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</si>
  <si>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</si>
  <si>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</si>
  <si>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</si>
  <si>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C-1034</t>
  </si>
  <si>
    <t>C-1035</t>
  </si>
  <si>
    <t>C-1036</t>
  </si>
  <si>
    <t>C-1037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</si>
  <si>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</si>
  <si>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</si>
  <si>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</si>
  <si>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</si>
  <si>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</si>
  <si>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</si>
  <si>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</si>
  <si>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</si>
  <si>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</si>
  <si>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</si>
  <si>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</si>
  <si>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</si>
  <si>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</si>
  <si>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</si>
  <si>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</si>
  <si>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</si>
  <si>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</si>
  <si>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</si>
  <si>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</si>
  <si>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</si>
  <si>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</si>
  <si>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</si>
  <si>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</si>
  <si>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</si>
  <si>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</si>
  <si>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</si>
  <si>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</si>
  <si>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</si>
  <si>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</si>
  <si>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</si>
  <si>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SO-0000</t>
  </si>
  <si>
    <t>SO-0001</t>
  </si>
  <si>
    <t>SO-0002</t>
  </si>
  <si>
    <t>SO-0003</t>
  </si>
  <si>
    <t>SO-0004</t>
  </si>
  <si>
    <t>SO-0005</t>
  </si>
  <si>
    <t>SO-0006</t>
  </si>
  <si>
    <t>SO-0007</t>
  </si>
  <si>
    <t>SO-0008</t>
  </si>
  <si>
    <t>SO-0009</t>
  </si>
  <si>
    <t>SO-0010</t>
  </si>
  <si>
    <t>SO-0011</t>
  </si>
  <si>
    <t>SO-0012</t>
  </si>
  <si>
    <t>SO-0013</t>
  </si>
  <si>
    <t>SO-0014</t>
  </si>
  <si>
    <t>SO-0015</t>
  </si>
  <si>
    <t>SO-0016</t>
  </si>
  <si>
    <t>SO-0017</t>
  </si>
  <si>
    <t>SO-0018</t>
  </si>
  <si>
    <t>SO-0019</t>
  </si>
  <si>
    <t>SO-0020</t>
  </si>
  <si>
    <t>SO-0021</t>
  </si>
  <si>
    <t>SO-0022</t>
  </si>
  <si>
    <t>SO-0023</t>
  </si>
  <si>
    <t>SO-0024</t>
  </si>
  <si>
    <t>SO-0025</t>
  </si>
  <si>
    <t>SO-0026</t>
  </si>
  <si>
    <t>SO-0027</t>
  </si>
  <si>
    <t>SO-0028</t>
  </si>
  <si>
    <t>SO-0029</t>
  </si>
  <si>
    <t>SO-0030</t>
  </si>
  <si>
    <t>SO-0031</t>
  </si>
  <si>
    <t>SO-0032</t>
  </si>
  <si>
    <t>SO-0033</t>
  </si>
  <si>
    <t>SO-0034</t>
  </si>
  <si>
    <t>SO-0035</t>
  </si>
  <si>
    <t>SO-0036</t>
  </si>
  <si>
    <t>SO-0037</t>
  </si>
  <si>
    <t>SO-0038</t>
  </si>
  <si>
    <t>SO-0039</t>
  </si>
  <si>
    <t>SO-0040</t>
  </si>
  <si>
    <t>SO-0041</t>
  </si>
  <si>
    <t>SO-0042</t>
  </si>
  <si>
    <t>SO-0043</t>
  </si>
  <si>
    <t>SO-0044</t>
  </si>
  <si>
    <t>SO-0045</t>
  </si>
  <si>
    <t>SO-0046</t>
  </si>
  <si>
    <t>SO-0047</t>
  </si>
  <si>
    <t>SO-0048</t>
  </si>
  <si>
    <t>SO-0049</t>
  </si>
  <si>
    <t>SO-0050</t>
  </si>
  <si>
    <t>SO-0051</t>
  </si>
  <si>
    <t>SO-0052</t>
  </si>
  <si>
    <t>SO-0053</t>
  </si>
  <si>
    <t>Números de pedidos especiales</t>
  </si>
  <si>
    <t>Números de quesos</t>
  </si>
  <si>
    <t>Pedido especial 1</t>
  </si>
  <si>
    <t>Pedido especial 2</t>
  </si>
  <si>
    <t>Pedido especial 3</t>
  </si>
  <si>
    <t>Pedido especial 4</t>
  </si>
  <si>
    <t>CERA</t>
  </si>
  <si>
    <t>FRÍO</t>
  </si>
  <si>
    <t>OBSEQUIO</t>
  </si>
  <si>
    <t>GRANDE</t>
  </si>
  <si>
    <t>MUESTRA</t>
  </si>
  <si>
    <t>MITAD</t>
  </si>
  <si>
    <t>SP1</t>
  </si>
  <si>
    <t>SP3</t>
  </si>
  <si>
    <t>SP4</t>
  </si>
  <si>
    <t>SP2</t>
  </si>
  <si>
    <t>Envoltorio termoencogible</t>
  </si>
  <si>
    <t>Cera (sin romper)</t>
  </si>
  <si>
    <t>Envoltorio para obsequio</t>
  </si>
  <si>
    <t>Medio trozo</t>
  </si>
  <si>
    <t>Pedido grande</t>
  </si>
  <si>
    <t>Envío refrigerado</t>
  </si>
  <si>
    <t>TERMOENCOGIBLE</t>
  </si>
  <si>
    <t>Cronograma de precios de quesos de exportadores internacionales</t>
  </si>
  <si>
    <t>C1</t>
  </si>
  <si>
    <t>C2</t>
  </si>
  <si>
    <t>C3</t>
  </si>
  <si>
    <t>C4</t>
  </si>
  <si>
    <t>C5</t>
  </si>
  <si>
    <t>C6</t>
  </si>
  <si>
    <t>SO1</t>
  </si>
  <si>
    <t>SO2</t>
  </si>
  <si>
    <t>SO3</t>
  </si>
  <si>
    <t>SO4</t>
  </si>
  <si>
    <t>SO5</t>
  </si>
  <si>
    <t>SO6</t>
  </si>
  <si>
    <t>Especial</t>
  </si>
  <si>
    <t>Cajas pedidas</t>
  </si>
  <si>
    <t>Viñedo Coho</t>
  </si>
  <si>
    <t>TAMAÑOS DE MUESTRA</t>
  </si>
  <si>
    <r>
      <rPr>
        <strike/>
        <sz val="11"/>
        <color theme="1"/>
        <rFont val="Calibri"/>
        <family val="2"/>
        <scheme val="minor"/>
      </rPr>
      <t>Unidades</t>
    </r>
    <r>
      <rPr>
        <sz val="11"/>
        <color theme="1"/>
        <rFont val="Calibri"/>
        <family val="2"/>
        <scheme val="minor"/>
      </rPr>
      <t xml:space="preserve"> por Caja</t>
    </r>
  </si>
  <si>
    <t>Tamaños de Muestra</t>
  </si>
  <si>
    <t>Medio Trozo</t>
  </si>
  <si>
    <t>Ridder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</si>
</sst>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* #,##0.00\ [$€-C0A]_-;\-* #,##0.00\ [$€-C0A]_-;_-* &quot;-&quot;??\ [$€-C0A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Font="1"/>
    <xf numFmtId="49" fontId="2" fillId="0" borderId="0" xfId="0" applyNumberFormat="1" applyFont="1"/>
    <xf numFmtId="0" fontId="4" fillId="0" borderId="0" xfId="0" applyFont="1" applyFill="1"/>
    <xf numFmtId="164" fontId="0" fillId="0" borderId="0" xfId="1" applyFont="1" applyFill="1"/>
    <xf numFmtId="0" fontId="0" fillId="0" borderId="0" xfId="0" applyFill="1"/>
    <xf numFmtId="0" fontId="0" fillId="0" borderId="0" xfId="0" applyBorder="1"/>
    <xf numFmtId="0" fontId="0" fillId="2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  <xf numFmtId="49" fontId="2" fillId="0" borderId="0" xfId="0" applyNumberFormat="1" applyFont="1" applyBorder="1"/>
    <xf numFmtId="0" fontId="2" fillId="0" borderId="0" xfId="0" applyFont="1" applyBorder="1"/>
    <xf numFmtId="0" fontId="0" fillId="3" borderId="0" xfId="0" applyFont="1" applyFill="1" applyBorder="1"/>
    <xf numFmtId="164" fontId="0" fillId="0" borderId="0" xfId="1" applyFont="1" applyBorder="1"/>
    <xf numFmtId="0" fontId="0" fillId="0" borderId="0" xfId="0" applyFill="1" applyBorder="1"/>
    <xf numFmtId="0" fontId="3" fillId="0" borderId="0" xfId="0" applyFont="1" applyFill="1" applyBorder="1"/>
    <xf numFmtId="49" fontId="2" fillId="0" borderId="0" xfId="1" applyNumberFormat="1" applyFont="1" applyBorder="1"/>
    <xf numFmtId="49" fontId="2" fillId="0" borderId="0" xfId="0" applyNumberFormat="1" applyFont="1" applyFill="1" applyBorder="1"/>
    <xf numFmtId="165" fontId="0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/>
    <xf numFmtId="165" fontId="0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65" fontId="0" fillId="0" borderId="0" xfId="0" applyNumberFormat="1"/>
    <xf numFmtId="165" fontId="8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16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revisionHeaders" Target="revisions/revisionHeader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C5E98AC-D8DD-4169-9F3B-A8468C336E46}">
  <header guid="{DC5E98AC-D8DD-4169-9F3B-A8468C336E46}" dateTime="2015-02-12T11:20:55" maxSheetId="4" userName="Mariel Carrascosa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7.42578125" style="21" bestFit="1" customWidth="1"/>
    <col min="2" max="2" width="12.85546875" style="21" customWidth="1"/>
    <col min="3" max="3" width="26" style="21" bestFit="1" customWidth="1"/>
    <col min="4" max="4" width="19.28515625" style="21" bestFit="1" customWidth="1"/>
    <col min="5" max="5" width="8.140625" style="21" bestFit="1" customWidth="1"/>
    <col min="6" max="6" width="11.28515625" style="21" bestFit="1" customWidth="1"/>
    <col min="7" max="7" width="8.140625" style="21" bestFit="1" customWidth="1"/>
    <col min="8" max="8" width="9.140625" style="21" bestFit="1" customWidth="1"/>
    <col min="9" max="9" width="9.140625" style="21"/>
    <col min="10" max="14" width="8.7109375" style="21" customWidth="1"/>
    <col min="15" max="16384" width="9.140625" style="21"/>
  </cols>
  <sheetData>
    <row r="1" spans="1:14" ht="51.75" customHeight="1" x14ac:dyDescent="0.25">
      <c r="A1" s="32" t="s">
        <v>305</v>
      </c>
      <c r="B1" s="32"/>
      <c r="C1" s="32"/>
      <c r="D1" s="32"/>
      <c r="E1" s="32"/>
      <c r="F1" s="32"/>
      <c r="G1" s="32"/>
      <c r="H1" s="32"/>
      <c r="J1" s="32" t="s">
        <v>305</v>
      </c>
      <c r="K1" s="32"/>
      <c r="L1" s="32"/>
      <c r="M1" s="32"/>
      <c r="N1" s="32"/>
    </row>
    <row r="2" spans="1:14" ht="15.75" x14ac:dyDescent="0.25">
      <c r="A2" s="22"/>
      <c r="B2" s="23" t="s">
        <v>292</v>
      </c>
      <c r="C2" s="23" t="s">
        <v>293</v>
      </c>
      <c r="D2" s="23" t="s">
        <v>304</v>
      </c>
      <c r="E2" s="23" t="s">
        <v>289</v>
      </c>
      <c r="F2" s="23" t="s">
        <v>290</v>
      </c>
      <c r="G2" s="23" t="s">
        <v>288</v>
      </c>
      <c r="H2" s="23" t="s">
        <v>291</v>
      </c>
      <c r="J2" s="22"/>
      <c r="K2" s="24" t="s">
        <v>294</v>
      </c>
      <c r="L2" s="24" t="s">
        <v>297</v>
      </c>
      <c r="M2" s="24" t="s">
        <v>295</v>
      </c>
      <c r="N2" s="24" t="s">
        <v>296</v>
      </c>
    </row>
    <row r="3" spans="1:14" ht="15.75" x14ac:dyDescent="0.25">
      <c r="A3" s="23" t="s">
        <v>1</v>
      </c>
      <c r="B3" s="25">
        <v>0.39</v>
      </c>
      <c r="C3" s="25">
        <f t="shared" ref="C3:C8" si="0">B3*1.1</f>
        <v>0.42900000000000005</v>
      </c>
      <c r="D3" s="25">
        <f t="shared" ref="D3:D8" si="1">B3*1.4</f>
        <v>0.54599999999999993</v>
      </c>
      <c r="E3" s="25">
        <f t="shared" ref="E3:E8" si="2">B3*2.1</f>
        <v>0.81900000000000006</v>
      </c>
      <c r="F3" s="25">
        <f t="shared" ref="F3:F8" si="3">B3*3.6</f>
        <v>1.4040000000000001</v>
      </c>
      <c r="G3" s="25">
        <f t="shared" ref="G3:G8" si="4">B3*5</f>
        <v>1.9500000000000002</v>
      </c>
      <c r="H3" s="25">
        <f t="shared" ref="H3:H8" si="5">B3*3.8</f>
        <v>1.482</v>
      </c>
      <c r="J3" s="23" t="s">
        <v>7</v>
      </c>
      <c r="K3" s="25">
        <v>0.5</v>
      </c>
      <c r="L3" s="25">
        <f t="shared" ref="L3:L8" si="6">K3*1.9</f>
        <v>0.95</v>
      </c>
      <c r="M3" s="25">
        <f t="shared" ref="M3:M8" si="7">K3*2.6</f>
        <v>1.3</v>
      </c>
      <c r="N3" s="25">
        <f t="shared" ref="N3:N8" si="8">K3*3.2</f>
        <v>1.6</v>
      </c>
    </row>
    <row r="4" spans="1:14" ht="15.75" x14ac:dyDescent="0.25">
      <c r="A4" s="23" t="s">
        <v>2</v>
      </c>
      <c r="B4" s="25">
        <v>0.5</v>
      </c>
      <c r="C4" s="25">
        <f t="shared" si="0"/>
        <v>0.55000000000000004</v>
      </c>
      <c r="D4" s="25">
        <f t="shared" si="1"/>
        <v>0.7</v>
      </c>
      <c r="E4" s="25">
        <f t="shared" si="2"/>
        <v>1.05</v>
      </c>
      <c r="F4" s="25">
        <f t="shared" si="3"/>
        <v>1.8</v>
      </c>
      <c r="G4" s="25">
        <f t="shared" si="4"/>
        <v>2.5</v>
      </c>
      <c r="H4" s="25">
        <f t="shared" si="5"/>
        <v>1.9</v>
      </c>
      <c r="J4" s="23" t="s">
        <v>8</v>
      </c>
      <c r="K4" s="25">
        <v>0.61</v>
      </c>
      <c r="L4" s="25">
        <f t="shared" si="6"/>
        <v>1.159</v>
      </c>
      <c r="M4" s="25">
        <f t="shared" si="7"/>
        <v>1.5860000000000001</v>
      </c>
      <c r="N4" s="25">
        <f t="shared" si="8"/>
        <v>1.952</v>
      </c>
    </row>
    <row r="5" spans="1:14" ht="15.75" x14ac:dyDescent="0.25">
      <c r="A5" s="23" t="s">
        <v>3</v>
      </c>
      <c r="B5" s="25">
        <v>0.61</v>
      </c>
      <c r="C5" s="25">
        <f t="shared" si="0"/>
        <v>0.67100000000000004</v>
      </c>
      <c r="D5" s="25">
        <f t="shared" si="1"/>
        <v>0.85399999999999998</v>
      </c>
      <c r="E5" s="25">
        <f t="shared" si="2"/>
        <v>1.2809999999999999</v>
      </c>
      <c r="F5" s="25">
        <f t="shared" si="3"/>
        <v>2.1960000000000002</v>
      </c>
      <c r="G5" s="25">
        <f t="shared" si="4"/>
        <v>3.05</v>
      </c>
      <c r="H5" s="25">
        <f t="shared" si="5"/>
        <v>2.3180000000000001</v>
      </c>
      <c r="J5" s="23" t="s">
        <v>9</v>
      </c>
      <c r="K5" s="25">
        <v>0.72</v>
      </c>
      <c r="L5" s="25">
        <f t="shared" si="6"/>
        <v>1.3679999999999999</v>
      </c>
      <c r="M5" s="25">
        <f t="shared" si="7"/>
        <v>1.8719999999999999</v>
      </c>
      <c r="N5" s="25">
        <f t="shared" si="8"/>
        <v>2.3039999999999998</v>
      </c>
    </row>
    <row r="6" spans="1:14" ht="15.75" x14ac:dyDescent="0.25">
      <c r="A6" s="23" t="s">
        <v>4</v>
      </c>
      <c r="B6" s="25">
        <v>0.72</v>
      </c>
      <c r="C6" s="25">
        <f t="shared" si="0"/>
        <v>0.79200000000000004</v>
      </c>
      <c r="D6" s="25">
        <f t="shared" si="1"/>
        <v>1.008</v>
      </c>
      <c r="E6" s="25">
        <f t="shared" si="2"/>
        <v>1.512</v>
      </c>
      <c r="F6" s="25">
        <f t="shared" si="3"/>
        <v>2.5920000000000001</v>
      </c>
      <c r="G6" s="25">
        <f t="shared" si="4"/>
        <v>3.5999999999999996</v>
      </c>
      <c r="H6" s="25">
        <f t="shared" si="5"/>
        <v>2.7359999999999998</v>
      </c>
      <c r="J6" s="23" t="s">
        <v>10</v>
      </c>
      <c r="K6" s="25">
        <v>0.83</v>
      </c>
      <c r="L6" s="25">
        <f t="shared" si="6"/>
        <v>1.577</v>
      </c>
      <c r="M6" s="25">
        <f t="shared" si="7"/>
        <v>2.1579999999999999</v>
      </c>
      <c r="N6" s="25">
        <f t="shared" si="8"/>
        <v>2.6560000000000001</v>
      </c>
    </row>
    <row r="7" spans="1:14" ht="15.75" x14ac:dyDescent="0.25">
      <c r="A7" s="23" t="s">
        <v>5</v>
      </c>
      <c r="B7" s="25">
        <v>0.83</v>
      </c>
      <c r="C7" s="25">
        <f t="shared" si="0"/>
        <v>0.91300000000000003</v>
      </c>
      <c r="D7" s="25">
        <f t="shared" si="1"/>
        <v>1.1619999999999999</v>
      </c>
      <c r="E7" s="25">
        <f t="shared" si="2"/>
        <v>1.7429999999999999</v>
      </c>
      <c r="F7" s="25">
        <f t="shared" si="3"/>
        <v>2.988</v>
      </c>
      <c r="G7" s="25">
        <f t="shared" si="4"/>
        <v>4.1499999999999995</v>
      </c>
      <c r="H7" s="25">
        <f t="shared" si="5"/>
        <v>3.1539999999999999</v>
      </c>
      <c r="J7" s="23" t="s">
        <v>11</v>
      </c>
      <c r="K7" s="25">
        <v>0.94</v>
      </c>
      <c r="L7" s="25">
        <f t="shared" si="6"/>
        <v>1.7859999999999998</v>
      </c>
      <c r="M7" s="25">
        <f t="shared" si="7"/>
        <v>2.444</v>
      </c>
      <c r="N7" s="25">
        <f t="shared" si="8"/>
        <v>3.008</v>
      </c>
    </row>
    <row r="8" spans="1:14" ht="15.75" x14ac:dyDescent="0.25">
      <c r="A8" s="23" t="s">
        <v>6</v>
      </c>
      <c r="B8" s="25">
        <v>0.94</v>
      </c>
      <c r="C8" s="25">
        <f t="shared" si="0"/>
        <v>1.034</v>
      </c>
      <c r="D8" s="25">
        <f t="shared" si="1"/>
        <v>1.3159999999999998</v>
      </c>
      <c r="E8" s="25">
        <f t="shared" si="2"/>
        <v>1.974</v>
      </c>
      <c r="F8" s="25">
        <f t="shared" si="3"/>
        <v>3.3839999999999999</v>
      </c>
      <c r="G8" s="25">
        <f t="shared" si="4"/>
        <v>4.6999999999999993</v>
      </c>
      <c r="H8" s="25">
        <f t="shared" si="5"/>
        <v>3.5719999999999996</v>
      </c>
      <c r="J8" s="23" t="s">
        <v>12</v>
      </c>
      <c r="K8" s="25">
        <v>1.05</v>
      </c>
      <c r="L8" s="25">
        <f t="shared" si="6"/>
        <v>1.9949999999999999</v>
      </c>
      <c r="M8" s="25">
        <f t="shared" si="7"/>
        <v>2.7300000000000004</v>
      </c>
      <c r="N8" s="25">
        <f t="shared" si="8"/>
        <v>3.3600000000000003</v>
      </c>
    </row>
    <row r="10" spans="1:14" x14ac:dyDescent="0.25">
      <c r="F10" s="26"/>
      <c r="G10" s="26"/>
      <c r="H10" s="26"/>
    </row>
    <row r="12" spans="1:14" ht="30" x14ac:dyDescent="0.25">
      <c r="A12" s="26" t="s">
        <v>23</v>
      </c>
      <c r="B12" s="27" t="s">
        <v>14</v>
      </c>
      <c r="C12" s="21" t="s">
        <v>24</v>
      </c>
    </row>
    <row r="13" spans="1:14" ht="15.75" x14ac:dyDescent="0.25">
      <c r="A13" s="28" t="s">
        <v>292</v>
      </c>
      <c r="B13" s="29">
        <v>12</v>
      </c>
      <c r="C13" s="30" t="s">
        <v>321</v>
      </c>
    </row>
    <row r="14" spans="1:14" ht="15.75" x14ac:dyDescent="0.25">
      <c r="A14" s="28" t="s">
        <v>293</v>
      </c>
      <c r="B14" s="29">
        <v>12</v>
      </c>
      <c r="C14" s="30" t="s">
        <v>301</v>
      </c>
    </row>
    <row r="15" spans="1:14" ht="15.75" x14ac:dyDescent="0.25">
      <c r="A15" s="28" t="s">
        <v>304</v>
      </c>
      <c r="B15" s="29">
        <v>15</v>
      </c>
      <c r="C15" s="30" t="s">
        <v>298</v>
      </c>
    </row>
    <row r="16" spans="1:14" ht="15.75" x14ac:dyDescent="0.25">
      <c r="A16" s="28" t="s">
        <v>289</v>
      </c>
      <c r="B16" s="29">
        <v>5</v>
      </c>
      <c r="C16" s="30" t="s">
        <v>303</v>
      </c>
    </row>
    <row r="17" spans="1:3" ht="15.75" x14ac:dyDescent="0.25">
      <c r="A17" s="28" t="s">
        <v>290</v>
      </c>
      <c r="B17" s="29">
        <v>3</v>
      </c>
      <c r="C17" s="30" t="s">
        <v>300</v>
      </c>
    </row>
    <row r="18" spans="1:3" ht="15.75" x14ac:dyDescent="0.25">
      <c r="A18" s="28" t="s">
        <v>291</v>
      </c>
      <c r="B18" s="29">
        <v>4</v>
      </c>
      <c r="C18" s="30" t="s">
        <v>302</v>
      </c>
    </row>
    <row r="19" spans="1:3" ht="15.75" x14ac:dyDescent="0.25">
      <c r="A19" s="28" t="s">
        <v>288</v>
      </c>
      <c r="B19" s="29">
        <v>4</v>
      </c>
      <c r="C19" s="30" t="s">
        <v>299</v>
      </c>
    </row>
    <row r="20" spans="1:3" ht="15.75" x14ac:dyDescent="0.25">
      <c r="A20" s="28" t="s">
        <v>294</v>
      </c>
      <c r="B20" s="29">
        <v>8</v>
      </c>
      <c r="C20" s="31" t="s">
        <v>284</v>
      </c>
    </row>
    <row r="21" spans="1:3" ht="15.75" x14ac:dyDescent="0.25">
      <c r="A21" s="28" t="s">
        <v>297</v>
      </c>
      <c r="B21" s="29">
        <v>8</v>
      </c>
      <c r="C21" s="31" t="s">
        <v>285</v>
      </c>
    </row>
    <row r="22" spans="1:3" ht="15.75" x14ac:dyDescent="0.25">
      <c r="A22" s="28" t="s">
        <v>295</v>
      </c>
      <c r="B22" s="29">
        <v>5</v>
      </c>
      <c r="C22" s="31" t="s">
        <v>286</v>
      </c>
    </row>
    <row r="23" spans="1:3" ht="15.75" x14ac:dyDescent="0.25">
      <c r="A23" s="28" t="s">
        <v>296</v>
      </c>
      <c r="B23" s="29">
        <v>4</v>
      </c>
      <c r="C23" s="31" t="s">
        <v>287</v>
      </c>
    </row>
  </sheetData>
  <customSheetViews>
    <customSheetView guid="{A9F2B2A9-26B8-4413-A538-A2498C3AF85F}">
      <selection activeCell="D14" sqref="D14"/>
      <pageMargins left="0.7" right="0.7" top="0.75" bottom="0.75" header="0.3" footer="0.3"/>
      <pageSetup orientation="portrait" r:id="rId1"/>
    </customSheetView>
    <customSheetView guid="{242890E0-7CC9-4EBE-91A3-5C68CD2009B5}">
      <selection activeCell="D14" sqref="D14"/>
      <pageMargins left="0.7" right="0.7" top="0.75" bottom="0.75" header="0.3" footer="0.3"/>
      <pageSetup orientation="portrait" r:id="rId2"/>
    </customSheetView>
    <customSheetView guid="{55298E38-BA2D-4B9D-9ACE-4FD16875C352}">
      <selection activeCell="D14" sqref="D14"/>
      <pageMargins left="0.7" right="0.7" top="0.75" bottom="0.75" header="0.3" footer="0.3"/>
      <pageSetup orientation="portrait" r:id="rId3"/>
    </customSheetView>
    <customSheetView guid="{FC2D3118-F8AA-4155-937F-C290C904CA3D}" showPageBreaks="1">
      <selection activeCell="F12" sqref="F12"/>
      <pageMargins left="0.7" right="0.7" top="0.75" bottom="0.75" header="0.3" footer="0.3"/>
      <pageSetup orientation="portrait" r:id="rId4"/>
    </customSheetView>
    <customSheetView guid="{37C682EE-9012-4AE7-8BCB-4987538A0B2A}">
      <selection activeCell="C15" sqref="C15:C19"/>
      <pageMargins left="0.7" right="0.7" top="0.75" bottom="0.75" header="0.3" footer="0.3"/>
      <pageSetup orientation="portrait" r:id="rId5"/>
    </customSheetView>
    <customSheetView guid="{78D7727F-F147-4C35-87B5-98DA60B66A65}">
      <selection activeCell="C15" sqref="C15:C19"/>
      <pageMargins left="0.7" right="0.7" top="0.75" bottom="0.75" header="0.3" footer="0.3"/>
      <pageSetup orientation="portrait" r:id="rId6"/>
    </customSheetView>
    <customSheetView guid="{FD65D014-ED72-4859-8A47-9DFABC1C3A98}" showPageBreaks="1">
      <selection activeCell="B13" sqref="B13"/>
      <pageMargins left="0.7" right="0.7" top="0.75" bottom="0.75" header="0.3" footer="0.3"/>
      <pageSetup orientation="portrait" r:id="rId7"/>
    </customSheetView>
    <customSheetView guid="{7BFB1E3C-BFF4-48B0-87CC-DECE80BC4CC9}" showPageBreaks="1">
      <selection activeCell="B13" sqref="B13"/>
      <pageMargins left="0.7" right="0.7" top="0.75" bottom="0.75" header="0.3" footer="0.3"/>
      <pageSetup orientation="portrait" r:id="rId8"/>
    </customSheetView>
    <customSheetView guid="{301C97E1-0A51-43D2-8876-4F58FFCE8ADF}">
      <selection activeCell="C13" sqref="C13"/>
      <pageMargins left="0.7" right="0.7" top="0.75" bottom="0.75" header="0.3" footer="0.3"/>
      <pageSetup orientation="portrait" r:id="rId9"/>
    </customSheetView>
    <customSheetView guid="{FFD479A0-789E-40FC-966C-DDFCFA3996FD}">
      <selection activeCell="C14" sqref="C14"/>
      <pageMargins left="0.7" right="0.7" top="0.75" bottom="0.75" header="0.3" footer="0.3"/>
      <pageSetup orientation="portrait" r:id="rId10"/>
    </customSheetView>
    <customSheetView guid="{B4979163-C864-49F4-8A53-F3CA97BFAE00}">
      <selection activeCell="D14" sqref="D14"/>
      <pageMargins left="0.7" right="0.7" top="0.75" bottom="0.75" header="0.3" footer="0.3"/>
      <pageSetup orientation="portrait" r:id="rId11"/>
    </customSheetView>
  </customSheetViews>
  <mergeCells count="2">
    <mergeCell ref="A1:H1"/>
    <mergeCell ref="J1:N1"/>
  </mergeCell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topLeftCell="A94" zoomScaleNormal="100" workbookViewId="0">
      <selection activeCell="A122" sqref="A122"/>
    </sheetView>
  </sheetViews>
  <sheetFormatPr baseColWidth="10" defaultColWidth="9.140625" defaultRowHeight="15" x14ac:dyDescent="0.25"/>
  <cols>
    <col min="1" max="1" width="27.5703125" style="6" bestFit="1" customWidth="1"/>
    <col min="2" max="2" width="13" style="6" customWidth="1"/>
    <col min="3" max="3" width="8.5703125" style="6" customWidth="1"/>
    <col min="4" max="4" width="9.140625" style="6"/>
    <col min="5" max="5" width="9.140625" style="6" bestFit="1" customWidth="1"/>
    <col min="6" max="6" width="12.5703125" style="6" customWidth="1"/>
    <col min="7" max="7" width="10.42578125" style="6" customWidth="1"/>
    <col min="8" max="8" width="11.42578125" style="6" customWidth="1"/>
    <col min="9" max="9" width="11.5703125" style="6" bestFit="1" customWidth="1"/>
    <col min="10" max="10" width="12" style="6" bestFit="1" customWidth="1"/>
    <col min="11" max="11" width="9.140625" style="6"/>
    <col min="12" max="12" width="11.140625" style="6" bestFit="1" customWidth="1"/>
    <col min="13" max="16384" width="9.140625" style="6"/>
  </cols>
  <sheetData>
    <row r="1" spans="1:18" x14ac:dyDescent="0.25">
      <c r="A1" s="6" t="s">
        <v>16</v>
      </c>
      <c r="H1" s="17"/>
    </row>
    <row r="2" spans="1:18" x14ac:dyDescent="0.25">
      <c r="A2" s="6" t="s">
        <v>158</v>
      </c>
      <c r="H2" s="17"/>
    </row>
    <row r="3" spans="1:18" x14ac:dyDescent="0.25">
      <c r="A3" s="6" t="s">
        <v>318</v>
      </c>
      <c r="H3" s="12"/>
    </row>
    <row r="4" spans="1:18" x14ac:dyDescent="0.25">
      <c r="H4" s="17"/>
    </row>
    <row r="5" spans="1:18" ht="31.5" x14ac:dyDescent="0.25">
      <c r="A5" s="8" t="s">
        <v>158</v>
      </c>
      <c r="B5" s="9" t="s">
        <v>283</v>
      </c>
      <c r="C5" s="10" t="s">
        <v>0</v>
      </c>
      <c r="D5" s="11"/>
      <c r="H5" s="12"/>
    </row>
    <row r="6" spans="1:18" ht="15.75" x14ac:dyDescent="0.25">
      <c r="A6" s="12" t="s">
        <v>107</v>
      </c>
      <c r="B6" s="13" t="s">
        <v>201</v>
      </c>
      <c r="C6" s="14" t="s">
        <v>306</v>
      </c>
      <c r="H6" s="12"/>
      <c r="M6" s="16"/>
      <c r="N6" s="16"/>
      <c r="O6" s="16"/>
      <c r="P6" s="16"/>
      <c r="Q6" s="16"/>
      <c r="R6" s="16"/>
    </row>
    <row r="7" spans="1:18" ht="15.75" x14ac:dyDescent="0.25">
      <c r="A7" s="12" t="s">
        <v>113</v>
      </c>
      <c r="B7" s="13" t="s">
        <v>204</v>
      </c>
      <c r="C7" s="14" t="s">
        <v>309</v>
      </c>
      <c r="H7" s="12"/>
      <c r="M7" s="16"/>
      <c r="N7" s="16"/>
      <c r="O7" s="16"/>
      <c r="P7" s="16"/>
      <c r="Q7" s="16"/>
      <c r="R7" s="16"/>
    </row>
    <row r="8" spans="1:18" ht="15.75" x14ac:dyDescent="0.25">
      <c r="A8" s="12" t="s">
        <v>130</v>
      </c>
      <c r="B8" s="13" t="s">
        <v>212</v>
      </c>
      <c r="C8" s="14" t="s">
        <v>308</v>
      </c>
      <c r="H8" s="12"/>
      <c r="M8" s="16"/>
      <c r="N8" s="16"/>
      <c r="O8" s="16"/>
      <c r="P8" s="16"/>
      <c r="Q8" s="16"/>
      <c r="R8" s="16"/>
    </row>
    <row r="9" spans="1:18" ht="15.75" x14ac:dyDescent="0.25">
      <c r="A9" s="12" t="s">
        <v>37</v>
      </c>
      <c r="B9" s="13" t="s">
        <v>164</v>
      </c>
      <c r="C9" s="14" t="s">
        <v>306</v>
      </c>
      <c r="H9" s="12"/>
      <c r="M9" s="16"/>
      <c r="N9" s="16"/>
      <c r="O9" s="16"/>
      <c r="P9" s="16"/>
      <c r="Q9" s="16"/>
      <c r="R9" s="16"/>
    </row>
    <row r="10" spans="1:18" ht="15.75" x14ac:dyDescent="0.25">
      <c r="A10" s="12" t="s">
        <v>54</v>
      </c>
      <c r="B10" s="13" t="s">
        <v>175</v>
      </c>
      <c r="C10" s="14" t="s">
        <v>307</v>
      </c>
      <c r="H10" s="12"/>
      <c r="M10" s="16"/>
      <c r="N10" s="16"/>
      <c r="O10" s="16"/>
      <c r="P10" s="16"/>
      <c r="Q10" s="16"/>
      <c r="R10" s="16"/>
    </row>
    <row r="11" spans="1:18" ht="15.75" x14ac:dyDescent="0.25">
      <c r="A11" s="12" t="s">
        <v>124</v>
      </c>
      <c r="B11" s="13" t="s">
        <v>209</v>
      </c>
      <c r="C11" s="14" t="s">
        <v>308</v>
      </c>
      <c r="H11" s="17"/>
      <c r="M11" s="16"/>
      <c r="N11" s="16"/>
      <c r="O11" s="16"/>
      <c r="P11" s="16"/>
      <c r="Q11" s="16"/>
      <c r="R11" s="16"/>
    </row>
    <row r="12" spans="1:18" ht="15.75" x14ac:dyDescent="0.25">
      <c r="A12" s="12" t="s">
        <v>101</v>
      </c>
      <c r="B12" s="13" t="s">
        <v>198</v>
      </c>
      <c r="C12" s="14" t="s">
        <v>307</v>
      </c>
      <c r="H12" s="12"/>
    </row>
    <row r="13" spans="1:18" ht="15.75" x14ac:dyDescent="0.25">
      <c r="A13" s="12" t="s">
        <v>90</v>
      </c>
      <c r="B13" s="13" t="s">
        <v>194</v>
      </c>
      <c r="C13" s="14" t="s">
        <v>306</v>
      </c>
      <c r="H13" s="12"/>
    </row>
    <row r="14" spans="1:18" ht="15.75" x14ac:dyDescent="0.25">
      <c r="A14" s="12" t="s">
        <v>31</v>
      </c>
      <c r="B14" s="13" t="s">
        <v>162</v>
      </c>
      <c r="C14" s="14" t="s">
        <v>309</v>
      </c>
      <c r="H14" s="17"/>
    </row>
    <row r="15" spans="1:18" ht="15.75" x14ac:dyDescent="0.25">
      <c r="A15" s="12" t="s">
        <v>58</v>
      </c>
      <c r="B15" s="13" t="s">
        <v>176</v>
      </c>
      <c r="C15" s="14" t="s">
        <v>308</v>
      </c>
      <c r="H15" s="12"/>
    </row>
    <row r="16" spans="1:18" ht="15.75" x14ac:dyDescent="0.25">
      <c r="A16" s="12" t="s">
        <v>61</v>
      </c>
      <c r="B16" s="13" t="s">
        <v>177</v>
      </c>
      <c r="C16" s="14" t="s">
        <v>310</v>
      </c>
      <c r="H16" s="17"/>
    </row>
    <row r="17" spans="1:8" ht="15.75" x14ac:dyDescent="0.25">
      <c r="A17" s="12" t="s">
        <v>62</v>
      </c>
      <c r="B17" s="13" t="s">
        <v>178</v>
      </c>
      <c r="C17" s="14" t="s">
        <v>306</v>
      </c>
      <c r="H17" s="17"/>
    </row>
    <row r="18" spans="1:8" ht="15.75" x14ac:dyDescent="0.25">
      <c r="A18" s="12" t="s">
        <v>125</v>
      </c>
      <c r="B18" s="13" t="s">
        <v>210</v>
      </c>
      <c r="C18" s="14" t="s">
        <v>311</v>
      </c>
      <c r="H18" s="17"/>
    </row>
    <row r="19" spans="1:8" ht="15.75" x14ac:dyDescent="0.25">
      <c r="A19" s="12" t="s">
        <v>114</v>
      </c>
      <c r="B19" s="13" t="s">
        <v>205</v>
      </c>
      <c r="C19" s="14" t="s">
        <v>311</v>
      </c>
      <c r="H19" s="17"/>
    </row>
    <row r="20" spans="1:8" ht="15.75" x14ac:dyDescent="0.25">
      <c r="A20" s="12" t="s">
        <v>151</v>
      </c>
      <c r="B20" s="13" t="s">
        <v>224</v>
      </c>
      <c r="C20" s="14" t="s">
        <v>307</v>
      </c>
      <c r="H20" s="17"/>
    </row>
    <row r="21" spans="1:8" ht="15.75" x14ac:dyDescent="0.25">
      <c r="A21" s="12" t="s">
        <v>64</v>
      </c>
      <c r="B21" s="13" t="s">
        <v>179</v>
      </c>
      <c r="C21" s="14" t="s">
        <v>310</v>
      </c>
      <c r="H21" s="17"/>
    </row>
    <row r="22" spans="1:8" ht="15.75" x14ac:dyDescent="0.25">
      <c r="A22" s="12" t="s">
        <v>65</v>
      </c>
      <c r="B22" s="13" t="s">
        <v>180</v>
      </c>
      <c r="C22" s="14" t="s">
        <v>308</v>
      </c>
      <c r="H22" s="17"/>
    </row>
    <row r="23" spans="1:8" ht="15.75" x14ac:dyDescent="0.25">
      <c r="A23" s="12" t="s">
        <v>39</v>
      </c>
      <c r="B23" s="13" t="s">
        <v>165</v>
      </c>
      <c r="C23" s="14" t="s">
        <v>307</v>
      </c>
      <c r="H23" s="17"/>
    </row>
    <row r="24" spans="1:8" ht="15.75" x14ac:dyDescent="0.25">
      <c r="A24" s="12" t="s">
        <v>66</v>
      </c>
      <c r="B24" s="13" t="s">
        <v>181</v>
      </c>
      <c r="C24" s="14" t="s">
        <v>306</v>
      </c>
      <c r="H24" s="12"/>
    </row>
    <row r="25" spans="1:8" ht="15.75" x14ac:dyDescent="0.25">
      <c r="A25" s="12" t="s">
        <v>40</v>
      </c>
      <c r="B25" s="13" t="s">
        <v>166</v>
      </c>
      <c r="C25" s="14" t="s">
        <v>306</v>
      </c>
      <c r="H25" s="12"/>
    </row>
    <row r="26" spans="1:8" ht="15.75" x14ac:dyDescent="0.25">
      <c r="A26" s="12" t="s">
        <v>41</v>
      </c>
      <c r="B26" s="13" t="s">
        <v>167</v>
      </c>
      <c r="C26" s="14" t="s">
        <v>306</v>
      </c>
      <c r="H26" s="17"/>
    </row>
    <row r="27" spans="1:8" ht="15.75" x14ac:dyDescent="0.25">
      <c r="A27" s="12" t="s">
        <v>92</v>
      </c>
      <c r="B27" s="13" t="s">
        <v>195</v>
      </c>
      <c r="C27" s="14" t="s">
        <v>306</v>
      </c>
      <c r="H27" s="12"/>
    </row>
    <row r="28" spans="1:8" ht="15.75" x14ac:dyDescent="0.25">
      <c r="A28" s="12" t="s">
        <v>110</v>
      </c>
      <c r="B28" s="13" t="s">
        <v>202</v>
      </c>
      <c r="C28" s="14" t="s">
        <v>309</v>
      </c>
      <c r="H28" s="12"/>
    </row>
    <row r="29" spans="1:8" ht="15.75" x14ac:dyDescent="0.25">
      <c r="A29" s="12" t="s">
        <v>67</v>
      </c>
      <c r="B29" s="13" t="s">
        <v>182</v>
      </c>
      <c r="C29" s="14" t="s">
        <v>309</v>
      </c>
      <c r="H29" s="12"/>
    </row>
    <row r="30" spans="1:8" ht="15.75" x14ac:dyDescent="0.25">
      <c r="A30" s="12" t="s">
        <v>42</v>
      </c>
      <c r="B30" s="13" t="s">
        <v>168</v>
      </c>
      <c r="C30" s="14" t="s">
        <v>306</v>
      </c>
      <c r="H30" s="12"/>
    </row>
    <row r="31" spans="1:8" ht="15.75" x14ac:dyDescent="0.25">
      <c r="A31" s="12" t="s">
        <v>93</v>
      </c>
      <c r="B31" s="13" t="s">
        <v>196</v>
      </c>
      <c r="C31" s="14" t="s">
        <v>307</v>
      </c>
      <c r="H31" s="12"/>
    </row>
    <row r="32" spans="1:8" ht="15.75" x14ac:dyDescent="0.25">
      <c r="A32" s="12" t="s">
        <v>89</v>
      </c>
      <c r="B32" s="13" t="s">
        <v>191</v>
      </c>
      <c r="C32" s="14" t="s">
        <v>309</v>
      </c>
      <c r="H32" s="12"/>
    </row>
    <row r="33" spans="1:8" ht="15.75" x14ac:dyDescent="0.25">
      <c r="A33" s="12" t="s">
        <v>138</v>
      </c>
      <c r="B33" s="13" t="s">
        <v>220</v>
      </c>
      <c r="C33" s="14" t="s">
        <v>308</v>
      </c>
      <c r="H33" s="12"/>
    </row>
    <row r="34" spans="1:8" ht="15.75" x14ac:dyDescent="0.25">
      <c r="A34" s="12" t="s">
        <v>70</v>
      </c>
      <c r="B34" s="13" t="s">
        <v>183</v>
      </c>
      <c r="C34" s="14" t="s">
        <v>310</v>
      </c>
      <c r="H34" s="17"/>
    </row>
    <row r="35" spans="1:8" ht="15.75" x14ac:dyDescent="0.25">
      <c r="A35" s="12" t="s">
        <v>116</v>
      </c>
      <c r="B35" s="13" t="s">
        <v>206</v>
      </c>
      <c r="C35" s="14" t="s">
        <v>307</v>
      </c>
      <c r="H35" s="17"/>
    </row>
    <row r="36" spans="1:8" ht="15.75" x14ac:dyDescent="0.25">
      <c r="A36" s="12" t="s">
        <v>43</v>
      </c>
      <c r="B36" s="13" t="s">
        <v>169</v>
      </c>
      <c r="C36" s="14" t="s">
        <v>310</v>
      </c>
      <c r="H36" s="17"/>
    </row>
    <row r="37" spans="1:8" ht="15.75" x14ac:dyDescent="0.25">
      <c r="A37" s="12" t="s">
        <v>131</v>
      </c>
      <c r="B37" s="13" t="s">
        <v>213</v>
      </c>
      <c r="C37" s="14" t="s">
        <v>306</v>
      </c>
      <c r="H37" s="17"/>
    </row>
    <row r="38" spans="1:8" ht="15.75" x14ac:dyDescent="0.25">
      <c r="A38" s="12" t="s">
        <v>87</v>
      </c>
      <c r="B38" s="13" t="s">
        <v>192</v>
      </c>
      <c r="C38" s="14" t="s">
        <v>308</v>
      </c>
      <c r="H38" s="12"/>
    </row>
    <row r="39" spans="1:8" ht="15.75" x14ac:dyDescent="0.25">
      <c r="A39" s="12" t="s">
        <v>71</v>
      </c>
      <c r="B39" s="13" t="s">
        <v>184</v>
      </c>
      <c r="C39" s="14" t="s">
        <v>310</v>
      </c>
      <c r="H39" s="12"/>
    </row>
    <row r="40" spans="1:8" ht="15.75" x14ac:dyDescent="0.25">
      <c r="A40" s="12" t="s">
        <v>144</v>
      </c>
      <c r="B40" s="13" t="s">
        <v>222</v>
      </c>
      <c r="C40" s="14" t="s">
        <v>306</v>
      </c>
      <c r="H40" s="17"/>
    </row>
    <row r="41" spans="1:8" ht="15.75" x14ac:dyDescent="0.25">
      <c r="A41" s="12" t="s">
        <v>139</v>
      </c>
      <c r="B41" s="13" t="s">
        <v>221</v>
      </c>
      <c r="C41" s="14" t="s">
        <v>306</v>
      </c>
      <c r="H41" s="12"/>
    </row>
    <row r="42" spans="1:8" ht="15.75" x14ac:dyDescent="0.25">
      <c r="A42" s="12" t="s">
        <v>35</v>
      </c>
      <c r="B42" s="13" t="s">
        <v>163</v>
      </c>
      <c r="C42" s="14" t="s">
        <v>309</v>
      </c>
      <c r="H42" s="12"/>
    </row>
    <row r="43" spans="1:8" ht="15.75" x14ac:dyDescent="0.25">
      <c r="A43" s="12" t="s">
        <v>95</v>
      </c>
      <c r="B43" s="13" t="s">
        <v>197</v>
      </c>
      <c r="C43" s="14" t="s">
        <v>307</v>
      </c>
      <c r="H43" s="12"/>
    </row>
    <row r="44" spans="1:8" ht="15.75" x14ac:dyDescent="0.25">
      <c r="A44" s="12" t="s">
        <v>44</v>
      </c>
      <c r="B44" s="13" t="s">
        <v>170</v>
      </c>
      <c r="C44" s="14" t="s">
        <v>310</v>
      </c>
      <c r="H44" s="12"/>
    </row>
    <row r="45" spans="1:8" ht="15.75" x14ac:dyDescent="0.25">
      <c r="A45" s="12" t="s">
        <v>72</v>
      </c>
      <c r="B45" s="13" t="s">
        <v>185</v>
      </c>
      <c r="C45" s="14" t="s">
        <v>308</v>
      </c>
      <c r="H45" s="12"/>
    </row>
    <row r="46" spans="1:8" ht="15.75" x14ac:dyDescent="0.25">
      <c r="A46" s="12" t="s">
        <v>121</v>
      </c>
      <c r="B46" s="13" t="s">
        <v>208</v>
      </c>
      <c r="C46" s="14" t="s">
        <v>310</v>
      </c>
      <c r="H46" s="17"/>
    </row>
    <row r="47" spans="1:8" ht="15.75" x14ac:dyDescent="0.25">
      <c r="A47" s="12" t="s">
        <v>84</v>
      </c>
      <c r="B47" s="13" t="s">
        <v>193</v>
      </c>
      <c r="C47" s="14" t="s">
        <v>308</v>
      </c>
      <c r="H47" s="12"/>
    </row>
    <row r="48" spans="1:8" ht="15.75" x14ac:dyDescent="0.25">
      <c r="A48" s="12" t="s">
        <v>45</v>
      </c>
      <c r="B48" s="13" t="s">
        <v>171</v>
      </c>
      <c r="C48" s="14" t="s">
        <v>311</v>
      </c>
      <c r="H48" s="12"/>
    </row>
    <row r="49" spans="1:8" ht="15.75" x14ac:dyDescent="0.25">
      <c r="A49" s="12" t="s">
        <v>132</v>
      </c>
      <c r="B49" s="13" t="s">
        <v>214</v>
      </c>
      <c r="C49" s="14" t="s">
        <v>307</v>
      </c>
      <c r="H49" s="12"/>
    </row>
    <row r="50" spans="1:8" ht="15.75" x14ac:dyDescent="0.25">
      <c r="A50" s="12" t="s">
        <v>156</v>
      </c>
      <c r="B50" s="13" t="s">
        <v>226</v>
      </c>
      <c r="C50" s="14" t="s">
        <v>310</v>
      </c>
      <c r="H50" s="12"/>
    </row>
    <row r="51" spans="1:8" ht="15.75" x14ac:dyDescent="0.25">
      <c r="A51" s="12" t="s">
        <v>133</v>
      </c>
      <c r="B51" s="13" t="s">
        <v>215</v>
      </c>
      <c r="C51" s="14" t="s">
        <v>309</v>
      </c>
    </row>
    <row r="52" spans="1:8" ht="15.75" x14ac:dyDescent="0.25">
      <c r="A52" s="12" t="s">
        <v>75</v>
      </c>
      <c r="B52" s="13" t="s">
        <v>186</v>
      </c>
      <c r="C52" s="14" t="s">
        <v>309</v>
      </c>
    </row>
    <row r="53" spans="1:8" ht="15.75" x14ac:dyDescent="0.25">
      <c r="A53" s="12" t="s">
        <v>46</v>
      </c>
      <c r="B53" s="13" t="s">
        <v>172</v>
      </c>
      <c r="C53" s="14" t="s">
        <v>308</v>
      </c>
    </row>
    <row r="54" spans="1:8" ht="15.75" x14ac:dyDescent="0.25">
      <c r="A54" s="12" t="s">
        <v>105</v>
      </c>
      <c r="B54" s="13" t="s">
        <v>199</v>
      </c>
      <c r="C54" s="14" t="s">
        <v>310</v>
      </c>
    </row>
    <row r="55" spans="1:8" ht="15.75" x14ac:dyDescent="0.25">
      <c r="A55" s="12" t="s">
        <v>48</v>
      </c>
      <c r="B55" s="13" t="s">
        <v>173</v>
      </c>
      <c r="C55" s="14" t="s">
        <v>310</v>
      </c>
    </row>
    <row r="56" spans="1:8" ht="15.75" x14ac:dyDescent="0.25">
      <c r="A56" s="12" t="s">
        <v>134</v>
      </c>
      <c r="B56" s="13" t="s">
        <v>216</v>
      </c>
      <c r="C56" s="14" t="s">
        <v>306</v>
      </c>
    </row>
    <row r="57" spans="1:8" ht="15.75" x14ac:dyDescent="0.25">
      <c r="A57" s="12" t="s">
        <v>77</v>
      </c>
      <c r="B57" s="13" t="s">
        <v>187</v>
      </c>
      <c r="C57" s="14" t="s">
        <v>306</v>
      </c>
    </row>
    <row r="58" spans="1:8" ht="15.75" x14ac:dyDescent="0.25">
      <c r="A58" s="12" t="s">
        <v>147</v>
      </c>
      <c r="B58" s="13" t="s">
        <v>223</v>
      </c>
      <c r="C58" s="14" t="s">
        <v>307</v>
      </c>
    </row>
    <row r="59" spans="1:8" ht="15.75" x14ac:dyDescent="0.25">
      <c r="A59" s="12" t="s">
        <v>29</v>
      </c>
      <c r="B59" s="13" t="s">
        <v>160</v>
      </c>
      <c r="C59" s="14" t="s">
        <v>306</v>
      </c>
    </row>
    <row r="60" spans="1:8" ht="15.75" x14ac:dyDescent="0.25">
      <c r="A60" s="12" t="s">
        <v>135</v>
      </c>
      <c r="B60" s="13" t="s">
        <v>217</v>
      </c>
      <c r="C60" s="14" t="s">
        <v>309</v>
      </c>
    </row>
    <row r="61" spans="1:8" ht="15.75" x14ac:dyDescent="0.25">
      <c r="A61" s="12" t="s">
        <v>78</v>
      </c>
      <c r="B61" s="13" t="s">
        <v>188</v>
      </c>
      <c r="C61" s="14" t="s">
        <v>306</v>
      </c>
    </row>
    <row r="62" spans="1:8" ht="15.75" x14ac:dyDescent="0.25">
      <c r="A62" s="12" t="s">
        <v>128</v>
      </c>
      <c r="B62" s="13" t="s">
        <v>211</v>
      </c>
      <c r="C62" s="14" t="s">
        <v>308</v>
      </c>
    </row>
    <row r="63" spans="1:8" ht="15.75" x14ac:dyDescent="0.25">
      <c r="A63" s="12" t="s">
        <v>79</v>
      </c>
      <c r="B63" s="13" t="s">
        <v>189</v>
      </c>
      <c r="C63" s="14" t="s">
        <v>308</v>
      </c>
    </row>
    <row r="64" spans="1:8" ht="15.75" x14ac:dyDescent="0.25">
      <c r="A64" s="12" t="s">
        <v>136</v>
      </c>
      <c r="B64" s="13" t="s">
        <v>218</v>
      </c>
      <c r="C64" s="14" t="s">
        <v>309</v>
      </c>
      <c r="H64" s="12"/>
    </row>
    <row r="65" spans="1:8" ht="15.75" x14ac:dyDescent="0.25">
      <c r="A65" s="12" t="s">
        <v>80</v>
      </c>
      <c r="B65" s="13" t="s">
        <v>190</v>
      </c>
      <c r="C65" s="14" t="s">
        <v>307</v>
      </c>
      <c r="H65" s="12"/>
    </row>
    <row r="66" spans="1:8" ht="15.75" x14ac:dyDescent="0.25">
      <c r="A66" s="12" t="s">
        <v>137</v>
      </c>
      <c r="B66" s="13" t="s">
        <v>219</v>
      </c>
      <c r="C66" s="14" t="s">
        <v>308</v>
      </c>
      <c r="H66" s="12"/>
    </row>
    <row r="67" spans="1:8" ht="15.75" x14ac:dyDescent="0.25">
      <c r="A67" s="12" t="s">
        <v>30</v>
      </c>
      <c r="B67" s="13" t="s">
        <v>161</v>
      </c>
      <c r="C67" s="14" t="s">
        <v>310</v>
      </c>
      <c r="H67" s="12"/>
    </row>
    <row r="68" spans="1:8" ht="15.75" x14ac:dyDescent="0.25">
      <c r="A68" s="12" t="s">
        <v>157</v>
      </c>
      <c r="B68" s="13" t="s">
        <v>227</v>
      </c>
      <c r="C68" s="14" t="s">
        <v>310</v>
      </c>
      <c r="H68" s="12"/>
    </row>
    <row r="69" spans="1:8" ht="15.75" x14ac:dyDescent="0.25">
      <c r="A69" s="12" t="s">
        <v>106</v>
      </c>
      <c r="B69" s="13" t="s">
        <v>200</v>
      </c>
      <c r="C69" s="14" t="s">
        <v>310</v>
      </c>
      <c r="H69" s="12"/>
    </row>
    <row r="70" spans="1:8" ht="15.75" x14ac:dyDescent="0.25">
      <c r="A70" s="12" t="s">
        <v>154</v>
      </c>
      <c r="B70" s="13" t="s">
        <v>225</v>
      </c>
      <c r="C70" s="14" t="s">
        <v>307</v>
      </c>
      <c r="H70" s="17"/>
    </row>
    <row r="71" spans="1:8" ht="15.75" x14ac:dyDescent="0.25">
      <c r="A71" s="12" t="s">
        <v>112</v>
      </c>
      <c r="B71" s="13" t="s">
        <v>203</v>
      </c>
      <c r="C71" s="14" t="s">
        <v>307</v>
      </c>
      <c r="H71" s="17"/>
    </row>
    <row r="72" spans="1:8" ht="15.75" x14ac:dyDescent="0.25">
      <c r="A72" s="12" t="s">
        <v>50</v>
      </c>
      <c r="B72" s="13" t="s">
        <v>174</v>
      </c>
      <c r="C72" s="14" t="s">
        <v>310</v>
      </c>
      <c r="H72" s="17"/>
    </row>
    <row r="73" spans="1:8" ht="15.75" x14ac:dyDescent="0.25">
      <c r="A73" s="12" t="s">
        <v>118</v>
      </c>
      <c r="B73" s="13" t="s">
        <v>207</v>
      </c>
      <c r="C73" s="14" t="s">
        <v>306</v>
      </c>
      <c r="H73" s="17"/>
    </row>
    <row r="74" spans="1:8" x14ac:dyDescent="0.25">
      <c r="A74" s="17"/>
      <c r="H74" s="17"/>
    </row>
    <row r="75" spans="1:8" ht="47.25" x14ac:dyDescent="0.25">
      <c r="A75" s="18" t="s">
        <v>159</v>
      </c>
      <c r="B75" s="9" t="s">
        <v>282</v>
      </c>
      <c r="C75" s="10" t="s">
        <v>0</v>
      </c>
      <c r="H75" s="17"/>
    </row>
    <row r="76" spans="1:8" ht="15.75" x14ac:dyDescent="0.25">
      <c r="A76" s="12" t="s">
        <v>51</v>
      </c>
      <c r="B76" s="14" t="s">
        <v>239</v>
      </c>
      <c r="C76" s="19" t="s">
        <v>316</v>
      </c>
      <c r="H76" s="17"/>
    </row>
    <row r="77" spans="1:8" ht="15.75" x14ac:dyDescent="0.25">
      <c r="A77" s="12" t="s">
        <v>52</v>
      </c>
      <c r="B77" s="14" t="s">
        <v>240</v>
      </c>
      <c r="C77" s="19" t="s">
        <v>315</v>
      </c>
      <c r="H77" s="12"/>
    </row>
    <row r="78" spans="1:8" ht="15.75" x14ac:dyDescent="0.25">
      <c r="A78" s="12" t="s">
        <v>53</v>
      </c>
      <c r="B78" s="14" t="s">
        <v>241</v>
      </c>
      <c r="C78" s="19" t="s">
        <v>314</v>
      </c>
      <c r="H78" s="12"/>
    </row>
    <row r="79" spans="1:8" ht="15.75" x14ac:dyDescent="0.25">
      <c r="A79" s="12" t="s">
        <v>123</v>
      </c>
      <c r="B79" s="14" t="s">
        <v>278</v>
      </c>
      <c r="C79" s="19" t="s">
        <v>316</v>
      </c>
      <c r="H79" s="12"/>
    </row>
    <row r="80" spans="1:8" ht="15.75" x14ac:dyDescent="0.25">
      <c r="A80" s="12" t="s">
        <v>25</v>
      </c>
      <c r="B80" s="14" t="s">
        <v>228</v>
      </c>
      <c r="C80" s="13" t="s">
        <v>312</v>
      </c>
      <c r="H80" s="17"/>
    </row>
    <row r="81" spans="1:8" ht="15.75" x14ac:dyDescent="0.25">
      <c r="A81" s="12" t="s">
        <v>38</v>
      </c>
      <c r="B81" s="14" t="s">
        <v>236</v>
      </c>
      <c r="C81" s="19" t="s">
        <v>315</v>
      </c>
      <c r="H81" s="17"/>
    </row>
    <row r="82" spans="1:8" ht="15.75" x14ac:dyDescent="0.25">
      <c r="A82" s="12" t="s">
        <v>55</v>
      </c>
      <c r="B82" s="14" t="s">
        <v>242</v>
      </c>
      <c r="C82" s="13" t="s">
        <v>312</v>
      </c>
      <c r="H82" s="17"/>
    </row>
    <row r="83" spans="1:8" ht="15.75" x14ac:dyDescent="0.25">
      <c r="A83" s="12" t="s">
        <v>56</v>
      </c>
      <c r="B83" s="14" t="s">
        <v>243</v>
      </c>
      <c r="C83" s="19" t="s">
        <v>315</v>
      </c>
      <c r="H83" s="17"/>
    </row>
    <row r="84" spans="1:8" ht="15.75" x14ac:dyDescent="0.25">
      <c r="A84" s="12" t="s">
        <v>57</v>
      </c>
      <c r="B84" s="14" t="s">
        <v>244</v>
      </c>
      <c r="C84" s="13" t="s">
        <v>312</v>
      </c>
      <c r="H84" s="17"/>
    </row>
    <row r="85" spans="1:8" ht="15.75" x14ac:dyDescent="0.25">
      <c r="A85" s="12" t="s">
        <v>59</v>
      </c>
      <c r="B85" s="14" t="s">
        <v>245</v>
      </c>
      <c r="C85" s="19" t="s">
        <v>317</v>
      </c>
      <c r="H85" s="12"/>
    </row>
    <row r="86" spans="1:8" ht="15.75" x14ac:dyDescent="0.25">
      <c r="A86" s="12" t="s">
        <v>60</v>
      </c>
      <c r="B86" s="14" t="s">
        <v>246</v>
      </c>
      <c r="C86" s="19" t="s">
        <v>316</v>
      </c>
      <c r="H86" s="17"/>
    </row>
    <row r="87" spans="1:8" ht="15.75" x14ac:dyDescent="0.25">
      <c r="A87" s="12" t="s">
        <v>63</v>
      </c>
      <c r="B87" s="14" t="s">
        <v>247</v>
      </c>
      <c r="C87" s="19" t="s">
        <v>317</v>
      </c>
      <c r="H87" s="12"/>
    </row>
    <row r="88" spans="1:8" ht="15.75" x14ac:dyDescent="0.25">
      <c r="A88" s="12" t="s">
        <v>108</v>
      </c>
      <c r="B88" s="14" t="s">
        <v>270</v>
      </c>
      <c r="C88" s="19" t="s">
        <v>315</v>
      </c>
      <c r="H88" s="12"/>
    </row>
    <row r="89" spans="1:8" ht="15.75" x14ac:dyDescent="0.25">
      <c r="A89" s="12" t="s">
        <v>102</v>
      </c>
      <c r="B89" s="14" t="s">
        <v>267</v>
      </c>
      <c r="C89" s="19" t="s">
        <v>315</v>
      </c>
      <c r="H89" s="17"/>
    </row>
    <row r="90" spans="1:8" ht="15.75" x14ac:dyDescent="0.25">
      <c r="A90" s="12" t="s">
        <v>126</v>
      </c>
      <c r="B90" s="14" t="s">
        <v>279</v>
      </c>
      <c r="C90" s="13" t="s">
        <v>312</v>
      </c>
      <c r="H90" s="12"/>
    </row>
    <row r="91" spans="1:8" ht="15.75" x14ac:dyDescent="0.25">
      <c r="A91" s="12" t="s">
        <v>109</v>
      </c>
      <c r="B91" s="14" t="s">
        <v>271</v>
      </c>
      <c r="C91" s="19" t="s">
        <v>316</v>
      </c>
      <c r="H91" s="12"/>
    </row>
    <row r="92" spans="1:8" ht="15.75" x14ac:dyDescent="0.25">
      <c r="A92" s="12" t="s">
        <v>91</v>
      </c>
      <c r="B92" s="14" t="s">
        <v>259</v>
      </c>
      <c r="C92" s="19" t="s">
        <v>317</v>
      </c>
      <c r="H92" s="12"/>
    </row>
    <row r="93" spans="1:8" ht="15.75" x14ac:dyDescent="0.25">
      <c r="A93" s="12" t="s">
        <v>115</v>
      </c>
      <c r="B93" s="14" t="s">
        <v>273</v>
      </c>
      <c r="C93" s="13" t="s">
        <v>312</v>
      </c>
      <c r="H93" s="12"/>
    </row>
    <row r="94" spans="1:8" ht="15.75" x14ac:dyDescent="0.25">
      <c r="A94" s="12" t="s">
        <v>32</v>
      </c>
      <c r="B94" s="14" t="s">
        <v>232</v>
      </c>
      <c r="C94" s="19" t="s">
        <v>314</v>
      </c>
      <c r="H94" s="12"/>
    </row>
    <row r="95" spans="1:8" ht="15.75" x14ac:dyDescent="0.25">
      <c r="A95" s="12" t="s">
        <v>103</v>
      </c>
      <c r="B95" s="14" t="s">
        <v>268</v>
      </c>
      <c r="C95" s="13" t="s">
        <v>313</v>
      </c>
      <c r="H95" s="12"/>
    </row>
    <row r="96" spans="1:8" ht="15.75" x14ac:dyDescent="0.25">
      <c r="A96" s="12" t="s">
        <v>127</v>
      </c>
      <c r="B96" s="14" t="s">
        <v>280</v>
      </c>
      <c r="C96" s="13" t="s">
        <v>313</v>
      </c>
      <c r="H96" s="12"/>
    </row>
    <row r="97" spans="1:8" ht="15.75" x14ac:dyDescent="0.25">
      <c r="A97" s="12" t="s">
        <v>33</v>
      </c>
      <c r="B97" s="14" t="s">
        <v>233</v>
      </c>
      <c r="C97" s="13" t="s">
        <v>312</v>
      </c>
      <c r="H97" s="12"/>
    </row>
    <row r="98" spans="1:8" ht="15.75" x14ac:dyDescent="0.25">
      <c r="A98" s="12" t="s">
        <v>68</v>
      </c>
      <c r="B98" s="14" t="s">
        <v>248</v>
      </c>
      <c r="C98" s="19" t="s">
        <v>316</v>
      </c>
      <c r="H98" s="12"/>
    </row>
    <row r="99" spans="1:8" ht="15.75" x14ac:dyDescent="0.25">
      <c r="A99" s="12" t="s">
        <v>69</v>
      </c>
      <c r="B99" s="14" t="s">
        <v>249</v>
      </c>
      <c r="C99" s="19" t="s">
        <v>317</v>
      </c>
      <c r="H99" s="12"/>
    </row>
    <row r="100" spans="1:8" ht="15.75" x14ac:dyDescent="0.25">
      <c r="A100" s="12" t="s">
        <v>88</v>
      </c>
      <c r="B100" s="14" t="s">
        <v>256</v>
      </c>
      <c r="C100" s="13" t="s">
        <v>312</v>
      </c>
      <c r="H100" s="17"/>
    </row>
    <row r="101" spans="1:8" ht="15.75" x14ac:dyDescent="0.25">
      <c r="A101" s="12" t="s">
        <v>34</v>
      </c>
      <c r="B101" s="14" t="s">
        <v>234</v>
      </c>
      <c r="C101" s="19" t="s">
        <v>315</v>
      </c>
      <c r="H101" s="17"/>
    </row>
    <row r="102" spans="1:8" ht="15.75" x14ac:dyDescent="0.25">
      <c r="A102" s="12" t="s">
        <v>94</v>
      </c>
      <c r="B102" s="14" t="s">
        <v>260</v>
      </c>
      <c r="C102" s="19" t="s">
        <v>317</v>
      </c>
      <c r="H102" s="17"/>
    </row>
    <row r="103" spans="1:8" ht="15.75" x14ac:dyDescent="0.25">
      <c r="A103" s="12" t="s">
        <v>96</v>
      </c>
      <c r="B103" s="14" t="s">
        <v>261</v>
      </c>
      <c r="C103" s="19" t="s">
        <v>314</v>
      </c>
      <c r="H103" s="17"/>
    </row>
    <row r="104" spans="1:8" ht="15.75" x14ac:dyDescent="0.25">
      <c r="A104" s="12" t="s">
        <v>97</v>
      </c>
      <c r="B104" s="14" t="s">
        <v>262</v>
      </c>
      <c r="C104" s="19" t="s">
        <v>315</v>
      </c>
      <c r="H104" s="17"/>
    </row>
    <row r="105" spans="1:8" ht="15.75" x14ac:dyDescent="0.25">
      <c r="A105" s="12" t="s">
        <v>98</v>
      </c>
      <c r="B105" s="14" t="s">
        <v>263</v>
      </c>
      <c r="C105" s="19" t="s">
        <v>314</v>
      </c>
      <c r="H105" s="17"/>
    </row>
    <row r="106" spans="1:8" ht="15.75" x14ac:dyDescent="0.25">
      <c r="A106" s="12" t="s">
        <v>26</v>
      </c>
      <c r="B106" s="14" t="s">
        <v>229</v>
      </c>
      <c r="C106" s="13" t="s">
        <v>313</v>
      </c>
      <c r="H106" s="17"/>
    </row>
    <row r="107" spans="1:8" ht="15.75" x14ac:dyDescent="0.25">
      <c r="A107" s="12" t="s">
        <v>117</v>
      </c>
      <c r="B107" s="14" t="s">
        <v>274</v>
      </c>
      <c r="C107" s="19" t="s">
        <v>317</v>
      </c>
      <c r="H107" s="17"/>
    </row>
    <row r="108" spans="1:8" ht="15.75" x14ac:dyDescent="0.25">
      <c r="A108" s="12" t="s">
        <v>99</v>
      </c>
      <c r="B108" s="14" t="s">
        <v>264</v>
      </c>
      <c r="C108" s="19" t="s">
        <v>315</v>
      </c>
      <c r="H108" s="17"/>
    </row>
    <row r="109" spans="1:8" ht="15.75" x14ac:dyDescent="0.25">
      <c r="A109" s="12" t="s">
        <v>120</v>
      </c>
      <c r="B109" s="14" t="s">
        <v>276</v>
      </c>
      <c r="C109" s="19" t="s">
        <v>315</v>
      </c>
      <c r="H109" s="17"/>
    </row>
    <row r="110" spans="1:8" ht="15.75" x14ac:dyDescent="0.25">
      <c r="A110" s="12" t="s">
        <v>86</v>
      </c>
      <c r="B110" s="14" t="s">
        <v>257</v>
      </c>
      <c r="C110" s="19" t="s">
        <v>317</v>
      </c>
      <c r="H110" s="17"/>
    </row>
    <row r="111" spans="1:8" ht="15.75" x14ac:dyDescent="0.25">
      <c r="A111" s="12" t="s">
        <v>85</v>
      </c>
      <c r="B111" s="14" t="s">
        <v>258</v>
      </c>
      <c r="C111" s="19" t="s">
        <v>315</v>
      </c>
      <c r="H111" s="17"/>
    </row>
    <row r="112" spans="1:8" ht="15.75" x14ac:dyDescent="0.25">
      <c r="A112" s="12" t="s">
        <v>27</v>
      </c>
      <c r="B112" s="14" t="s">
        <v>230</v>
      </c>
      <c r="C112" s="19" t="s">
        <v>317</v>
      </c>
      <c r="H112" s="17"/>
    </row>
    <row r="113" spans="1:8" ht="15.75" x14ac:dyDescent="0.25">
      <c r="A113" s="12" t="s">
        <v>111</v>
      </c>
      <c r="B113" s="14" t="s">
        <v>272</v>
      </c>
      <c r="C113" s="13" t="s">
        <v>312</v>
      </c>
      <c r="H113" s="17"/>
    </row>
    <row r="114" spans="1:8" ht="15.75" x14ac:dyDescent="0.25">
      <c r="A114" s="12" t="s">
        <v>104</v>
      </c>
      <c r="B114" s="14" t="s">
        <v>269</v>
      </c>
      <c r="C114" s="19" t="s">
        <v>314</v>
      </c>
      <c r="H114" s="17"/>
    </row>
    <row r="115" spans="1:8" ht="15.75" x14ac:dyDescent="0.25">
      <c r="A115" s="12" t="s">
        <v>73</v>
      </c>
      <c r="B115" s="14" t="s">
        <v>250</v>
      </c>
      <c r="C115" s="13" t="s">
        <v>312</v>
      </c>
      <c r="H115" s="17"/>
    </row>
    <row r="116" spans="1:8" ht="15.75" x14ac:dyDescent="0.25">
      <c r="A116" s="12" t="s">
        <v>74</v>
      </c>
      <c r="B116" s="14" t="s">
        <v>251</v>
      </c>
      <c r="C116" s="19" t="s">
        <v>315</v>
      </c>
      <c r="H116" s="17"/>
    </row>
    <row r="117" spans="1:8" ht="15.75" x14ac:dyDescent="0.25">
      <c r="A117" s="12" t="s">
        <v>36</v>
      </c>
      <c r="B117" s="14" t="s">
        <v>235</v>
      </c>
      <c r="C117" s="19" t="s">
        <v>317</v>
      </c>
      <c r="H117" s="17"/>
    </row>
    <row r="118" spans="1:8" ht="15.75" x14ac:dyDescent="0.25">
      <c r="A118" s="12" t="s">
        <v>76</v>
      </c>
      <c r="B118" s="14" t="s">
        <v>252</v>
      </c>
      <c r="C118" s="19" t="s">
        <v>317</v>
      </c>
      <c r="H118" s="17"/>
    </row>
    <row r="119" spans="1:8" ht="15.75" x14ac:dyDescent="0.25">
      <c r="A119" s="12" t="s">
        <v>100</v>
      </c>
      <c r="B119" s="14" t="s">
        <v>265</v>
      </c>
      <c r="C119" s="19" t="s">
        <v>315</v>
      </c>
      <c r="H119" s="17"/>
    </row>
    <row r="120" spans="1:8" ht="15.75" x14ac:dyDescent="0.25">
      <c r="A120" s="12" t="s">
        <v>47</v>
      </c>
      <c r="B120" s="14" t="s">
        <v>237</v>
      </c>
      <c r="C120" s="19" t="s">
        <v>316</v>
      </c>
      <c r="H120" s="17"/>
    </row>
    <row r="121" spans="1:8" ht="15.75" x14ac:dyDescent="0.25">
      <c r="A121" s="12" t="s">
        <v>28</v>
      </c>
      <c r="B121" s="14" t="s">
        <v>231</v>
      </c>
      <c r="C121" s="19" t="s">
        <v>316</v>
      </c>
      <c r="H121" s="17"/>
    </row>
    <row r="122" spans="1:8" ht="15.75" x14ac:dyDescent="0.25">
      <c r="A122" s="17" t="s">
        <v>325</v>
      </c>
      <c r="B122" s="14" t="s">
        <v>266</v>
      </c>
      <c r="C122" s="13" t="s">
        <v>313</v>
      </c>
      <c r="H122" s="17"/>
    </row>
    <row r="123" spans="1:8" ht="15.75" x14ac:dyDescent="0.25">
      <c r="A123" s="12" t="s">
        <v>81</v>
      </c>
      <c r="B123" s="14" t="s">
        <v>253</v>
      </c>
      <c r="C123" s="19" t="s">
        <v>315</v>
      </c>
      <c r="H123" s="17"/>
    </row>
    <row r="124" spans="1:8" ht="15.75" x14ac:dyDescent="0.25">
      <c r="A124" s="12" t="s">
        <v>49</v>
      </c>
      <c r="B124" s="14" t="s">
        <v>238</v>
      </c>
      <c r="C124" s="13" t="s">
        <v>313</v>
      </c>
      <c r="H124" s="17"/>
    </row>
    <row r="125" spans="1:8" ht="15.75" x14ac:dyDescent="0.25">
      <c r="A125" s="12" t="s">
        <v>82</v>
      </c>
      <c r="B125" s="14" t="s">
        <v>254</v>
      </c>
      <c r="C125" s="13" t="s">
        <v>313</v>
      </c>
      <c r="H125" s="17"/>
    </row>
    <row r="126" spans="1:8" ht="15.75" x14ac:dyDescent="0.25">
      <c r="A126" s="12" t="s">
        <v>122</v>
      </c>
      <c r="B126" s="14" t="s">
        <v>277</v>
      </c>
      <c r="C126" s="13" t="s">
        <v>313</v>
      </c>
      <c r="H126" s="17"/>
    </row>
    <row r="127" spans="1:8" ht="15.75" x14ac:dyDescent="0.25">
      <c r="A127" s="12" t="s">
        <v>83</v>
      </c>
      <c r="B127" s="14" t="s">
        <v>255</v>
      </c>
      <c r="C127" s="19" t="s">
        <v>314</v>
      </c>
      <c r="H127" s="17"/>
    </row>
    <row r="128" spans="1:8" ht="15.75" x14ac:dyDescent="0.25">
      <c r="A128" s="12" t="s">
        <v>129</v>
      </c>
      <c r="B128" s="14" t="s">
        <v>281</v>
      </c>
      <c r="C128" s="20" t="s">
        <v>314</v>
      </c>
      <c r="H128" s="17"/>
    </row>
    <row r="129" spans="1:8" ht="15.75" x14ac:dyDescent="0.25">
      <c r="A129" s="12" t="s">
        <v>119</v>
      </c>
      <c r="B129" s="14" t="s">
        <v>275</v>
      </c>
      <c r="C129" s="19" t="s">
        <v>314</v>
      </c>
      <c r="H129" s="17"/>
    </row>
    <row r="130" spans="1:8" x14ac:dyDescent="0.25">
      <c r="H130" s="17"/>
    </row>
    <row r="131" spans="1:8" x14ac:dyDescent="0.25">
      <c r="H131" s="17"/>
    </row>
    <row r="132" spans="1:8" x14ac:dyDescent="0.25">
      <c r="H132" s="17"/>
    </row>
    <row r="133" spans="1:8" x14ac:dyDescent="0.25">
      <c r="H133" s="17"/>
    </row>
    <row r="134" spans="1:8" x14ac:dyDescent="0.25">
      <c r="H134" s="17"/>
    </row>
    <row r="135" spans="1:8" x14ac:dyDescent="0.25">
      <c r="H135" s="17"/>
    </row>
    <row r="136" spans="1:8" x14ac:dyDescent="0.25">
      <c r="H136" s="17"/>
    </row>
    <row r="137" spans="1:8" x14ac:dyDescent="0.25">
      <c r="H137" s="17"/>
    </row>
    <row r="138" spans="1:8" x14ac:dyDescent="0.25">
      <c r="H138" s="17"/>
    </row>
    <row r="139" spans="1:8" x14ac:dyDescent="0.25">
      <c r="H139" s="17"/>
    </row>
    <row r="140" spans="1:8" x14ac:dyDescent="0.25">
      <c r="H140" s="17"/>
    </row>
    <row r="141" spans="1:8" x14ac:dyDescent="0.25">
      <c r="H141" s="17"/>
    </row>
    <row r="142" spans="1:8" x14ac:dyDescent="0.25">
      <c r="H142" s="17"/>
    </row>
    <row r="143" spans="1:8" x14ac:dyDescent="0.25">
      <c r="H143" s="12"/>
    </row>
    <row r="144" spans="1:8" x14ac:dyDescent="0.25">
      <c r="H144" s="12"/>
    </row>
    <row r="145" spans="8:8" x14ac:dyDescent="0.25">
      <c r="H145" s="17"/>
    </row>
    <row r="146" spans="8:8" x14ac:dyDescent="0.25">
      <c r="H146" s="12"/>
    </row>
    <row r="147" spans="8:8" x14ac:dyDescent="0.25">
      <c r="H147" s="12"/>
    </row>
    <row r="148" spans="8:8" x14ac:dyDescent="0.25">
      <c r="H148" s="12"/>
    </row>
    <row r="149" spans="8:8" x14ac:dyDescent="0.25">
      <c r="H149" s="12"/>
    </row>
    <row r="150" spans="8:8" x14ac:dyDescent="0.25">
      <c r="H150" s="12"/>
    </row>
    <row r="151" spans="8:8" x14ac:dyDescent="0.25">
      <c r="H151" s="17"/>
    </row>
    <row r="152" spans="8:8" x14ac:dyDescent="0.25">
      <c r="H152" s="12"/>
    </row>
    <row r="153" spans="8:8" x14ac:dyDescent="0.25">
      <c r="H153" s="12"/>
    </row>
    <row r="154" spans="8:8" x14ac:dyDescent="0.25">
      <c r="H154" s="17"/>
    </row>
    <row r="155" spans="8:8" x14ac:dyDescent="0.25">
      <c r="H155" s="12"/>
    </row>
    <row r="156" spans="8:8" x14ac:dyDescent="0.25">
      <c r="H156" s="12"/>
    </row>
    <row r="157" spans="8:8" x14ac:dyDescent="0.25">
      <c r="H157" s="12"/>
    </row>
    <row r="158" spans="8:8" x14ac:dyDescent="0.25">
      <c r="H158" s="12"/>
    </row>
    <row r="159" spans="8:8" x14ac:dyDescent="0.25">
      <c r="H159" s="12"/>
    </row>
    <row r="160" spans="8:8" x14ac:dyDescent="0.25">
      <c r="H160" s="12"/>
    </row>
    <row r="161" spans="8:8" x14ac:dyDescent="0.25">
      <c r="H161" s="12"/>
    </row>
    <row r="162" spans="8:8" x14ac:dyDescent="0.25">
      <c r="H162" s="12"/>
    </row>
    <row r="163" spans="8:8" x14ac:dyDescent="0.25">
      <c r="H163" s="12"/>
    </row>
    <row r="164" spans="8:8" x14ac:dyDescent="0.25">
      <c r="H164" s="12"/>
    </row>
    <row r="165" spans="8:8" x14ac:dyDescent="0.25">
      <c r="H165" s="12"/>
    </row>
    <row r="166" spans="8:8" x14ac:dyDescent="0.25">
      <c r="H166" s="12"/>
    </row>
    <row r="167" spans="8:8" x14ac:dyDescent="0.25">
      <c r="H167" s="12"/>
    </row>
    <row r="168" spans="8:8" x14ac:dyDescent="0.25">
      <c r="H168" s="12"/>
    </row>
    <row r="169" spans="8:8" x14ac:dyDescent="0.25">
      <c r="H169" s="12"/>
    </row>
    <row r="170" spans="8:8" x14ac:dyDescent="0.25">
      <c r="H170" s="12"/>
    </row>
    <row r="171" spans="8:8" x14ac:dyDescent="0.25">
      <c r="H171" s="12"/>
    </row>
    <row r="172" spans="8:8" x14ac:dyDescent="0.25">
      <c r="H172" s="12"/>
    </row>
    <row r="173" spans="8:8" x14ac:dyDescent="0.25">
      <c r="H173" s="12"/>
    </row>
    <row r="174" spans="8:8" x14ac:dyDescent="0.25">
      <c r="H174" s="12"/>
    </row>
    <row r="175" spans="8:8" x14ac:dyDescent="0.25">
      <c r="H175" s="12"/>
    </row>
    <row r="176" spans="8:8" x14ac:dyDescent="0.25">
      <c r="H176" s="12"/>
    </row>
    <row r="177" spans="1:8" x14ac:dyDescent="0.25">
      <c r="H177" s="12"/>
    </row>
    <row r="178" spans="1:8" x14ac:dyDescent="0.25">
      <c r="H178" s="12"/>
    </row>
    <row r="179" spans="1:8" x14ac:dyDescent="0.25">
      <c r="H179" s="12"/>
    </row>
    <row r="180" spans="1:8" x14ac:dyDescent="0.25">
      <c r="H180" s="17"/>
    </row>
    <row r="181" spans="1:8" x14ac:dyDescent="0.25">
      <c r="H181" s="17"/>
    </row>
    <row r="182" spans="1:8" x14ac:dyDescent="0.25">
      <c r="A182" s="15" t="s">
        <v>140</v>
      </c>
      <c r="H182" s="17"/>
    </row>
    <row r="183" spans="1:8" x14ac:dyDescent="0.25">
      <c r="A183" s="7" t="s">
        <v>141</v>
      </c>
      <c r="H183" s="17"/>
    </row>
    <row r="184" spans="1:8" x14ac:dyDescent="0.25">
      <c r="A184" s="15" t="s">
        <v>142</v>
      </c>
      <c r="H184" s="17"/>
    </row>
    <row r="185" spans="1:8" x14ac:dyDescent="0.25">
      <c r="A185" s="7" t="s">
        <v>143</v>
      </c>
      <c r="H185" s="17"/>
    </row>
    <row r="186" spans="1:8" x14ac:dyDescent="0.25">
      <c r="H186" s="17"/>
    </row>
    <row r="187" spans="1:8" x14ac:dyDescent="0.25">
      <c r="A187" s="15" t="s">
        <v>145</v>
      </c>
      <c r="H187" s="12"/>
    </row>
    <row r="188" spans="1:8" x14ac:dyDescent="0.25">
      <c r="A188" s="15" t="s">
        <v>146</v>
      </c>
      <c r="H188" s="12"/>
    </row>
    <row r="189" spans="1:8" x14ac:dyDescent="0.25">
      <c r="H189" s="17"/>
    </row>
    <row r="190" spans="1:8" x14ac:dyDescent="0.25">
      <c r="A190" s="15" t="s">
        <v>148</v>
      </c>
      <c r="H190" s="12"/>
    </row>
    <row r="191" spans="1:8" x14ac:dyDescent="0.25">
      <c r="A191" s="15" t="s">
        <v>149</v>
      </c>
      <c r="H191" s="12"/>
    </row>
    <row r="192" spans="1:8" x14ac:dyDescent="0.25">
      <c r="A192" s="7" t="s">
        <v>150</v>
      </c>
      <c r="H192" s="12"/>
    </row>
    <row r="193" spans="1:8" x14ac:dyDescent="0.25">
      <c r="H193" s="12"/>
    </row>
    <row r="194" spans="1:8" x14ac:dyDescent="0.25">
      <c r="A194" s="7" t="s">
        <v>152</v>
      </c>
      <c r="H194" s="12"/>
    </row>
    <row r="195" spans="1:8" x14ac:dyDescent="0.25">
      <c r="A195" s="15" t="s">
        <v>153</v>
      </c>
      <c r="H195" s="12"/>
    </row>
    <row r="196" spans="1:8" x14ac:dyDescent="0.25">
      <c r="H196" s="12"/>
    </row>
    <row r="197" spans="1:8" x14ac:dyDescent="0.25">
      <c r="A197" s="7" t="s">
        <v>155</v>
      </c>
      <c r="H197" s="17"/>
    </row>
    <row r="198" spans="1:8" x14ac:dyDescent="0.25">
      <c r="H198" s="12"/>
    </row>
    <row r="199" spans="1:8" x14ac:dyDescent="0.25">
      <c r="H199" s="12"/>
    </row>
    <row r="200" spans="1:8" x14ac:dyDescent="0.25">
      <c r="H200" s="12"/>
    </row>
    <row r="201" spans="1:8" x14ac:dyDescent="0.25">
      <c r="H201" s="12"/>
    </row>
    <row r="202" spans="1:8" x14ac:dyDescent="0.25">
      <c r="H202" s="12"/>
    </row>
    <row r="203" spans="1:8" x14ac:dyDescent="0.25">
      <c r="H203" s="12"/>
    </row>
    <row r="204" spans="1:8" x14ac:dyDescent="0.25">
      <c r="H204" s="12"/>
    </row>
    <row r="205" spans="1:8" x14ac:dyDescent="0.25">
      <c r="H205" s="12"/>
    </row>
    <row r="206" spans="1:8" x14ac:dyDescent="0.25">
      <c r="H206" s="12"/>
    </row>
    <row r="207" spans="1:8" x14ac:dyDescent="0.25">
      <c r="H207" s="12"/>
    </row>
    <row r="208" spans="1:8" x14ac:dyDescent="0.25">
      <c r="H208" s="12"/>
    </row>
    <row r="209" spans="8:8" x14ac:dyDescent="0.25">
      <c r="H209" s="12"/>
    </row>
    <row r="210" spans="8:8" x14ac:dyDescent="0.25">
      <c r="H210" s="12"/>
    </row>
    <row r="211" spans="8:8" x14ac:dyDescent="0.25">
      <c r="H211" s="12"/>
    </row>
    <row r="212" spans="8:8" x14ac:dyDescent="0.25">
      <c r="H212" s="12"/>
    </row>
    <row r="213" spans="8:8" x14ac:dyDescent="0.25">
      <c r="H213" s="12"/>
    </row>
    <row r="214" spans="8:8" x14ac:dyDescent="0.25">
      <c r="H214" s="17"/>
    </row>
    <row r="215" spans="8:8" x14ac:dyDescent="0.25">
      <c r="H215" s="17"/>
    </row>
    <row r="216" spans="8:8" x14ac:dyDescent="0.25">
      <c r="H216" s="12"/>
    </row>
    <row r="217" spans="8:8" x14ac:dyDescent="0.25">
      <c r="H217" s="12"/>
    </row>
    <row r="218" spans="8:8" x14ac:dyDescent="0.25">
      <c r="H218" s="12"/>
    </row>
    <row r="219" spans="8:8" x14ac:dyDescent="0.25">
      <c r="H219" s="12"/>
    </row>
    <row r="220" spans="8:8" x14ac:dyDescent="0.25">
      <c r="H220" s="12"/>
    </row>
    <row r="221" spans="8:8" x14ac:dyDescent="0.25">
      <c r="H221" s="12"/>
    </row>
    <row r="222" spans="8:8" x14ac:dyDescent="0.25">
      <c r="H222" s="12"/>
    </row>
    <row r="223" spans="8:8" x14ac:dyDescent="0.25">
      <c r="H223" s="12"/>
    </row>
    <row r="224" spans="8:8" x14ac:dyDescent="0.25">
      <c r="H224" s="12"/>
    </row>
    <row r="225" spans="8:8" x14ac:dyDescent="0.25">
      <c r="H225" s="17"/>
    </row>
    <row r="226" spans="8:8" x14ac:dyDescent="0.25">
      <c r="H226" s="17"/>
    </row>
    <row r="227" spans="8:8" x14ac:dyDescent="0.25">
      <c r="H227" s="17"/>
    </row>
    <row r="228" spans="8:8" x14ac:dyDescent="0.25">
      <c r="H228" s="17"/>
    </row>
    <row r="229" spans="8:8" x14ac:dyDescent="0.25">
      <c r="H229" s="17"/>
    </row>
    <row r="230" spans="8:8" x14ac:dyDescent="0.25">
      <c r="H230" s="17"/>
    </row>
    <row r="231" spans="8:8" x14ac:dyDescent="0.25">
      <c r="H231" s="17"/>
    </row>
    <row r="232" spans="8:8" x14ac:dyDescent="0.25">
      <c r="H232" s="17"/>
    </row>
    <row r="233" spans="8:8" x14ac:dyDescent="0.25">
      <c r="H233" s="17"/>
    </row>
    <row r="234" spans="8:8" x14ac:dyDescent="0.25">
      <c r="H234" s="17"/>
    </row>
    <row r="235" spans="8:8" x14ac:dyDescent="0.25">
      <c r="H235" s="17"/>
    </row>
    <row r="236" spans="8:8" x14ac:dyDescent="0.25">
      <c r="H236" s="17"/>
    </row>
    <row r="237" spans="8:8" x14ac:dyDescent="0.25">
      <c r="H237" s="17"/>
    </row>
    <row r="238" spans="8:8" x14ac:dyDescent="0.25">
      <c r="H238" s="17"/>
    </row>
    <row r="239" spans="8:8" x14ac:dyDescent="0.25">
      <c r="H239" s="17"/>
    </row>
    <row r="240" spans="8:8" x14ac:dyDescent="0.25">
      <c r="H240" s="17"/>
    </row>
    <row r="241" spans="8:8" x14ac:dyDescent="0.25">
      <c r="H241" s="17"/>
    </row>
    <row r="242" spans="8:8" x14ac:dyDescent="0.25">
      <c r="H242" s="17"/>
    </row>
    <row r="243" spans="8:8" x14ac:dyDescent="0.25">
      <c r="H243" s="17"/>
    </row>
    <row r="244" spans="8:8" x14ac:dyDescent="0.25">
      <c r="H244" s="17"/>
    </row>
    <row r="245" spans="8:8" x14ac:dyDescent="0.25">
      <c r="H245" s="17"/>
    </row>
    <row r="246" spans="8:8" x14ac:dyDescent="0.25">
      <c r="H246" s="17"/>
    </row>
    <row r="247" spans="8:8" x14ac:dyDescent="0.25">
      <c r="H247" s="17"/>
    </row>
    <row r="248" spans="8:8" x14ac:dyDescent="0.25">
      <c r="H248" s="17"/>
    </row>
    <row r="249" spans="8:8" x14ac:dyDescent="0.25">
      <c r="H249" s="17"/>
    </row>
    <row r="250" spans="8:8" x14ac:dyDescent="0.25">
      <c r="H250" s="17"/>
    </row>
    <row r="251" spans="8:8" x14ac:dyDescent="0.25">
      <c r="H251" s="17"/>
    </row>
    <row r="252" spans="8:8" x14ac:dyDescent="0.25">
      <c r="H252" s="17"/>
    </row>
    <row r="253" spans="8:8" x14ac:dyDescent="0.25">
      <c r="H253" s="17"/>
    </row>
    <row r="254" spans="8:8" x14ac:dyDescent="0.25">
      <c r="H254" s="17"/>
    </row>
    <row r="255" spans="8:8" x14ac:dyDescent="0.25">
      <c r="H255" s="17"/>
    </row>
    <row r="256" spans="8:8" x14ac:dyDescent="0.25">
      <c r="H256" s="17"/>
    </row>
    <row r="257" spans="8:8" x14ac:dyDescent="0.25">
      <c r="H257" s="17"/>
    </row>
    <row r="258" spans="8:8" x14ac:dyDescent="0.25">
      <c r="H258" s="17"/>
    </row>
    <row r="259" spans="8:8" x14ac:dyDescent="0.25">
      <c r="H259" s="17"/>
    </row>
    <row r="260" spans="8:8" x14ac:dyDescent="0.25">
      <c r="H260" s="17"/>
    </row>
    <row r="261" spans="8:8" x14ac:dyDescent="0.25">
      <c r="H261" s="17"/>
    </row>
    <row r="262" spans="8:8" x14ac:dyDescent="0.25">
      <c r="H262" s="17"/>
    </row>
    <row r="263" spans="8:8" x14ac:dyDescent="0.25">
      <c r="H263" s="17"/>
    </row>
    <row r="264" spans="8:8" x14ac:dyDescent="0.25">
      <c r="H264" s="17"/>
    </row>
    <row r="265" spans="8:8" x14ac:dyDescent="0.25">
      <c r="H265" s="17"/>
    </row>
    <row r="266" spans="8:8" x14ac:dyDescent="0.25">
      <c r="H266" s="17"/>
    </row>
    <row r="267" spans="8:8" x14ac:dyDescent="0.25">
      <c r="H267" s="17"/>
    </row>
    <row r="268" spans="8:8" x14ac:dyDescent="0.25">
      <c r="H268" s="17"/>
    </row>
    <row r="269" spans="8:8" x14ac:dyDescent="0.25">
      <c r="H269" s="17"/>
    </row>
    <row r="270" spans="8:8" x14ac:dyDescent="0.25">
      <c r="H270" s="17"/>
    </row>
    <row r="271" spans="8:8" x14ac:dyDescent="0.25">
      <c r="H271" s="17"/>
    </row>
    <row r="272" spans="8:8" x14ac:dyDescent="0.25">
      <c r="H272" s="17"/>
    </row>
    <row r="273" spans="8:8" x14ac:dyDescent="0.25">
      <c r="H273" s="17"/>
    </row>
    <row r="274" spans="8:8" x14ac:dyDescent="0.25">
      <c r="H274" s="17"/>
    </row>
    <row r="275" spans="8:8" x14ac:dyDescent="0.25">
      <c r="H275" s="17"/>
    </row>
    <row r="276" spans="8:8" x14ac:dyDescent="0.25">
      <c r="H276" s="17"/>
    </row>
    <row r="277" spans="8:8" x14ac:dyDescent="0.25">
      <c r="H277" s="17"/>
    </row>
    <row r="278" spans="8:8" x14ac:dyDescent="0.25">
      <c r="H278" s="17"/>
    </row>
    <row r="279" spans="8:8" x14ac:dyDescent="0.25">
      <c r="H279" s="17"/>
    </row>
    <row r="280" spans="8:8" x14ac:dyDescent="0.25">
      <c r="H280" s="17"/>
    </row>
    <row r="281" spans="8:8" x14ac:dyDescent="0.25">
      <c r="H281" s="17"/>
    </row>
    <row r="282" spans="8:8" x14ac:dyDescent="0.25">
      <c r="H282" s="17"/>
    </row>
    <row r="283" spans="8:8" x14ac:dyDescent="0.25">
      <c r="H283" s="17"/>
    </row>
    <row r="284" spans="8:8" x14ac:dyDescent="0.25">
      <c r="H284" s="17"/>
    </row>
    <row r="285" spans="8:8" x14ac:dyDescent="0.25">
      <c r="H285" s="17"/>
    </row>
    <row r="286" spans="8:8" x14ac:dyDescent="0.25">
      <c r="H286" s="17"/>
    </row>
    <row r="287" spans="8:8" x14ac:dyDescent="0.25">
      <c r="H287" s="17"/>
    </row>
    <row r="288" spans="8:8" x14ac:dyDescent="0.25">
      <c r="H288" s="17"/>
    </row>
    <row r="289" spans="8:8" x14ac:dyDescent="0.25">
      <c r="H289" s="17"/>
    </row>
    <row r="290" spans="8:8" x14ac:dyDescent="0.25">
      <c r="H290" s="17"/>
    </row>
    <row r="291" spans="8:8" x14ac:dyDescent="0.25">
      <c r="H291" s="17"/>
    </row>
    <row r="292" spans="8:8" x14ac:dyDescent="0.25">
      <c r="H292" s="17"/>
    </row>
    <row r="293" spans="8:8" x14ac:dyDescent="0.25">
      <c r="H293" s="17"/>
    </row>
    <row r="294" spans="8:8" x14ac:dyDescent="0.25">
      <c r="H294" s="17"/>
    </row>
    <row r="295" spans="8:8" x14ac:dyDescent="0.25">
      <c r="H295" s="17"/>
    </row>
    <row r="296" spans="8:8" x14ac:dyDescent="0.25">
      <c r="H296" s="17"/>
    </row>
    <row r="297" spans="8:8" x14ac:dyDescent="0.25">
      <c r="H297" s="17"/>
    </row>
    <row r="298" spans="8:8" x14ac:dyDescent="0.25">
      <c r="H298" s="17"/>
    </row>
    <row r="299" spans="8:8" x14ac:dyDescent="0.25">
      <c r="H299" s="17"/>
    </row>
    <row r="300" spans="8:8" x14ac:dyDescent="0.25">
      <c r="H300" s="17"/>
    </row>
    <row r="301" spans="8:8" x14ac:dyDescent="0.25">
      <c r="H301" s="17"/>
    </row>
    <row r="302" spans="8:8" x14ac:dyDescent="0.25">
      <c r="H302" s="17"/>
    </row>
    <row r="303" spans="8:8" x14ac:dyDescent="0.25">
      <c r="H303" s="17"/>
    </row>
    <row r="304" spans="8:8" x14ac:dyDescent="0.25">
      <c r="H304" s="17"/>
    </row>
    <row r="305" spans="8:8" x14ac:dyDescent="0.25">
      <c r="H305" s="17"/>
    </row>
    <row r="306" spans="8:8" x14ac:dyDescent="0.25">
      <c r="H306" s="17"/>
    </row>
    <row r="307" spans="8:8" x14ac:dyDescent="0.25">
      <c r="H307" s="17"/>
    </row>
    <row r="308" spans="8:8" x14ac:dyDescent="0.25">
      <c r="H308" s="17"/>
    </row>
    <row r="309" spans="8:8" x14ac:dyDescent="0.25">
      <c r="H309" s="17"/>
    </row>
    <row r="310" spans="8:8" x14ac:dyDescent="0.25">
      <c r="H310" s="17"/>
    </row>
    <row r="311" spans="8:8" x14ac:dyDescent="0.25">
      <c r="H311" s="17"/>
    </row>
    <row r="312" spans="8:8" x14ac:dyDescent="0.25">
      <c r="H312" s="17"/>
    </row>
    <row r="313" spans="8:8" x14ac:dyDescent="0.25">
      <c r="H313" s="17"/>
    </row>
    <row r="314" spans="8:8" x14ac:dyDescent="0.25">
      <c r="H314" s="17"/>
    </row>
    <row r="315" spans="8:8" x14ac:dyDescent="0.25">
      <c r="H315" s="17"/>
    </row>
    <row r="316" spans="8:8" x14ac:dyDescent="0.25">
      <c r="H316" s="17"/>
    </row>
    <row r="317" spans="8:8" x14ac:dyDescent="0.25">
      <c r="H317" s="17"/>
    </row>
    <row r="318" spans="8:8" x14ac:dyDescent="0.25">
      <c r="H318" s="17"/>
    </row>
    <row r="319" spans="8:8" x14ac:dyDescent="0.25">
      <c r="H319" s="17"/>
    </row>
    <row r="320" spans="8:8" x14ac:dyDescent="0.25">
      <c r="H320" s="17"/>
    </row>
    <row r="321" spans="8:8" x14ac:dyDescent="0.25">
      <c r="H321" s="17"/>
    </row>
    <row r="322" spans="8:8" x14ac:dyDescent="0.25">
      <c r="H322" s="17"/>
    </row>
    <row r="323" spans="8:8" x14ac:dyDescent="0.25">
      <c r="H323" s="17"/>
    </row>
    <row r="324" spans="8:8" x14ac:dyDescent="0.25">
      <c r="H324" s="17"/>
    </row>
    <row r="325" spans="8:8" x14ac:dyDescent="0.25">
      <c r="H325" s="17"/>
    </row>
    <row r="326" spans="8:8" x14ac:dyDescent="0.25">
      <c r="H326" s="17"/>
    </row>
    <row r="327" spans="8:8" x14ac:dyDescent="0.25">
      <c r="H327" s="17"/>
    </row>
    <row r="328" spans="8:8" x14ac:dyDescent="0.25">
      <c r="H328" s="17"/>
    </row>
    <row r="329" spans="8:8" x14ac:dyDescent="0.25">
      <c r="H329" s="17"/>
    </row>
    <row r="330" spans="8:8" x14ac:dyDescent="0.25">
      <c r="H330" s="17"/>
    </row>
    <row r="331" spans="8:8" x14ac:dyDescent="0.25">
      <c r="H331" s="17"/>
    </row>
    <row r="332" spans="8:8" x14ac:dyDescent="0.25">
      <c r="H332" s="17"/>
    </row>
    <row r="333" spans="8:8" x14ac:dyDescent="0.25">
      <c r="H333" s="17"/>
    </row>
    <row r="334" spans="8:8" x14ac:dyDescent="0.25">
      <c r="H334" s="17"/>
    </row>
    <row r="335" spans="8:8" x14ac:dyDescent="0.25">
      <c r="H335" s="17"/>
    </row>
    <row r="336" spans="8:8" x14ac:dyDescent="0.25">
      <c r="H336" s="17"/>
    </row>
    <row r="337" spans="8:8" x14ac:dyDescent="0.25">
      <c r="H337" s="17"/>
    </row>
    <row r="338" spans="8:8" x14ac:dyDescent="0.25">
      <c r="H338" s="17"/>
    </row>
    <row r="339" spans="8:8" x14ac:dyDescent="0.25">
      <c r="H339" s="17"/>
    </row>
    <row r="340" spans="8:8" x14ac:dyDescent="0.25">
      <c r="H340" s="17"/>
    </row>
    <row r="341" spans="8:8" x14ac:dyDescent="0.25">
      <c r="H341" s="17"/>
    </row>
    <row r="342" spans="8:8" x14ac:dyDescent="0.25">
      <c r="H342" s="17"/>
    </row>
    <row r="343" spans="8:8" x14ac:dyDescent="0.25">
      <c r="H343" s="17"/>
    </row>
    <row r="344" spans="8:8" x14ac:dyDescent="0.25">
      <c r="H344" s="17"/>
    </row>
    <row r="345" spans="8:8" x14ac:dyDescent="0.25">
      <c r="H345" s="17"/>
    </row>
    <row r="346" spans="8:8" x14ac:dyDescent="0.25">
      <c r="H346" s="17"/>
    </row>
    <row r="347" spans="8:8" x14ac:dyDescent="0.25">
      <c r="H347" s="17"/>
    </row>
    <row r="348" spans="8:8" x14ac:dyDescent="0.25">
      <c r="H348" s="17"/>
    </row>
    <row r="349" spans="8:8" x14ac:dyDescent="0.25">
      <c r="H349" s="17"/>
    </row>
    <row r="350" spans="8:8" x14ac:dyDescent="0.25">
      <c r="H350" s="17"/>
    </row>
    <row r="351" spans="8:8" x14ac:dyDescent="0.25">
      <c r="H351" s="17"/>
    </row>
    <row r="352" spans="8:8" x14ac:dyDescent="0.25">
      <c r="H352" s="17"/>
    </row>
    <row r="353" spans="8:8" x14ac:dyDescent="0.25">
      <c r="H353" s="17"/>
    </row>
    <row r="354" spans="8:8" x14ac:dyDescent="0.25">
      <c r="H354" s="17"/>
    </row>
    <row r="355" spans="8:8" x14ac:dyDescent="0.25">
      <c r="H355" s="17"/>
    </row>
    <row r="356" spans="8:8" x14ac:dyDescent="0.25">
      <c r="H356" s="17"/>
    </row>
    <row r="357" spans="8:8" x14ac:dyDescent="0.25">
      <c r="H357" s="17"/>
    </row>
    <row r="358" spans="8:8" x14ac:dyDescent="0.25">
      <c r="H358" s="17"/>
    </row>
    <row r="359" spans="8:8" x14ac:dyDescent="0.25">
      <c r="H359" s="17"/>
    </row>
    <row r="360" spans="8:8" x14ac:dyDescent="0.25">
      <c r="H360" s="17"/>
    </row>
    <row r="361" spans="8:8" x14ac:dyDescent="0.25">
      <c r="H361" s="17"/>
    </row>
    <row r="362" spans="8:8" x14ac:dyDescent="0.25">
      <c r="H362" s="17"/>
    </row>
    <row r="363" spans="8:8" x14ac:dyDescent="0.25">
      <c r="H363" s="17"/>
    </row>
    <row r="364" spans="8:8" x14ac:dyDescent="0.25">
      <c r="H364" s="17"/>
    </row>
    <row r="365" spans="8:8" x14ac:dyDescent="0.25">
      <c r="H365" s="17"/>
    </row>
    <row r="366" spans="8:8" x14ac:dyDescent="0.25">
      <c r="H366" s="17"/>
    </row>
    <row r="367" spans="8:8" x14ac:dyDescent="0.25">
      <c r="H367" s="17"/>
    </row>
    <row r="368" spans="8:8" x14ac:dyDescent="0.25">
      <c r="H368" s="17"/>
    </row>
    <row r="369" spans="8:8" x14ac:dyDescent="0.25">
      <c r="H369" s="17"/>
    </row>
    <row r="370" spans="8:8" x14ac:dyDescent="0.25">
      <c r="H370" s="17"/>
    </row>
    <row r="371" spans="8:8" x14ac:dyDescent="0.25">
      <c r="H371" s="17"/>
    </row>
    <row r="372" spans="8:8" x14ac:dyDescent="0.25">
      <c r="H372" s="17"/>
    </row>
    <row r="373" spans="8:8" x14ac:dyDescent="0.25">
      <c r="H373" s="17"/>
    </row>
    <row r="374" spans="8:8" x14ac:dyDescent="0.25">
      <c r="H374" s="17"/>
    </row>
    <row r="375" spans="8:8" x14ac:dyDescent="0.25">
      <c r="H375" s="17"/>
    </row>
    <row r="376" spans="8:8" x14ac:dyDescent="0.25">
      <c r="H376" s="17"/>
    </row>
    <row r="377" spans="8:8" x14ac:dyDescent="0.25">
      <c r="H377" s="17"/>
    </row>
    <row r="378" spans="8:8" x14ac:dyDescent="0.25">
      <c r="H378" s="17"/>
    </row>
    <row r="379" spans="8:8" x14ac:dyDescent="0.25">
      <c r="H379" s="17"/>
    </row>
    <row r="380" spans="8:8" x14ac:dyDescent="0.25">
      <c r="H380" s="17"/>
    </row>
    <row r="381" spans="8:8" x14ac:dyDescent="0.25">
      <c r="H381" s="17"/>
    </row>
    <row r="382" spans="8:8" x14ac:dyDescent="0.25">
      <c r="H382" s="17"/>
    </row>
    <row r="383" spans="8:8" x14ac:dyDescent="0.25">
      <c r="H383" s="17"/>
    </row>
    <row r="384" spans="8:8" x14ac:dyDescent="0.25">
      <c r="H384" s="17"/>
    </row>
    <row r="385" spans="8:8" x14ac:dyDescent="0.25">
      <c r="H385" s="17"/>
    </row>
    <row r="386" spans="8:8" x14ac:dyDescent="0.25">
      <c r="H386" s="17"/>
    </row>
    <row r="387" spans="8:8" x14ac:dyDescent="0.25">
      <c r="H387" s="17"/>
    </row>
    <row r="388" spans="8:8" x14ac:dyDescent="0.25">
      <c r="H388" s="17"/>
    </row>
    <row r="389" spans="8:8" x14ac:dyDescent="0.25">
      <c r="H389" s="17"/>
    </row>
    <row r="390" spans="8:8" x14ac:dyDescent="0.25">
      <c r="H390" s="17"/>
    </row>
    <row r="391" spans="8:8" x14ac:dyDescent="0.25">
      <c r="H391" s="17"/>
    </row>
    <row r="392" spans="8:8" x14ac:dyDescent="0.25">
      <c r="H392" s="17"/>
    </row>
    <row r="393" spans="8:8" x14ac:dyDescent="0.25">
      <c r="H393" s="17"/>
    </row>
    <row r="394" spans="8:8" x14ac:dyDescent="0.25">
      <c r="H394" s="17"/>
    </row>
    <row r="395" spans="8:8" x14ac:dyDescent="0.25">
      <c r="H395" s="17"/>
    </row>
    <row r="396" spans="8:8" x14ac:dyDescent="0.25">
      <c r="H396" s="17"/>
    </row>
    <row r="397" spans="8:8" x14ac:dyDescent="0.25">
      <c r="H397" s="17"/>
    </row>
    <row r="398" spans="8:8" x14ac:dyDescent="0.25">
      <c r="H398" s="17"/>
    </row>
    <row r="399" spans="8:8" x14ac:dyDescent="0.25">
      <c r="H399" s="17"/>
    </row>
    <row r="400" spans="8:8" x14ac:dyDescent="0.25">
      <c r="H400" s="17"/>
    </row>
    <row r="401" spans="8:8" x14ac:dyDescent="0.25">
      <c r="H401" s="17"/>
    </row>
    <row r="402" spans="8:8" x14ac:dyDescent="0.25">
      <c r="H402" s="17"/>
    </row>
    <row r="403" spans="8:8" x14ac:dyDescent="0.25">
      <c r="H403" s="17"/>
    </row>
    <row r="404" spans="8:8" x14ac:dyDescent="0.25">
      <c r="H404" s="17"/>
    </row>
    <row r="405" spans="8:8" x14ac:dyDescent="0.25">
      <c r="H405" s="17"/>
    </row>
    <row r="406" spans="8:8" x14ac:dyDescent="0.25">
      <c r="H406" s="17"/>
    </row>
    <row r="407" spans="8:8" x14ac:dyDescent="0.25">
      <c r="H407" s="17"/>
    </row>
    <row r="408" spans="8:8" x14ac:dyDescent="0.25">
      <c r="H408" s="17"/>
    </row>
    <row r="409" spans="8:8" x14ac:dyDescent="0.25">
      <c r="H409" s="17"/>
    </row>
    <row r="410" spans="8:8" x14ac:dyDescent="0.25">
      <c r="H410" s="17"/>
    </row>
    <row r="411" spans="8:8" x14ac:dyDescent="0.25">
      <c r="H411" s="17"/>
    </row>
    <row r="412" spans="8:8" x14ac:dyDescent="0.25">
      <c r="H412" s="17"/>
    </row>
    <row r="413" spans="8:8" x14ac:dyDescent="0.25">
      <c r="H413" s="17"/>
    </row>
    <row r="414" spans="8:8" x14ac:dyDescent="0.25">
      <c r="H414" s="17"/>
    </row>
    <row r="415" spans="8:8" x14ac:dyDescent="0.25">
      <c r="H415" s="17"/>
    </row>
    <row r="416" spans="8:8" x14ac:dyDescent="0.25">
      <c r="H416" s="17"/>
    </row>
    <row r="417" spans="8:8" x14ac:dyDescent="0.25">
      <c r="H417" s="17"/>
    </row>
    <row r="418" spans="8:8" x14ac:dyDescent="0.25">
      <c r="H418" s="17"/>
    </row>
    <row r="419" spans="8:8" x14ac:dyDescent="0.25">
      <c r="H419" s="17"/>
    </row>
    <row r="420" spans="8:8" x14ac:dyDescent="0.25">
      <c r="H420" s="17"/>
    </row>
    <row r="421" spans="8:8" x14ac:dyDescent="0.25">
      <c r="H421" s="17"/>
    </row>
    <row r="422" spans="8:8" x14ac:dyDescent="0.25">
      <c r="H422" s="17"/>
    </row>
    <row r="423" spans="8:8" x14ac:dyDescent="0.25">
      <c r="H423" s="17"/>
    </row>
    <row r="424" spans="8:8" x14ac:dyDescent="0.25">
      <c r="H424" s="17"/>
    </row>
    <row r="425" spans="8:8" x14ac:dyDescent="0.25">
      <c r="H425" s="17"/>
    </row>
    <row r="426" spans="8:8" x14ac:dyDescent="0.25">
      <c r="H426" s="17"/>
    </row>
    <row r="427" spans="8:8" x14ac:dyDescent="0.25">
      <c r="H427" s="17"/>
    </row>
    <row r="428" spans="8:8" x14ac:dyDescent="0.25">
      <c r="H428" s="17"/>
    </row>
    <row r="429" spans="8:8" x14ac:dyDescent="0.25">
      <c r="H429" s="17"/>
    </row>
    <row r="430" spans="8:8" x14ac:dyDescent="0.25">
      <c r="H430" s="17"/>
    </row>
    <row r="431" spans="8:8" x14ac:dyDescent="0.25">
      <c r="H431" s="17"/>
    </row>
    <row r="432" spans="8:8" x14ac:dyDescent="0.25">
      <c r="H432" s="17"/>
    </row>
    <row r="433" spans="8:8" x14ac:dyDescent="0.25">
      <c r="H433" s="17"/>
    </row>
    <row r="434" spans="8:8" x14ac:dyDescent="0.25">
      <c r="H434" s="17"/>
    </row>
    <row r="435" spans="8:8" x14ac:dyDescent="0.25">
      <c r="H435" s="17"/>
    </row>
    <row r="436" spans="8:8" x14ac:dyDescent="0.25">
      <c r="H436" s="17"/>
    </row>
    <row r="437" spans="8:8" x14ac:dyDescent="0.25">
      <c r="H437" s="17"/>
    </row>
    <row r="438" spans="8:8" x14ac:dyDescent="0.25">
      <c r="H438" s="17"/>
    </row>
    <row r="439" spans="8:8" x14ac:dyDescent="0.25">
      <c r="H439" s="17"/>
    </row>
    <row r="440" spans="8:8" x14ac:dyDescent="0.25">
      <c r="H440" s="17"/>
    </row>
    <row r="441" spans="8:8" x14ac:dyDescent="0.25">
      <c r="H441" s="17"/>
    </row>
    <row r="442" spans="8:8" x14ac:dyDescent="0.25">
      <c r="H442" s="17"/>
    </row>
    <row r="443" spans="8:8" x14ac:dyDescent="0.25">
      <c r="H443" s="17"/>
    </row>
    <row r="444" spans="8:8" x14ac:dyDescent="0.25">
      <c r="H444" s="17"/>
    </row>
    <row r="445" spans="8:8" x14ac:dyDescent="0.25">
      <c r="H445" s="17"/>
    </row>
    <row r="446" spans="8:8" x14ac:dyDescent="0.25">
      <c r="H446" s="17"/>
    </row>
    <row r="447" spans="8:8" x14ac:dyDescent="0.25">
      <c r="H447" s="17"/>
    </row>
    <row r="448" spans="8:8" x14ac:dyDescent="0.25">
      <c r="H448" s="17"/>
    </row>
    <row r="449" spans="8:8" x14ac:dyDescent="0.25">
      <c r="H449" s="17"/>
    </row>
    <row r="450" spans="8:8" x14ac:dyDescent="0.25">
      <c r="H450" s="17"/>
    </row>
    <row r="451" spans="8:8" x14ac:dyDescent="0.25">
      <c r="H451" s="17"/>
    </row>
    <row r="452" spans="8:8" x14ac:dyDescent="0.25">
      <c r="H452" s="17"/>
    </row>
    <row r="453" spans="8:8" x14ac:dyDescent="0.25">
      <c r="H453" s="17"/>
    </row>
  </sheetData>
  <sortState ref="A76:C129">
    <sortCondition ref="A76:A129"/>
  </sortState>
  <customSheetViews>
    <customSheetView guid="{A9F2B2A9-26B8-4413-A538-A2498C3AF85F}" topLeftCell="A94">
      <selection activeCell="A122" sqref="A122"/>
      <pageMargins left="0.7" right="0.7" top="0.75" bottom="0.75" header="0.3" footer="0.3"/>
    </customSheetView>
    <customSheetView guid="{242890E0-7CC9-4EBE-91A3-5C68CD2009B5}" topLeftCell="A94">
      <selection activeCell="A122" sqref="A122"/>
      <pageMargins left="0.7" right="0.7" top="0.75" bottom="0.75" header="0.3" footer="0.3"/>
    </customSheetView>
    <customSheetView guid="{55298E38-BA2D-4B9D-9ACE-4FD16875C352}" topLeftCell="A94">
      <selection activeCell="A122" sqref="A122"/>
      <pageMargins left="0.7" right="0.7" top="0.75" bottom="0.75" header="0.3" footer="0.3"/>
    </customSheetView>
    <customSheetView guid="{FC2D3118-F8AA-4155-937F-C290C904CA3D}">
      <selection activeCell="C13" sqref="C13"/>
      <pageMargins left="0.7" right="0.7" top="0.75" bottom="0.75" header="0.3" footer="0.3"/>
    </customSheetView>
    <customSheetView guid="{37C682EE-9012-4AE7-8BCB-4987538A0B2A}">
      <pageMargins left="0.7" right="0.7" top="0.75" bottom="0.75" header="0.3" footer="0.3"/>
    </customSheetView>
    <customSheetView guid="{78D7727F-F147-4C35-87B5-98DA60B66A65}" topLeftCell="A100">
      <selection activeCell="A123" sqref="A123"/>
      <pageMargins left="0.7" right="0.7" top="0.75" bottom="0.75" header="0.3" footer="0.3"/>
    </customSheetView>
    <customSheetView guid="{FD65D014-ED72-4859-8A47-9DFABC1C3A98}">
      <selection activeCell="B5" sqref="B5"/>
      <pageMargins left="0.7" right="0.7" top="0.75" bottom="0.75" header="0.3" footer="0.3"/>
    </customSheetView>
    <customSheetView guid="{7BFB1E3C-BFF4-48B0-87CC-DECE80BC4CC9}">
      <selection activeCell="B5" sqref="B5"/>
      <pageMargins left="0.7" right="0.7" top="0.75" bottom="0.75" header="0.3" footer="0.3"/>
    </customSheetView>
    <customSheetView guid="{301C97E1-0A51-43D2-8876-4F58FFCE8ADF}">
      <selection activeCell="C13" sqref="C13"/>
      <pageMargins left="0.7" right="0.7" top="0.75" bottom="0.75" header="0.3" footer="0.3"/>
    </customSheetView>
    <customSheetView guid="{FFD479A0-789E-40FC-966C-DDFCFA3996FD}" topLeftCell="A94">
      <selection activeCell="A122" sqref="A122"/>
      <pageMargins left="0.7" right="0.7" top="0.75" bottom="0.75" header="0.3" footer="0.3"/>
    </customSheetView>
    <customSheetView guid="{B4979163-C864-49F4-8A53-F3CA97BFAE00}" topLeftCell="A94">
      <selection activeCell="A122" sqref="A1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22.140625" bestFit="1" customWidth="1"/>
    <col min="2" max="2" width="23.5703125" bestFit="1" customWidth="1"/>
    <col min="3" max="3" width="19.7109375" bestFit="1" customWidth="1"/>
    <col min="4" max="4" width="22.5703125" bestFit="1" customWidth="1"/>
    <col min="5" max="5" width="25.85546875" bestFit="1" customWidth="1"/>
    <col min="6" max="6" width="16.7109375" bestFit="1" customWidth="1"/>
    <col min="7" max="7" width="14.28515625" bestFit="1" customWidth="1"/>
  </cols>
  <sheetData>
    <row r="1" spans="1:19" x14ac:dyDescent="0.25">
      <c r="A1" t="s">
        <v>320</v>
      </c>
      <c r="C1" t="s">
        <v>17</v>
      </c>
      <c r="F1" s="1"/>
    </row>
    <row r="2" spans="1:19" x14ac:dyDescent="0.25">
      <c r="A2" t="s">
        <v>20</v>
      </c>
      <c r="F2" s="1"/>
    </row>
    <row r="3" spans="1:19" x14ac:dyDescent="0.25">
      <c r="A3" t="s">
        <v>21</v>
      </c>
      <c r="F3" s="1"/>
    </row>
    <row r="4" spans="1:19" x14ac:dyDescent="0.25">
      <c r="A4" t="s">
        <v>22</v>
      </c>
      <c r="F4" s="1"/>
    </row>
    <row r="5" spans="1:19" x14ac:dyDescent="0.25">
      <c r="F5" s="1"/>
    </row>
    <row r="6" spans="1:19" x14ac:dyDescent="0.25">
      <c r="F6" s="1"/>
    </row>
    <row r="7" spans="1:19" x14ac:dyDescent="0.25">
      <c r="A7" t="s">
        <v>16</v>
      </c>
      <c r="B7" t="s">
        <v>13</v>
      </c>
      <c r="C7" t="s">
        <v>15</v>
      </c>
      <c r="D7" t="s">
        <v>18</v>
      </c>
      <c r="E7" t="s">
        <v>19</v>
      </c>
      <c r="F7" t="s">
        <v>322</v>
      </c>
      <c r="G7" t="s">
        <v>319</v>
      </c>
      <c r="H7" s="1"/>
    </row>
    <row r="8" spans="1:19" ht="15.75" x14ac:dyDescent="0.25">
      <c r="A8" s="2" t="s">
        <v>158</v>
      </c>
      <c r="B8" s="12" t="s">
        <v>41</v>
      </c>
      <c r="C8" s="3"/>
      <c r="D8" s="3" t="s">
        <v>299</v>
      </c>
      <c r="E8" s="4"/>
      <c r="F8" s="5">
        <v>12</v>
      </c>
      <c r="G8" s="5">
        <v>1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5.75" x14ac:dyDescent="0.25">
      <c r="A9" s="2" t="s">
        <v>158</v>
      </c>
      <c r="B9" s="12" t="s">
        <v>136</v>
      </c>
      <c r="D9" s="3" t="s">
        <v>303</v>
      </c>
    </row>
    <row r="10" spans="1:19" ht="15.75" x14ac:dyDescent="0.25">
      <c r="A10" s="2" t="s">
        <v>158</v>
      </c>
      <c r="B10" s="12" t="s">
        <v>77</v>
      </c>
      <c r="D10" s="3" t="s">
        <v>298</v>
      </c>
    </row>
    <row r="11" spans="1:19" ht="15.75" x14ac:dyDescent="0.25">
      <c r="A11" s="2" t="s">
        <v>318</v>
      </c>
      <c r="B11" s="12" t="s">
        <v>103</v>
      </c>
      <c r="D11" s="3" t="s">
        <v>324</v>
      </c>
    </row>
    <row r="12" spans="1:19" ht="15.75" x14ac:dyDescent="0.25">
      <c r="A12" s="2" t="s">
        <v>158</v>
      </c>
      <c r="B12" s="12" t="s">
        <v>66</v>
      </c>
      <c r="D12" s="3" t="s">
        <v>298</v>
      </c>
    </row>
    <row r="13" spans="1:19" ht="15.75" x14ac:dyDescent="0.25">
      <c r="A13" s="2" t="s">
        <v>318</v>
      </c>
      <c r="B13" s="12" t="s">
        <v>119</v>
      </c>
      <c r="D13" s="3" t="s">
        <v>298</v>
      </c>
    </row>
    <row r="14" spans="1:19" ht="15.75" x14ac:dyDescent="0.25">
      <c r="A14" s="2" t="s">
        <v>158</v>
      </c>
      <c r="B14" s="12" t="s">
        <v>130</v>
      </c>
      <c r="D14" s="3" t="s">
        <v>302</v>
      </c>
    </row>
    <row r="15" spans="1:19" ht="15.75" x14ac:dyDescent="0.25">
      <c r="A15" s="2" t="s">
        <v>318</v>
      </c>
      <c r="B15" s="12" t="s">
        <v>325</v>
      </c>
      <c r="D15" s="3" t="s">
        <v>298</v>
      </c>
    </row>
    <row r="16" spans="1:19" ht="15.75" x14ac:dyDescent="0.25">
      <c r="A16" s="2" t="s">
        <v>158</v>
      </c>
      <c r="B16" s="12" t="s">
        <v>124</v>
      </c>
      <c r="D16" s="3" t="s">
        <v>299</v>
      </c>
    </row>
    <row r="17" spans="1:4" ht="15.75" x14ac:dyDescent="0.25">
      <c r="A17" s="2" t="s">
        <v>158</v>
      </c>
      <c r="B17" s="12" t="s">
        <v>144</v>
      </c>
      <c r="D17" s="3" t="s">
        <v>323</v>
      </c>
    </row>
    <row r="18" spans="1:4" ht="15.75" x14ac:dyDescent="0.25">
      <c r="A18" s="2" t="s">
        <v>158</v>
      </c>
      <c r="B18" s="12" t="s">
        <v>106</v>
      </c>
      <c r="D18" s="3" t="s">
        <v>323</v>
      </c>
    </row>
  </sheetData>
  <customSheetViews>
    <customSheetView guid="{A9F2B2A9-26B8-4413-A538-A2498C3AF85F}">
      <selection activeCell="F12" sqref="F12"/>
      <pageMargins left="0.7" right="0.7" top="0.75" bottom="0.75" header="0.3" footer="0.3"/>
      <pageSetup orientation="portrait" r:id="rId1"/>
    </customSheetView>
    <customSheetView guid="{242890E0-7CC9-4EBE-91A3-5C68CD2009B5}">
      <pageMargins left="0.7" right="0.7" top="0.75" bottom="0.75" header="0.3" footer="0.3"/>
      <pageSetup orientation="portrait" r:id="rId2"/>
    </customSheetView>
    <customSheetView guid="{55298E38-BA2D-4B9D-9ACE-4FD16875C352}">
      <pageMargins left="0.7" right="0.7" top="0.75" bottom="0.75" header="0.3" footer="0.3"/>
      <pageSetup orientation="portrait" r:id="rId3"/>
    </customSheetView>
    <customSheetView guid="{FC2D3118-F8AA-4155-937F-C290C904CA3D}">
      <selection activeCell="C13" sqref="C13"/>
      <pageMargins left="0.7" right="0.7" top="0.75" bottom="0.75" header="0.3" footer="0.3"/>
      <pageSetup orientation="portrait" r:id="rId4"/>
    </customSheetView>
    <customSheetView guid="{37C682EE-9012-4AE7-8BCB-4987538A0B2A}">
      <selection activeCell="D23" sqref="D23"/>
      <pageMargins left="0.7" right="0.7" top="0.75" bottom="0.75" header="0.3" footer="0.3"/>
    </customSheetView>
    <customSheetView guid="{78D7727F-F147-4C35-87B5-98DA60B66A65}">
      <selection activeCell="H16" sqref="H16"/>
      <pageMargins left="0.7" right="0.7" top="0.75" bottom="0.75" header="0.3" footer="0.3"/>
      <pageSetup orientation="portrait" r:id="rId5"/>
    </customSheetView>
    <customSheetView guid="{FD65D014-ED72-4859-8A47-9DFABC1C3A98}">
      <selection activeCell="D13" sqref="D13"/>
      <pageMargins left="0.7" right="0.7" top="0.75" bottom="0.75" header="0.3" footer="0.3"/>
      <pageSetup orientation="portrait" r:id="rId6"/>
    </customSheetView>
    <customSheetView guid="{7BFB1E3C-BFF4-48B0-87CC-DECE80BC4CC9}">
      <selection activeCell="D13" sqref="D13"/>
      <pageMargins left="0.7" right="0.7" top="0.75" bottom="0.75" header="0.3" footer="0.3"/>
      <pageSetup orientation="portrait" r:id="rId7"/>
    </customSheetView>
    <customSheetView guid="{301C97E1-0A51-43D2-8876-4F58FFCE8ADF}">
      <selection activeCell="F8" sqref="F8"/>
      <pageMargins left="0.7" right="0.7" top="0.75" bottom="0.75" header="0.3" footer="0.3"/>
      <pageSetup orientation="portrait" r:id="rId8"/>
    </customSheetView>
    <customSheetView guid="{FFD479A0-789E-40FC-966C-DDFCFA3996FD}">
      <selection activeCell="B15" sqref="B15"/>
      <pageMargins left="0.7" right="0.7" top="0.75" bottom="0.75" header="0.3" footer="0.3"/>
      <pageSetup orientation="portrait" r:id="rId9"/>
    </customSheetView>
    <customSheetView guid="{B4979163-C864-49F4-8A53-F3CA97BFAE00}">
      <selection activeCell="B15" sqref="B15"/>
      <pageMargins left="0.7" right="0.7" top="0.75" bottom="0.75" header="0.3" footer="0.3"/>
      <pageSetup orientation="portrait" r:id="rId10"/>
    </customSheetView>
  </customSheetViews>
  <dataValidations count="5">
    <dataValidation type="list" allowBlank="1" showInputMessage="1" showErrorMessage="1" sqref="A8:A18">
      <formula1>Productos</formula1>
    </dataValidation>
    <dataValidation type="date" allowBlank="1" showInputMessage="1" showErrorMessage="1" prompt="Dates must be between 01/01/2010 and 12/31/2015" sqref="E1">
      <formula1>40179</formula1>
      <formula2>42369</formula2>
    </dataValidation>
    <dataValidation type="list" allowBlank="1" showInputMessage="1" showErrorMessage="1" sqref="B8:B18">
      <formula1>INDIRECT(A8)</formula1>
    </dataValidation>
    <dataValidation type="list" allowBlank="1" showInputMessage="1" sqref="D14">
      <formula1>paquete</formula1>
    </dataValidation>
    <dataValidation type="list" allowBlank="1" showInputMessage="1" sqref="D13 D12 D11 D10 D9 D8 D18 D17 D16 D15">
      <formula1>paquete</formula1>
    </dataValidation>
  </dataValidations>
  <pageMargins left="0.7" right="0.7" top="0.75" bottom="0.75" header="0.3" footer="0.3"/>
  <pageSetup orientation="portrait" r:id="rId11"/>
  <legacy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1A84E5011B04BB0B625E2436F89DE" ma:contentTypeVersion="0" ma:contentTypeDescription="Create a new document." ma:contentTypeScope="" ma:versionID="1eea42ec91b44e42d990003664171f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6D6D1E-43E1-4F8D-82A9-75FACD1972D8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E60C1B-1D00-4C13-87C5-444046C88B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57794-2AC6-4A2F-B90A-5C35318015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Empaquetado</vt:lpstr>
      <vt:lpstr>Productos</vt:lpstr>
      <vt:lpstr>Formulario de pedidos</vt:lpstr>
      <vt:lpstr>Especial</vt:lpstr>
      <vt:lpstr>Estándar</vt:lpstr>
      <vt:lpstr>NúmerosPedidosEspeciales</vt:lpstr>
      <vt:lpstr>NúmerosQuesos</vt:lpstr>
      <vt:lpstr>paquete</vt:lpstr>
      <vt:lpstr>TipoProducto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Mariel Carrascosa</cp:lastModifiedBy>
  <cp:lastPrinted>2010-09-10T02:34:02Z</cp:lastPrinted>
  <dcterms:created xsi:type="dcterms:W3CDTF">2010-08-31T18:15:10Z</dcterms:created>
  <dcterms:modified xsi:type="dcterms:W3CDTF">2015-02-12T10:20:55Z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0x010100E901A84E5011B04BB0B625E2436F89DE</vt:lpwstr>
  </property>
</Properties>
</file>