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192.168.200.7\fundacion$\Formacion_y_Empleo\Centrodeinformacion\carpetas personales\MARTA JARA\MOS\2013\EXCEL 2013\tablas dinamicas y macros\"/>
    </mc:Choice>
  </mc:AlternateContent>
  <bookViews>
    <workbookView xWindow="0" yWindow="60" windowWidth="9660" windowHeight="4485" tabRatio="875"/>
  </bookViews>
  <sheets>
    <sheet name="Gerentes" sheetId="7" r:id="rId1"/>
    <sheet name="Ventas regionales" sheetId="8" r:id="rId2"/>
  </sheets>
  <definedNames>
    <definedName name="NúmerosSabores">#REF!</definedName>
    <definedName name="NúmerosTé">#REF!</definedName>
    <definedName name="Productos">#REF!</definedName>
    <definedName name="Sabores">#REF!</definedName>
    <definedName name="Tés">#REF!</definedName>
  </definedNames>
  <calcPr calcId="152511"/>
</workbook>
</file>

<file path=xl/calcChain.xml><?xml version="1.0" encoding="utf-8"?>
<calcChain xmlns="http://schemas.openxmlformats.org/spreadsheetml/2006/main">
  <c r="M20" i="8" l="1"/>
  <c r="H20" i="8"/>
  <c r="M19" i="8"/>
  <c r="H19" i="8"/>
  <c r="M18" i="8"/>
  <c r="H18" i="8"/>
  <c r="M17" i="8"/>
  <c r="H17" i="8"/>
  <c r="M16" i="8"/>
  <c r="H16" i="8"/>
  <c r="M15" i="8"/>
  <c r="H15" i="8"/>
  <c r="M14" i="8"/>
  <c r="H14" i="8"/>
  <c r="M13" i="8"/>
  <c r="H13" i="8"/>
  <c r="M12" i="8"/>
  <c r="H12" i="8"/>
  <c r="M29" i="8"/>
  <c r="H29" i="8"/>
  <c r="M28" i="8"/>
  <c r="H28" i="8"/>
  <c r="M27" i="8"/>
  <c r="H27" i="8"/>
  <c r="M26" i="8"/>
  <c r="H26" i="8"/>
  <c r="M25" i="8"/>
  <c r="H25" i="8"/>
  <c r="M24" i="8"/>
  <c r="H24" i="8"/>
  <c r="M23" i="8"/>
  <c r="H23" i="8"/>
  <c r="M22" i="8"/>
  <c r="H22" i="8"/>
  <c r="M21" i="8"/>
  <c r="H21" i="8"/>
  <c r="M38" i="8"/>
  <c r="H38" i="8"/>
  <c r="M37" i="8"/>
  <c r="H37" i="8"/>
  <c r="M36" i="8"/>
  <c r="H36" i="8"/>
  <c r="M35" i="8"/>
  <c r="H35" i="8"/>
  <c r="M34" i="8"/>
  <c r="H34" i="8"/>
  <c r="M33" i="8"/>
  <c r="H33" i="8"/>
  <c r="M32" i="8"/>
  <c r="H32" i="8"/>
  <c r="M31" i="8"/>
  <c r="H31" i="8"/>
  <c r="M30" i="8"/>
  <c r="H30" i="8"/>
  <c r="M47" i="8"/>
  <c r="H47" i="8"/>
  <c r="M46" i="8"/>
  <c r="H46" i="8"/>
  <c r="M45" i="8"/>
  <c r="H45" i="8"/>
  <c r="M44" i="8"/>
  <c r="H44" i="8"/>
  <c r="M43" i="8"/>
  <c r="H43" i="8"/>
  <c r="M42" i="8"/>
  <c r="H42" i="8"/>
  <c r="M41" i="8"/>
  <c r="H41" i="8"/>
  <c r="M40" i="8"/>
  <c r="H40" i="8"/>
  <c r="M39" i="8"/>
  <c r="H39" i="8"/>
  <c r="H48" i="8"/>
  <c r="M48" i="8"/>
  <c r="N48" i="8"/>
  <c r="H49" i="8"/>
  <c r="M49" i="8"/>
  <c r="H50" i="8"/>
  <c r="M50" i="8"/>
  <c r="H51" i="8"/>
  <c r="M51" i="8"/>
  <c r="N51" i="8" s="1"/>
  <c r="H52" i="8"/>
  <c r="M52" i="8"/>
  <c r="H53" i="8"/>
  <c r="M53" i="8"/>
  <c r="N53" i="8" s="1"/>
  <c r="H54" i="8"/>
  <c r="M54" i="8"/>
  <c r="N54" i="8" s="1"/>
  <c r="H55" i="8"/>
  <c r="M55" i="8"/>
  <c r="H56" i="8"/>
  <c r="M56" i="8"/>
  <c r="N52" i="8" l="1"/>
  <c r="N50" i="8"/>
  <c r="N40" i="8"/>
  <c r="N42" i="8"/>
  <c r="N44" i="8"/>
  <c r="N46" i="8"/>
  <c r="N30" i="8"/>
  <c r="N32" i="8"/>
  <c r="N34" i="8"/>
  <c r="N36" i="8"/>
  <c r="N38" i="8"/>
  <c r="N22" i="8"/>
  <c r="N24" i="8"/>
  <c r="N26" i="8"/>
  <c r="N28" i="8"/>
  <c r="N12" i="8"/>
  <c r="N14" i="8"/>
  <c r="N16" i="8"/>
  <c r="N18" i="8"/>
  <c r="N20" i="8"/>
  <c r="N55" i="8"/>
  <c r="N39" i="8"/>
  <c r="N41" i="8"/>
  <c r="N43" i="8"/>
  <c r="N45" i="8"/>
  <c r="N47" i="8"/>
  <c r="N31" i="8"/>
  <c r="N33" i="8"/>
  <c r="N35" i="8"/>
  <c r="N37" i="8"/>
  <c r="N21" i="8"/>
  <c r="N23" i="8"/>
  <c r="N25" i="8"/>
  <c r="N27" i="8"/>
  <c r="N29" i="8"/>
  <c r="N13" i="8"/>
  <c r="N15" i="8"/>
  <c r="N17" i="8"/>
  <c r="N19" i="8"/>
  <c r="N49" i="8"/>
  <c r="N56" i="8"/>
  <c r="H4" i="8"/>
  <c r="H5" i="8"/>
  <c r="H6" i="8"/>
  <c r="H7" i="8"/>
  <c r="H8" i="8"/>
  <c r="H9" i="8"/>
  <c r="H10" i="8"/>
  <c r="H11" i="8"/>
  <c r="M4" i="8"/>
  <c r="N4" i="8" s="1"/>
  <c r="M5" i="8"/>
  <c r="N5" i="8" s="1"/>
  <c r="M6" i="8"/>
  <c r="N6" i="8" s="1"/>
  <c r="M7" i="8"/>
  <c r="N7" i="8" s="1"/>
  <c r="M8" i="8"/>
  <c r="N8" i="8" s="1"/>
  <c r="M9" i="8"/>
  <c r="N9" i="8" s="1"/>
  <c r="M10" i="8"/>
  <c r="N10" i="8" s="1"/>
  <c r="M11" i="8"/>
  <c r="N11" i="8" s="1"/>
  <c r="M3" i="8" l="1"/>
  <c r="H3" i="8"/>
  <c r="N3" i="8" l="1"/>
</calcChain>
</file>

<file path=xl/sharedStrings.xml><?xml version="1.0" encoding="utf-8"?>
<sst xmlns="http://schemas.openxmlformats.org/spreadsheetml/2006/main" count="146" uniqueCount="90">
  <si>
    <t>Vendedor</t>
  </si>
  <si>
    <t>Número de empleado</t>
  </si>
  <si>
    <t>Gerente</t>
  </si>
  <si>
    <t>Brewer, Alan</t>
  </si>
  <si>
    <t>Ashton, Chris</t>
  </si>
  <si>
    <t>Alexander, Michelle</t>
  </si>
  <si>
    <t>Bech, Jørgen</t>
  </si>
  <si>
    <t>Chen, Hao</t>
  </si>
  <si>
    <t>Chappell, Gregor</t>
  </si>
  <si>
    <t>Dempsey, Mary A. (Molly)</t>
  </si>
  <si>
    <t>Dickson, Holly</t>
  </si>
  <si>
    <t>Cook, Cathan</t>
  </si>
  <si>
    <t>Emanuel, Michael</t>
  </si>
  <si>
    <t>Fuentes Espinosa, Alfredo</t>
  </si>
  <si>
    <t>Geist, Jim</t>
  </si>
  <si>
    <t>Gil, Felipe</t>
  </si>
  <si>
    <t>Gregersen, Kirk</t>
  </si>
  <si>
    <t>Hodgson, David</t>
  </si>
  <si>
    <t>Hoepf, Sharon</t>
  </si>
  <si>
    <t>Johnson, Willis</t>
  </si>
  <si>
    <t>Johnston, Tamara</t>
  </si>
  <si>
    <t>Ito, Shu</t>
  </si>
  <si>
    <t>Kawai, Masato</t>
  </si>
  <si>
    <t>Köszegi, Emília</t>
  </si>
  <si>
    <t>Kramer, James D.</t>
  </si>
  <si>
    <t>Low, Jeff</t>
  </si>
  <si>
    <t>Nicholls, Aaron</t>
  </si>
  <si>
    <t>Nielsen, Flemming</t>
  </si>
  <si>
    <t>Miller, Connie</t>
  </si>
  <si>
    <t>Miller, Dylan</t>
  </si>
  <si>
    <t>Miller, Frank</t>
  </si>
  <si>
    <t>Pearson, Simon</t>
  </si>
  <si>
    <t>Samarawickrama, Prasanna</t>
  </si>
  <si>
    <t>Richards, Dave (David)</t>
  </si>
  <si>
    <t>Richardson, Wendy</t>
  </si>
  <si>
    <t>Steele, Laura C.</t>
  </si>
  <si>
    <t>Ting, Hung-Fu (Tony)</t>
  </si>
  <si>
    <t>Thorsteinsson, Gunnar Örn</t>
  </si>
  <si>
    <t>Warren, Jason</t>
  </si>
  <si>
    <t>Watters, Jason M.</t>
  </si>
  <si>
    <t>Waxman, Peter</t>
  </si>
  <si>
    <t>Wright, Kevin</t>
  </si>
  <si>
    <t>Wright, Steven M.</t>
  </si>
  <si>
    <t>Zimmerman, Kimberly B.</t>
  </si>
  <si>
    <t>Zimmerman, Marc</t>
  </si>
  <si>
    <t>Yang, Shengda</t>
  </si>
  <si>
    <t>Seidl, Birgit</t>
  </si>
  <si>
    <t>Meyer, Chris</t>
  </si>
  <si>
    <t>Michaels, Thomas R. (Jr.)</t>
  </si>
  <si>
    <t>Li, Yale</t>
  </si>
  <si>
    <t>Li, Yan</t>
  </si>
  <si>
    <t>Madsen, Charlotte Toft</t>
  </si>
  <si>
    <t>Higa, Sidney</t>
  </si>
  <si>
    <t>Jørgensen, Irene</t>
  </si>
  <si>
    <t>Flood, Kathie</t>
  </si>
  <si>
    <t>Dung Thoi, Tien</t>
  </si>
  <si>
    <t>D'sa, Reuben</t>
  </si>
  <si>
    <t>Gode, Scott</t>
  </si>
  <si>
    <t>Campbell, John III</t>
  </si>
  <si>
    <t>Christopoulos, Nicholas</t>
  </si>
  <si>
    <t>Auricchio, Jose Luis</t>
  </si>
  <si>
    <t>Barreto de Mattos, Paula</t>
  </si>
  <si>
    <t>Región</t>
  </si>
  <si>
    <t>Total del presente año</t>
  </si>
  <si>
    <t>R4</t>
  </si>
  <si>
    <t>R1</t>
  </si>
  <si>
    <t>R6</t>
  </si>
  <si>
    <t>R2</t>
  </si>
  <si>
    <t>R5</t>
  </si>
  <si>
    <t>R3</t>
  </si>
  <si>
    <t>Okelberry, Chris</t>
  </si>
  <si>
    <t>Total de ventas anuales de té (estuches)</t>
  </si>
  <si>
    <t>Total de ventas anuales por sabor (estuches)</t>
  </si>
  <si>
    <t>Total de estuches vendidos</t>
  </si>
  <si>
    <t>Ventas de té del presente año (estuches)</t>
  </si>
  <si>
    <t>Ventas por sabor del presente año (estuches)</t>
  </si>
  <si>
    <t>Ventas anuales de té (estuches)</t>
  </si>
  <si>
    <t>Ventas anuales por sabor (estuches)</t>
  </si>
  <si>
    <t>Total de ventas anuales (estuches)</t>
  </si>
  <si>
    <t>Ventas de té del trimestre 1</t>
  </si>
  <si>
    <t>Ventas de té del trimestre 2</t>
  </si>
  <si>
    <t>Ventas de té del trimestre 3</t>
  </si>
  <si>
    <t>Ventas de té del trimestre 4</t>
  </si>
  <si>
    <t>Ventas por sabor del trimestre 1</t>
  </si>
  <si>
    <t>Ventas por sabor del trimestre 2</t>
  </si>
  <si>
    <t>Ventas por sabor del trimestre 3</t>
  </si>
  <si>
    <t>Ventas por sabor del trimestre 4</t>
  </si>
  <si>
    <t>Rangos de ventas</t>
  </si>
  <si>
    <t>Frecuencia</t>
  </si>
  <si>
    <t>Número de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</si>
</sst>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wrapText="1"/>
    </xf>
    <xf numFmtId="0" fontId="3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" fontId="3" fillId="0" borderId="0" xfId="0" applyNumberFormat="1" applyFont="1" applyAlignment="1">
      <alignment horizontal="right" vertical="center"/>
    </xf>
    <xf numFmtId="1" fontId="2" fillId="0" borderId="0" xfId="0" applyNumberFormat="1" applyFont="1"/>
    <xf numFmtId="1" fontId="3" fillId="0" borderId="0" xfId="1" applyNumberFormat="1" applyFont="1" applyAlignment="1">
      <alignment horizontal="right" vertical="center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5" x14ac:dyDescent="0.25"/>
  <cols>
    <col min="2" max="2" width="27" bestFit="1" customWidth="1"/>
    <col min="3" max="3" width="12" bestFit="1" customWidth="1"/>
    <col min="4" max="4" width="13.7109375" bestFit="1" customWidth="1"/>
    <col min="5" max="5" width="12.42578125" bestFit="1" customWidth="1"/>
    <col min="6" max="6" width="10.85546875" bestFit="1" customWidth="1"/>
    <col min="9" max="9" width="17.85546875" customWidth="1"/>
  </cols>
  <sheetData>
    <row r="1" spans="1:9" ht="78.75" x14ac:dyDescent="0.25">
      <c r="A1" s="13" t="s">
        <v>62</v>
      </c>
      <c r="B1" s="13" t="s">
        <v>2</v>
      </c>
      <c r="C1" s="14" t="s">
        <v>89</v>
      </c>
      <c r="D1" s="14" t="s">
        <v>71</v>
      </c>
      <c r="E1" s="14" t="s">
        <v>72</v>
      </c>
      <c r="F1" s="14" t="s">
        <v>73</v>
      </c>
      <c r="I1" s="12" t="s">
        <v>1</v>
      </c>
    </row>
    <row r="2" spans="1:9" ht="15.75" x14ac:dyDescent="0.25">
      <c r="A2" s="1" t="s">
        <v>65</v>
      </c>
      <c r="B2" s="3" t="s">
        <v>36</v>
      </c>
      <c r="C2" s="4">
        <v>166834030</v>
      </c>
      <c r="D2">
        <v>1227130</v>
      </c>
      <c r="E2">
        <v>106118</v>
      </c>
      <c r="F2">
        <v>1333248</v>
      </c>
      <c r="I2" s="15"/>
    </row>
    <row r="3" spans="1:9" ht="15.75" x14ac:dyDescent="0.25">
      <c r="A3" s="1" t="s">
        <v>67</v>
      </c>
      <c r="B3" s="3" t="s">
        <v>38</v>
      </c>
      <c r="C3" s="4">
        <v>380522848</v>
      </c>
      <c r="D3">
        <v>1236178</v>
      </c>
      <c r="E3">
        <v>111949</v>
      </c>
      <c r="F3">
        <v>1348127</v>
      </c>
    </row>
    <row r="4" spans="1:9" ht="15.75" x14ac:dyDescent="0.25">
      <c r="A4" s="1" t="s">
        <v>69</v>
      </c>
      <c r="B4" s="3" t="s">
        <v>51</v>
      </c>
      <c r="C4" s="4">
        <v>759218336</v>
      </c>
      <c r="D4">
        <v>1367827</v>
      </c>
      <c r="E4">
        <v>108544</v>
      </c>
      <c r="F4">
        <v>1476371</v>
      </c>
    </row>
    <row r="5" spans="1:9" ht="15.75" x14ac:dyDescent="0.25">
      <c r="A5" s="1" t="s">
        <v>68</v>
      </c>
      <c r="B5" s="3" t="s">
        <v>52</v>
      </c>
      <c r="C5" s="4">
        <v>864707923</v>
      </c>
      <c r="D5">
        <v>1217888</v>
      </c>
      <c r="E5">
        <v>103510</v>
      </c>
      <c r="F5">
        <v>1321398</v>
      </c>
    </row>
    <row r="6" spans="1:9" ht="15.75" x14ac:dyDescent="0.25">
      <c r="A6" s="1" t="s">
        <v>64</v>
      </c>
      <c r="B6" s="3" t="s">
        <v>59</v>
      </c>
      <c r="C6" s="4">
        <v>600212336</v>
      </c>
      <c r="D6">
        <v>1222861</v>
      </c>
      <c r="E6">
        <v>102932</v>
      </c>
      <c r="F6">
        <v>1325793</v>
      </c>
    </row>
    <row r="7" spans="1:9" ht="15.75" x14ac:dyDescent="0.25">
      <c r="A7" s="1" t="s">
        <v>66</v>
      </c>
      <c r="B7" s="3" t="s">
        <v>61</v>
      </c>
      <c r="C7" s="4">
        <v>595800620</v>
      </c>
      <c r="D7">
        <v>1139812</v>
      </c>
      <c r="E7">
        <v>96826</v>
      </c>
      <c r="F7">
        <v>1236638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/>
  </sheetViews>
  <sheetFormatPr baseColWidth="10" defaultColWidth="9.140625" defaultRowHeight="15" x14ac:dyDescent="0.25"/>
  <cols>
    <col min="1" max="1" width="7.42578125" bestFit="1" customWidth="1"/>
    <col min="2" max="2" width="27" bestFit="1" customWidth="1"/>
    <col min="3" max="3" width="11.28515625" bestFit="1" customWidth="1"/>
    <col min="4" max="4" width="10" bestFit="1" customWidth="1"/>
    <col min="5" max="7" width="10.7109375" bestFit="1" customWidth="1"/>
    <col min="8" max="8" width="12.140625" bestFit="1" customWidth="1"/>
    <col min="9" max="12" width="12" bestFit="1" customWidth="1"/>
    <col min="13" max="13" width="13.7109375" bestFit="1" customWidth="1"/>
    <col min="14" max="14" width="12.85546875" bestFit="1" customWidth="1"/>
    <col min="15" max="15" width="11.140625" bestFit="1" customWidth="1"/>
    <col min="16" max="16" width="18.7109375" bestFit="1" customWidth="1"/>
    <col min="17" max="18" width="12.7109375" bestFit="1" customWidth="1"/>
  </cols>
  <sheetData>
    <row r="1" spans="1:18" ht="15.75" x14ac:dyDescent="0.25">
      <c r="A1" s="12"/>
      <c r="B1" s="12"/>
      <c r="C1" s="12"/>
      <c r="D1" s="19" t="s">
        <v>74</v>
      </c>
      <c r="E1" s="19"/>
      <c r="F1" s="19"/>
      <c r="G1" s="19"/>
      <c r="H1" s="19"/>
      <c r="I1" s="19" t="s">
        <v>75</v>
      </c>
      <c r="J1" s="19"/>
      <c r="K1" s="19"/>
      <c r="L1" s="19"/>
      <c r="M1" s="19"/>
      <c r="N1" s="16" t="s">
        <v>63</v>
      </c>
      <c r="O1" s="2"/>
    </row>
    <row r="2" spans="1:18" ht="63" x14ac:dyDescent="0.25">
      <c r="A2" s="17" t="s">
        <v>62</v>
      </c>
      <c r="B2" s="18" t="s">
        <v>0</v>
      </c>
      <c r="C2" s="17" t="s">
        <v>1</v>
      </c>
      <c r="D2" s="17" t="s">
        <v>79</v>
      </c>
      <c r="E2" s="17" t="s">
        <v>80</v>
      </c>
      <c r="F2" s="17" t="s">
        <v>81</v>
      </c>
      <c r="G2" s="17" t="s">
        <v>82</v>
      </c>
      <c r="H2" s="17" t="s">
        <v>76</v>
      </c>
      <c r="I2" s="17" t="s">
        <v>83</v>
      </c>
      <c r="J2" s="17" t="s">
        <v>84</v>
      </c>
      <c r="K2" s="17" t="s">
        <v>85</v>
      </c>
      <c r="L2" s="17" t="s">
        <v>86</v>
      </c>
      <c r="M2" s="17" t="s">
        <v>77</v>
      </c>
      <c r="N2" s="17" t="s">
        <v>78</v>
      </c>
      <c r="O2" s="5"/>
    </row>
    <row r="3" spans="1:18" ht="15.75" x14ac:dyDescent="0.25">
      <c r="A3" s="1" t="s">
        <v>65</v>
      </c>
      <c r="B3" s="3" t="s">
        <v>4</v>
      </c>
      <c r="C3" s="4">
        <v>947016006</v>
      </c>
      <c r="D3" s="9">
        <v>33670</v>
      </c>
      <c r="E3" s="9">
        <v>42941</v>
      </c>
      <c r="F3" s="9">
        <v>24816</v>
      </c>
      <c r="G3" s="9">
        <v>38786</v>
      </c>
      <c r="H3" s="10">
        <f t="shared" ref="H3:H34" si="0">SUM(D3:G3)</f>
        <v>140213</v>
      </c>
      <c r="I3" s="11">
        <v>2470</v>
      </c>
      <c r="J3" s="11">
        <v>3592</v>
      </c>
      <c r="K3" s="11">
        <v>1908</v>
      </c>
      <c r="L3" s="11">
        <v>2125</v>
      </c>
      <c r="M3" s="10">
        <f t="shared" ref="M3:M34" si="1">SUM(I3:L3)</f>
        <v>10095</v>
      </c>
      <c r="N3" s="10">
        <f t="shared" ref="N3:N11" si="2">M3+H3</f>
        <v>150308</v>
      </c>
      <c r="O3" s="8"/>
    </row>
    <row r="4" spans="1:18" ht="15.75" x14ac:dyDescent="0.25">
      <c r="A4" s="1" t="s">
        <v>65</v>
      </c>
      <c r="B4" s="3" t="s">
        <v>8</v>
      </c>
      <c r="C4" s="4">
        <v>476237676</v>
      </c>
      <c r="D4" s="9">
        <v>21574</v>
      </c>
      <c r="E4" s="9">
        <v>23688</v>
      </c>
      <c r="F4" s="9">
        <v>28899</v>
      </c>
      <c r="G4" s="9">
        <v>29113</v>
      </c>
      <c r="H4" s="10">
        <f t="shared" si="0"/>
        <v>103274</v>
      </c>
      <c r="I4" s="11">
        <v>3530</v>
      </c>
      <c r="J4" s="11">
        <v>1722</v>
      </c>
      <c r="K4" s="11">
        <v>2011</v>
      </c>
      <c r="L4" s="11">
        <v>1121</v>
      </c>
      <c r="M4" s="10">
        <f t="shared" si="1"/>
        <v>8384</v>
      </c>
      <c r="N4" s="10">
        <f t="shared" si="2"/>
        <v>111658</v>
      </c>
      <c r="O4" s="8"/>
      <c r="Q4" s="12" t="s">
        <v>88</v>
      </c>
      <c r="R4" s="12" t="s">
        <v>87</v>
      </c>
    </row>
    <row r="5" spans="1:18" ht="15.75" x14ac:dyDescent="0.25">
      <c r="A5" s="1" t="s">
        <v>65</v>
      </c>
      <c r="B5" s="3" t="s">
        <v>15</v>
      </c>
      <c r="C5" s="4">
        <v>232008406</v>
      </c>
      <c r="D5" s="9">
        <v>37406</v>
      </c>
      <c r="E5" s="9">
        <v>29464</v>
      </c>
      <c r="F5" s="9">
        <v>30000</v>
      </c>
      <c r="G5" s="9">
        <v>23292</v>
      </c>
      <c r="H5" s="10">
        <f t="shared" si="0"/>
        <v>120162</v>
      </c>
      <c r="I5" s="11">
        <v>1391</v>
      </c>
      <c r="J5" s="11">
        <v>4934</v>
      </c>
      <c r="K5" s="11">
        <v>2075</v>
      </c>
      <c r="L5" s="11">
        <v>2055</v>
      </c>
      <c r="M5" s="10">
        <f t="shared" si="1"/>
        <v>10455</v>
      </c>
      <c r="N5" s="10">
        <f t="shared" si="2"/>
        <v>130617</v>
      </c>
      <c r="O5" s="8"/>
    </row>
    <row r="6" spans="1:18" ht="15.75" x14ac:dyDescent="0.25">
      <c r="A6" s="1" t="s">
        <v>65</v>
      </c>
      <c r="B6" s="3" t="s">
        <v>57</v>
      </c>
      <c r="C6" s="4">
        <v>401740846</v>
      </c>
      <c r="D6" s="9">
        <v>45926</v>
      </c>
      <c r="E6" s="9">
        <v>25833</v>
      </c>
      <c r="F6" s="9">
        <v>45346</v>
      </c>
      <c r="G6" s="9">
        <v>42475</v>
      </c>
      <c r="H6" s="10">
        <f t="shared" si="0"/>
        <v>159580</v>
      </c>
      <c r="I6" s="11">
        <v>4468</v>
      </c>
      <c r="J6" s="11">
        <v>2134</v>
      </c>
      <c r="K6" s="11">
        <v>4263</v>
      </c>
      <c r="L6" s="11">
        <v>4025</v>
      </c>
      <c r="M6" s="10">
        <f t="shared" si="1"/>
        <v>14890</v>
      </c>
      <c r="N6" s="10">
        <f t="shared" si="2"/>
        <v>174470</v>
      </c>
      <c r="O6" s="8"/>
      <c r="Q6" s="12"/>
      <c r="R6" s="12">
        <v>100000</v>
      </c>
    </row>
    <row r="7" spans="1:18" ht="15.75" x14ac:dyDescent="0.25">
      <c r="A7" s="1" t="s">
        <v>65</v>
      </c>
      <c r="B7" s="3" t="s">
        <v>18</v>
      </c>
      <c r="C7" s="4">
        <v>418496203</v>
      </c>
      <c r="D7" s="9">
        <v>41450</v>
      </c>
      <c r="E7" s="9">
        <v>44569</v>
      </c>
      <c r="F7" s="9">
        <v>41642</v>
      </c>
      <c r="G7" s="9">
        <v>42386</v>
      </c>
      <c r="H7" s="10">
        <f t="shared" si="0"/>
        <v>170047</v>
      </c>
      <c r="I7" s="11">
        <v>4512</v>
      </c>
      <c r="J7" s="11">
        <v>4391</v>
      </c>
      <c r="K7" s="11">
        <v>3688</v>
      </c>
      <c r="L7" s="11">
        <v>2430</v>
      </c>
      <c r="M7" s="10">
        <f t="shared" si="1"/>
        <v>15021</v>
      </c>
      <c r="N7" s="10">
        <f t="shared" si="2"/>
        <v>185068</v>
      </c>
      <c r="O7" s="8"/>
      <c r="Q7" s="12"/>
      <c r="R7" s="12">
        <v>140000</v>
      </c>
    </row>
    <row r="8" spans="1:18" ht="15.75" x14ac:dyDescent="0.25">
      <c r="A8" s="1" t="s">
        <v>65</v>
      </c>
      <c r="B8" s="3" t="s">
        <v>24</v>
      </c>
      <c r="C8" s="4">
        <v>304432796</v>
      </c>
      <c r="D8" s="9">
        <v>37952</v>
      </c>
      <c r="E8" s="9">
        <v>45024</v>
      </c>
      <c r="F8" s="9">
        <v>31381</v>
      </c>
      <c r="G8" s="9">
        <v>20627</v>
      </c>
      <c r="H8" s="10">
        <f t="shared" si="0"/>
        <v>134984</v>
      </c>
      <c r="I8" s="11">
        <v>3137</v>
      </c>
      <c r="J8" s="11">
        <v>3170</v>
      </c>
      <c r="K8" s="11">
        <v>3623</v>
      </c>
      <c r="L8" s="11">
        <v>4323</v>
      </c>
      <c r="M8" s="10">
        <f t="shared" si="1"/>
        <v>14253</v>
      </c>
      <c r="N8" s="10">
        <f t="shared" si="2"/>
        <v>149237</v>
      </c>
      <c r="O8" s="8"/>
      <c r="Q8" s="12"/>
      <c r="R8" s="12">
        <v>160000</v>
      </c>
    </row>
    <row r="9" spans="1:18" ht="15.75" x14ac:dyDescent="0.25">
      <c r="A9" s="1" t="s">
        <v>65</v>
      </c>
      <c r="B9" s="3" t="s">
        <v>35</v>
      </c>
      <c r="C9" s="4">
        <v>275993692</v>
      </c>
      <c r="D9" s="9">
        <v>25688</v>
      </c>
      <c r="E9" s="9">
        <v>23723</v>
      </c>
      <c r="F9" s="9">
        <v>29016</v>
      </c>
      <c r="G9" s="9">
        <v>34741</v>
      </c>
      <c r="H9" s="10">
        <f t="shared" si="0"/>
        <v>113168</v>
      </c>
      <c r="I9" s="11">
        <v>3111</v>
      </c>
      <c r="J9" s="11">
        <v>1033</v>
      </c>
      <c r="K9" s="11">
        <v>3316</v>
      </c>
      <c r="L9" s="11">
        <v>2141</v>
      </c>
      <c r="M9" s="10">
        <f t="shared" si="1"/>
        <v>9601</v>
      </c>
      <c r="N9" s="10">
        <f t="shared" si="2"/>
        <v>122769</v>
      </c>
      <c r="O9" s="8"/>
    </row>
    <row r="10" spans="1:18" ht="15.75" x14ac:dyDescent="0.25">
      <c r="A10" t="s">
        <v>65</v>
      </c>
      <c r="B10" s="3" t="s">
        <v>37</v>
      </c>
      <c r="C10" s="4">
        <v>959092100</v>
      </c>
      <c r="D10" s="9">
        <v>34389</v>
      </c>
      <c r="E10" s="9">
        <v>47030</v>
      </c>
      <c r="F10" s="9">
        <v>35858</v>
      </c>
      <c r="G10" s="9">
        <v>21426</v>
      </c>
      <c r="H10" s="10">
        <f t="shared" si="0"/>
        <v>138703</v>
      </c>
      <c r="I10" s="11">
        <v>1393</v>
      </c>
      <c r="J10" s="11">
        <v>4475</v>
      </c>
      <c r="K10" s="11">
        <v>1150</v>
      </c>
      <c r="L10" s="11">
        <v>2784</v>
      </c>
      <c r="M10" s="10">
        <f t="shared" si="1"/>
        <v>9802</v>
      </c>
      <c r="N10" s="10">
        <f t="shared" si="2"/>
        <v>148505</v>
      </c>
      <c r="O10" s="8"/>
    </row>
    <row r="11" spans="1:18" ht="15.75" x14ac:dyDescent="0.25">
      <c r="A11" s="1" t="s">
        <v>65</v>
      </c>
      <c r="B11" s="3" t="s">
        <v>40</v>
      </c>
      <c r="C11" s="4">
        <v>279355444</v>
      </c>
      <c r="D11" s="9">
        <v>39430</v>
      </c>
      <c r="E11" s="9">
        <v>38410</v>
      </c>
      <c r="F11" s="9">
        <v>30148</v>
      </c>
      <c r="G11" s="9">
        <v>39011</v>
      </c>
      <c r="H11" s="10">
        <f t="shared" si="0"/>
        <v>146999</v>
      </c>
      <c r="I11" s="11">
        <v>4812</v>
      </c>
      <c r="J11" s="11">
        <v>2172</v>
      </c>
      <c r="K11" s="11">
        <v>2393</v>
      </c>
      <c r="L11" s="11">
        <v>4240</v>
      </c>
      <c r="M11" s="10">
        <f t="shared" si="1"/>
        <v>13617</v>
      </c>
      <c r="N11" s="10">
        <f t="shared" si="2"/>
        <v>160616</v>
      </c>
      <c r="O11" s="8"/>
    </row>
    <row r="12" spans="1:18" ht="15.75" x14ac:dyDescent="0.25">
      <c r="A12" s="1" t="s">
        <v>67</v>
      </c>
      <c r="B12" s="3" t="s">
        <v>11</v>
      </c>
      <c r="C12" s="4">
        <v>729506302</v>
      </c>
      <c r="D12" s="9">
        <v>23791</v>
      </c>
      <c r="E12" s="9">
        <v>47135</v>
      </c>
      <c r="F12" s="9">
        <v>42746</v>
      </c>
      <c r="G12" s="9">
        <v>33830</v>
      </c>
      <c r="H12" s="10">
        <f t="shared" si="0"/>
        <v>147502</v>
      </c>
      <c r="I12" s="11">
        <v>4908</v>
      </c>
      <c r="J12" s="11">
        <v>1440</v>
      </c>
      <c r="K12" s="11">
        <v>2261</v>
      </c>
      <c r="L12" s="11">
        <v>3861</v>
      </c>
      <c r="M12" s="10">
        <f t="shared" si="1"/>
        <v>12470</v>
      </c>
      <c r="N12" s="10">
        <f t="shared" ref="N12:N56" si="3">H12+M12</f>
        <v>159972</v>
      </c>
      <c r="O12" s="7"/>
      <c r="P12" s="8"/>
    </row>
    <row r="13" spans="1:18" ht="15.75" x14ac:dyDescent="0.25">
      <c r="A13" s="1" t="s">
        <v>67</v>
      </c>
      <c r="B13" s="3" t="s">
        <v>10</v>
      </c>
      <c r="C13" s="4">
        <v>937988814</v>
      </c>
      <c r="D13" s="9">
        <v>20027</v>
      </c>
      <c r="E13" s="9">
        <v>29288</v>
      </c>
      <c r="F13" s="9">
        <v>44881</v>
      </c>
      <c r="G13" s="9">
        <v>42828</v>
      </c>
      <c r="H13" s="10">
        <f t="shared" si="0"/>
        <v>137024</v>
      </c>
      <c r="I13" s="11">
        <v>1294</v>
      </c>
      <c r="J13" s="11">
        <v>1233</v>
      </c>
      <c r="K13" s="11">
        <v>3577</v>
      </c>
      <c r="L13" s="11">
        <v>4555</v>
      </c>
      <c r="M13" s="10">
        <f t="shared" si="1"/>
        <v>10659</v>
      </c>
      <c r="N13" s="10">
        <f t="shared" si="3"/>
        <v>147683</v>
      </c>
      <c r="O13" s="7"/>
      <c r="P13" s="8"/>
    </row>
    <row r="14" spans="1:18" ht="15.75" x14ac:dyDescent="0.25">
      <c r="A14" s="1" t="s">
        <v>67</v>
      </c>
      <c r="B14" s="3" t="s">
        <v>54</v>
      </c>
      <c r="C14" s="4">
        <v>841167493</v>
      </c>
      <c r="D14" s="9">
        <v>26840</v>
      </c>
      <c r="E14" s="9">
        <v>41559</v>
      </c>
      <c r="F14" s="9">
        <v>26664</v>
      </c>
      <c r="G14" s="9">
        <v>43399</v>
      </c>
      <c r="H14" s="10">
        <f t="shared" si="0"/>
        <v>138462</v>
      </c>
      <c r="I14" s="11">
        <v>4560</v>
      </c>
      <c r="J14" s="11">
        <v>2422</v>
      </c>
      <c r="K14" s="11">
        <v>4249</v>
      </c>
      <c r="L14" s="11">
        <v>3841</v>
      </c>
      <c r="M14" s="10">
        <f t="shared" si="1"/>
        <v>15072</v>
      </c>
      <c r="N14" s="10">
        <f t="shared" si="3"/>
        <v>153534</v>
      </c>
      <c r="O14" s="7"/>
      <c r="P14" s="8"/>
    </row>
    <row r="15" spans="1:18" ht="15.75" x14ac:dyDescent="0.25">
      <c r="A15" s="1" t="s">
        <v>67</v>
      </c>
      <c r="B15" s="3" t="s">
        <v>16</v>
      </c>
      <c r="C15" s="4">
        <v>299616931</v>
      </c>
      <c r="D15" s="9">
        <v>21367</v>
      </c>
      <c r="E15" s="9">
        <v>27043</v>
      </c>
      <c r="F15" s="9">
        <v>36272</v>
      </c>
      <c r="G15" s="9">
        <v>43488</v>
      </c>
      <c r="H15" s="10">
        <f t="shared" si="0"/>
        <v>128170</v>
      </c>
      <c r="I15" s="11">
        <v>3274</v>
      </c>
      <c r="J15" s="11">
        <v>4583</v>
      </c>
      <c r="K15" s="11">
        <v>3226</v>
      </c>
      <c r="L15" s="11">
        <v>1171</v>
      </c>
      <c r="M15" s="10">
        <f t="shared" si="1"/>
        <v>12254</v>
      </c>
      <c r="N15" s="10">
        <f t="shared" si="3"/>
        <v>140424</v>
      </c>
      <c r="O15" s="7"/>
      <c r="P15" s="8"/>
    </row>
    <row r="16" spans="1:18" ht="15.75" x14ac:dyDescent="0.25">
      <c r="A16" s="1" t="s">
        <v>67</v>
      </c>
      <c r="B16" s="3" t="s">
        <v>29</v>
      </c>
      <c r="C16" s="4">
        <v>629253992</v>
      </c>
      <c r="D16" s="9">
        <v>22709</v>
      </c>
      <c r="E16" s="9">
        <v>34381</v>
      </c>
      <c r="F16" s="9">
        <v>41413</v>
      </c>
      <c r="G16" s="9">
        <v>43563</v>
      </c>
      <c r="H16" s="10">
        <f t="shared" si="0"/>
        <v>142066</v>
      </c>
      <c r="I16" s="11">
        <v>3690</v>
      </c>
      <c r="J16" s="11">
        <v>1944</v>
      </c>
      <c r="K16" s="11">
        <v>1086</v>
      </c>
      <c r="L16" s="11">
        <v>1603</v>
      </c>
      <c r="M16" s="10">
        <f t="shared" si="1"/>
        <v>8323</v>
      </c>
      <c r="N16" s="10">
        <f t="shared" si="3"/>
        <v>150389</v>
      </c>
      <c r="O16" s="8"/>
      <c r="P16" s="7"/>
      <c r="Q16" s="8"/>
    </row>
    <row r="17" spans="1:18" ht="15.75" x14ac:dyDescent="0.25">
      <c r="A17" s="1" t="s">
        <v>67</v>
      </c>
      <c r="B17" s="3" t="s">
        <v>30</v>
      </c>
      <c r="C17" s="4">
        <v>587353874</v>
      </c>
      <c r="D17" s="9">
        <v>25549</v>
      </c>
      <c r="E17" s="9">
        <v>35066</v>
      </c>
      <c r="F17" s="9">
        <v>25557</v>
      </c>
      <c r="G17" s="9">
        <v>49813</v>
      </c>
      <c r="H17" s="10">
        <f t="shared" si="0"/>
        <v>135985</v>
      </c>
      <c r="I17" s="11">
        <v>1299</v>
      </c>
      <c r="J17" s="11">
        <v>2538</v>
      </c>
      <c r="K17" s="11">
        <v>4538</v>
      </c>
      <c r="L17" s="11">
        <v>3836</v>
      </c>
      <c r="M17" s="10">
        <f t="shared" si="1"/>
        <v>12211</v>
      </c>
      <c r="N17" s="10">
        <f t="shared" si="3"/>
        <v>148196</v>
      </c>
      <c r="O17" s="8"/>
      <c r="P17" s="7"/>
      <c r="Q17" s="8"/>
    </row>
    <row r="18" spans="1:18" ht="15.75" x14ac:dyDescent="0.25">
      <c r="A18" s="1" t="s">
        <v>67</v>
      </c>
      <c r="B18" s="3" t="s">
        <v>26</v>
      </c>
      <c r="C18" s="4">
        <v>559464399</v>
      </c>
      <c r="D18" s="9">
        <v>29887</v>
      </c>
      <c r="E18" s="9">
        <v>23697</v>
      </c>
      <c r="F18" s="9">
        <v>45077</v>
      </c>
      <c r="G18" s="9">
        <v>49911</v>
      </c>
      <c r="H18" s="10">
        <f t="shared" si="0"/>
        <v>148572</v>
      </c>
      <c r="I18" s="11">
        <v>2959</v>
      </c>
      <c r="J18" s="11">
        <v>4279</v>
      </c>
      <c r="K18" s="11">
        <v>2239</v>
      </c>
      <c r="L18" s="11">
        <v>4739</v>
      </c>
      <c r="M18" s="10">
        <f t="shared" si="1"/>
        <v>14216</v>
      </c>
      <c r="N18" s="10">
        <f t="shared" si="3"/>
        <v>162788</v>
      </c>
      <c r="O18" s="8"/>
      <c r="P18" s="7"/>
      <c r="Q18" s="8"/>
    </row>
    <row r="19" spans="1:18" ht="15.75" x14ac:dyDescent="0.25">
      <c r="A19" s="1" t="s">
        <v>67</v>
      </c>
      <c r="B19" s="3" t="s">
        <v>46</v>
      </c>
      <c r="C19" s="4">
        <v>494064546</v>
      </c>
      <c r="D19" s="9">
        <v>20936</v>
      </c>
      <c r="E19" s="9">
        <v>23233</v>
      </c>
      <c r="F19" s="9">
        <v>30112</v>
      </c>
      <c r="G19" s="9">
        <v>20743</v>
      </c>
      <c r="H19" s="10">
        <f t="shared" si="0"/>
        <v>95024</v>
      </c>
      <c r="I19" s="11">
        <v>2339</v>
      </c>
      <c r="J19" s="11">
        <v>4465</v>
      </c>
      <c r="K19" s="11">
        <v>1608</v>
      </c>
      <c r="L19" s="11">
        <v>2302</v>
      </c>
      <c r="M19" s="10">
        <f t="shared" si="1"/>
        <v>10714</v>
      </c>
      <c r="N19" s="10">
        <f t="shared" si="3"/>
        <v>105738</v>
      </c>
      <c r="O19" s="7"/>
      <c r="P19" s="8"/>
      <c r="Q19" s="7"/>
      <c r="R19" s="8"/>
    </row>
    <row r="20" spans="1:18" ht="15.75" x14ac:dyDescent="0.25">
      <c r="A20" s="1" t="s">
        <v>67</v>
      </c>
      <c r="B20" s="3" t="s">
        <v>42</v>
      </c>
      <c r="C20" s="4">
        <v>794442000</v>
      </c>
      <c r="D20" s="9">
        <v>41721</v>
      </c>
      <c r="E20" s="9">
        <v>46436</v>
      </c>
      <c r="F20" s="9">
        <v>44980</v>
      </c>
      <c r="G20" s="9">
        <v>30236</v>
      </c>
      <c r="H20" s="10">
        <f t="shared" si="0"/>
        <v>163373</v>
      </c>
      <c r="I20" s="11">
        <v>4811</v>
      </c>
      <c r="J20" s="11">
        <v>3445</v>
      </c>
      <c r="K20" s="11">
        <v>4483</v>
      </c>
      <c r="L20" s="11">
        <v>3291</v>
      </c>
      <c r="M20" s="10">
        <f t="shared" si="1"/>
        <v>16030</v>
      </c>
      <c r="N20" s="10">
        <f t="shared" si="3"/>
        <v>179403</v>
      </c>
      <c r="O20" s="7"/>
      <c r="P20" s="8"/>
      <c r="Q20" s="7"/>
      <c r="R20" s="8"/>
    </row>
    <row r="21" spans="1:18" ht="15.75" x14ac:dyDescent="0.25">
      <c r="A21" s="1" t="s">
        <v>69</v>
      </c>
      <c r="B21" s="3" t="s">
        <v>58</v>
      </c>
      <c r="C21" s="4">
        <v>812792205</v>
      </c>
      <c r="D21" s="9">
        <v>32020</v>
      </c>
      <c r="E21" s="9">
        <v>43748</v>
      </c>
      <c r="F21" s="9">
        <v>47752</v>
      </c>
      <c r="G21" s="9">
        <v>39913</v>
      </c>
      <c r="H21" s="10">
        <f t="shared" si="0"/>
        <v>163433</v>
      </c>
      <c r="I21" s="11">
        <v>1226</v>
      </c>
      <c r="J21" s="11">
        <v>2857</v>
      </c>
      <c r="K21" s="11">
        <v>2012</v>
      </c>
      <c r="L21" s="11">
        <v>1661</v>
      </c>
      <c r="M21" s="10">
        <f t="shared" si="1"/>
        <v>7756</v>
      </c>
      <c r="N21" s="10">
        <f t="shared" si="3"/>
        <v>171189</v>
      </c>
      <c r="O21" s="7"/>
      <c r="P21" s="8"/>
      <c r="Q21" s="7"/>
      <c r="R21" s="8"/>
    </row>
    <row r="22" spans="1:18" ht="15.75" x14ac:dyDescent="0.25">
      <c r="A22" s="1" t="s">
        <v>69</v>
      </c>
      <c r="B22" s="3" t="s">
        <v>55</v>
      </c>
      <c r="C22" s="4">
        <v>155139891</v>
      </c>
      <c r="D22" s="9">
        <v>33045</v>
      </c>
      <c r="E22" s="9">
        <v>26699</v>
      </c>
      <c r="F22" s="9">
        <v>46540</v>
      </c>
      <c r="G22" s="9">
        <v>47536</v>
      </c>
      <c r="H22" s="10">
        <f t="shared" si="0"/>
        <v>153820</v>
      </c>
      <c r="I22" s="11">
        <v>3001</v>
      </c>
      <c r="J22" s="11">
        <v>1606</v>
      </c>
      <c r="K22" s="11">
        <v>2710</v>
      </c>
      <c r="L22" s="11">
        <v>3954</v>
      </c>
      <c r="M22" s="10">
        <f t="shared" si="1"/>
        <v>11271</v>
      </c>
      <c r="N22" s="10">
        <f t="shared" si="3"/>
        <v>165091</v>
      </c>
      <c r="O22" s="7"/>
      <c r="P22" s="8"/>
      <c r="Q22" s="7"/>
      <c r="R22" s="8"/>
    </row>
    <row r="23" spans="1:18" ht="15.75" x14ac:dyDescent="0.25">
      <c r="A23" s="1" t="s">
        <v>69</v>
      </c>
      <c r="B23" s="3" t="s">
        <v>12</v>
      </c>
      <c r="C23" s="4">
        <v>475576721</v>
      </c>
      <c r="D23" s="9">
        <v>41826</v>
      </c>
      <c r="E23" s="9">
        <v>39243</v>
      </c>
      <c r="F23" s="9">
        <v>35524</v>
      </c>
      <c r="G23" s="9">
        <v>29223</v>
      </c>
      <c r="H23" s="10">
        <f t="shared" si="0"/>
        <v>145816</v>
      </c>
      <c r="I23" s="11">
        <v>3730</v>
      </c>
      <c r="J23" s="11">
        <v>2188</v>
      </c>
      <c r="K23" s="11">
        <v>1738</v>
      </c>
      <c r="L23" s="11">
        <v>4844</v>
      </c>
      <c r="M23" s="10">
        <f t="shared" si="1"/>
        <v>12500</v>
      </c>
      <c r="N23" s="10">
        <f t="shared" si="3"/>
        <v>158316</v>
      </c>
      <c r="O23" s="7"/>
      <c r="P23" s="8"/>
      <c r="Q23" s="7"/>
      <c r="R23" s="8"/>
    </row>
    <row r="24" spans="1:18" ht="15.75" x14ac:dyDescent="0.25">
      <c r="A24" s="1" t="s">
        <v>69</v>
      </c>
      <c r="B24" s="3" t="s">
        <v>50</v>
      </c>
      <c r="C24" s="4">
        <v>142894990</v>
      </c>
      <c r="D24" s="9">
        <v>47445</v>
      </c>
      <c r="E24" s="9">
        <v>27783</v>
      </c>
      <c r="F24" s="9">
        <v>28273</v>
      </c>
      <c r="G24" s="9">
        <v>36748</v>
      </c>
      <c r="H24" s="10">
        <f t="shared" si="0"/>
        <v>140249</v>
      </c>
      <c r="I24" s="11">
        <v>3038</v>
      </c>
      <c r="J24" s="11">
        <v>4974</v>
      </c>
      <c r="K24" s="11">
        <v>1745</v>
      </c>
      <c r="L24" s="11">
        <v>3422</v>
      </c>
      <c r="M24" s="10">
        <f t="shared" si="1"/>
        <v>13179</v>
      </c>
      <c r="N24" s="10">
        <f t="shared" si="3"/>
        <v>153428</v>
      </c>
      <c r="O24" s="7"/>
      <c r="P24" s="8"/>
      <c r="Q24" s="7"/>
      <c r="R24" s="8"/>
    </row>
    <row r="25" spans="1:18" ht="15.75" x14ac:dyDescent="0.25">
      <c r="A25" s="1" t="s">
        <v>69</v>
      </c>
      <c r="B25" s="3" t="s">
        <v>25</v>
      </c>
      <c r="C25" s="4">
        <v>972687478</v>
      </c>
      <c r="D25" s="9">
        <v>28038</v>
      </c>
      <c r="E25" s="9">
        <v>49084</v>
      </c>
      <c r="F25" s="9">
        <v>47016</v>
      </c>
      <c r="G25" s="9">
        <v>27659</v>
      </c>
      <c r="H25" s="10">
        <f t="shared" si="0"/>
        <v>151797</v>
      </c>
      <c r="I25" s="11">
        <v>4628</v>
      </c>
      <c r="J25" s="11">
        <v>3625</v>
      </c>
      <c r="K25" s="11">
        <v>2275</v>
      </c>
      <c r="L25" s="11">
        <v>3893</v>
      </c>
      <c r="M25" s="10">
        <f t="shared" si="1"/>
        <v>14421</v>
      </c>
      <c r="N25" s="10">
        <f t="shared" si="3"/>
        <v>166218</v>
      </c>
      <c r="O25" s="7"/>
      <c r="P25" s="8"/>
      <c r="Q25" s="7"/>
      <c r="R25" s="8"/>
    </row>
    <row r="26" spans="1:18" ht="15.75" x14ac:dyDescent="0.25">
      <c r="A26" s="1" t="s">
        <v>69</v>
      </c>
      <c r="B26" s="3" t="s">
        <v>48</v>
      </c>
      <c r="C26" s="4">
        <v>566333006</v>
      </c>
      <c r="D26" s="9">
        <v>42461</v>
      </c>
      <c r="E26" s="9">
        <v>42129</v>
      </c>
      <c r="F26" s="9">
        <v>42564</v>
      </c>
      <c r="G26" s="9">
        <v>20855</v>
      </c>
      <c r="H26" s="10">
        <f t="shared" si="0"/>
        <v>148009</v>
      </c>
      <c r="I26" s="11">
        <v>1852</v>
      </c>
      <c r="J26" s="11">
        <v>1878</v>
      </c>
      <c r="K26" s="11">
        <v>4498</v>
      </c>
      <c r="L26" s="11">
        <v>3067</v>
      </c>
      <c r="M26" s="10">
        <f t="shared" si="1"/>
        <v>11295</v>
      </c>
      <c r="N26" s="10">
        <f t="shared" si="3"/>
        <v>159304</v>
      </c>
      <c r="O26" s="7"/>
      <c r="P26" s="8"/>
      <c r="Q26" s="7"/>
      <c r="R26" s="8"/>
    </row>
    <row r="27" spans="1:18" ht="15.75" x14ac:dyDescent="0.25">
      <c r="A27" s="1" t="s">
        <v>69</v>
      </c>
      <c r="B27" s="3" t="s">
        <v>27</v>
      </c>
      <c r="C27" s="4">
        <v>411077324</v>
      </c>
      <c r="D27" s="9">
        <v>43032</v>
      </c>
      <c r="E27" s="9">
        <v>31192</v>
      </c>
      <c r="F27" s="9">
        <v>49007</v>
      </c>
      <c r="G27" s="9">
        <v>39862</v>
      </c>
      <c r="H27" s="10">
        <f t="shared" si="0"/>
        <v>163093</v>
      </c>
      <c r="I27" s="11">
        <v>4189</v>
      </c>
      <c r="J27" s="11">
        <v>3621</v>
      </c>
      <c r="K27" s="11">
        <v>4237</v>
      </c>
      <c r="L27" s="11">
        <v>1869</v>
      </c>
      <c r="M27" s="10">
        <f t="shared" si="1"/>
        <v>13916</v>
      </c>
      <c r="N27" s="10">
        <f t="shared" si="3"/>
        <v>177009</v>
      </c>
      <c r="O27" s="7"/>
      <c r="P27" s="8"/>
      <c r="Q27" s="7"/>
      <c r="R27" s="8"/>
    </row>
    <row r="28" spans="1:18" ht="15.75" x14ac:dyDescent="0.25">
      <c r="A28" s="1" t="s">
        <v>69</v>
      </c>
      <c r="B28" s="3" t="s">
        <v>34</v>
      </c>
      <c r="C28" s="4">
        <v>608485285</v>
      </c>
      <c r="D28" s="9">
        <v>27806</v>
      </c>
      <c r="E28" s="9">
        <v>39891</v>
      </c>
      <c r="F28" s="9">
        <v>45118</v>
      </c>
      <c r="G28" s="9">
        <v>43638</v>
      </c>
      <c r="H28" s="10">
        <f t="shared" si="0"/>
        <v>156453</v>
      </c>
      <c r="I28" s="11">
        <v>4047</v>
      </c>
      <c r="J28" s="11">
        <v>2040</v>
      </c>
      <c r="K28" s="11">
        <v>1976</v>
      </c>
      <c r="L28" s="11">
        <v>4451</v>
      </c>
      <c r="M28" s="10">
        <f t="shared" si="1"/>
        <v>12514</v>
      </c>
      <c r="N28" s="10">
        <f t="shared" si="3"/>
        <v>168967</v>
      </c>
      <c r="O28" s="7"/>
      <c r="P28" s="8"/>
      <c r="Q28" s="7"/>
      <c r="R28" s="8"/>
    </row>
    <row r="29" spans="1:18" ht="15.75" x14ac:dyDescent="0.25">
      <c r="A29" s="1" t="s">
        <v>69</v>
      </c>
      <c r="B29" s="3" t="s">
        <v>43</v>
      </c>
      <c r="C29" s="4">
        <v>211403983</v>
      </c>
      <c r="D29" s="9">
        <v>44669</v>
      </c>
      <c r="E29" s="9">
        <v>23120</v>
      </c>
      <c r="F29" s="9">
        <v>46222</v>
      </c>
      <c r="G29" s="9">
        <v>31146</v>
      </c>
      <c r="H29" s="10">
        <f t="shared" si="0"/>
        <v>145157</v>
      </c>
      <c r="I29" s="11">
        <v>3509</v>
      </c>
      <c r="J29" s="11">
        <v>1692</v>
      </c>
      <c r="K29" s="11">
        <v>4457</v>
      </c>
      <c r="L29" s="11">
        <v>2034</v>
      </c>
      <c r="M29" s="10">
        <f t="shared" si="1"/>
        <v>11692</v>
      </c>
      <c r="N29" s="10">
        <f t="shared" si="3"/>
        <v>156849</v>
      </c>
      <c r="O29" s="7"/>
      <c r="P29" s="8"/>
      <c r="Q29" s="7"/>
      <c r="R29" s="8"/>
    </row>
    <row r="30" spans="1:18" ht="15.75" x14ac:dyDescent="0.25">
      <c r="A30" s="1" t="s">
        <v>64</v>
      </c>
      <c r="B30" s="3" t="s">
        <v>3</v>
      </c>
      <c r="C30" s="4">
        <v>127100390</v>
      </c>
      <c r="D30" s="9">
        <v>27804</v>
      </c>
      <c r="E30" s="9">
        <v>21998</v>
      </c>
      <c r="F30" s="9">
        <v>20371</v>
      </c>
      <c r="G30" s="9">
        <v>40365</v>
      </c>
      <c r="H30" s="10">
        <f t="shared" si="0"/>
        <v>110538</v>
      </c>
      <c r="I30" s="11">
        <v>4596</v>
      </c>
      <c r="J30" s="11">
        <v>2812</v>
      </c>
      <c r="K30" s="11">
        <v>4734</v>
      </c>
      <c r="L30" s="11">
        <v>1872</v>
      </c>
      <c r="M30" s="10">
        <f t="shared" si="1"/>
        <v>14014</v>
      </c>
      <c r="N30" s="10">
        <f t="shared" si="3"/>
        <v>124552</v>
      </c>
      <c r="O30" s="7"/>
      <c r="P30" s="8"/>
      <c r="Q30" s="7"/>
      <c r="R30" s="8"/>
    </row>
    <row r="31" spans="1:18" ht="15.75" x14ac:dyDescent="0.25">
      <c r="A31" s="1" t="s">
        <v>64</v>
      </c>
      <c r="B31" s="3" t="s">
        <v>7</v>
      </c>
      <c r="C31" s="4">
        <v>600005761</v>
      </c>
      <c r="D31" s="9">
        <v>30165</v>
      </c>
      <c r="E31" s="9">
        <v>31576</v>
      </c>
      <c r="F31" s="9">
        <v>37889</v>
      </c>
      <c r="G31" s="9">
        <v>25158</v>
      </c>
      <c r="H31" s="10">
        <f t="shared" si="0"/>
        <v>124788</v>
      </c>
      <c r="I31" s="11">
        <v>1352</v>
      </c>
      <c r="J31" s="11">
        <v>3461</v>
      </c>
      <c r="K31" s="11">
        <v>4892</v>
      </c>
      <c r="L31" s="11">
        <v>2811</v>
      </c>
      <c r="M31" s="10">
        <f t="shared" si="1"/>
        <v>12516</v>
      </c>
      <c r="N31" s="10">
        <f t="shared" si="3"/>
        <v>137304</v>
      </c>
      <c r="O31" s="7"/>
      <c r="P31" s="8"/>
      <c r="Q31" s="7"/>
      <c r="R31" s="8"/>
    </row>
    <row r="32" spans="1:18" ht="15.75" x14ac:dyDescent="0.25">
      <c r="A32" s="1" t="s">
        <v>64</v>
      </c>
      <c r="B32" s="3" t="s">
        <v>19</v>
      </c>
      <c r="C32" s="4">
        <v>690171440</v>
      </c>
      <c r="D32" s="9">
        <v>43126</v>
      </c>
      <c r="E32" s="9">
        <v>28946</v>
      </c>
      <c r="F32" s="9">
        <v>47868</v>
      </c>
      <c r="G32" s="9">
        <v>26785</v>
      </c>
      <c r="H32" s="10">
        <f t="shared" si="0"/>
        <v>146725</v>
      </c>
      <c r="I32" s="11">
        <v>1550</v>
      </c>
      <c r="J32" s="11">
        <v>1802</v>
      </c>
      <c r="K32" s="11">
        <v>1240</v>
      </c>
      <c r="L32" s="11">
        <v>4538</v>
      </c>
      <c r="M32" s="10">
        <f t="shared" si="1"/>
        <v>9130</v>
      </c>
      <c r="N32" s="10">
        <f t="shared" si="3"/>
        <v>155855</v>
      </c>
      <c r="O32" s="7"/>
      <c r="P32" s="8"/>
      <c r="Q32" s="7"/>
      <c r="R32" s="8"/>
    </row>
    <row r="33" spans="1:18" ht="15.75" x14ac:dyDescent="0.25">
      <c r="A33" s="1" t="s">
        <v>64</v>
      </c>
      <c r="B33" s="3" t="s">
        <v>49</v>
      </c>
      <c r="C33" s="4">
        <v>996481065</v>
      </c>
      <c r="D33" s="9">
        <v>20772</v>
      </c>
      <c r="E33" s="9">
        <v>42144</v>
      </c>
      <c r="F33" s="9">
        <v>43402</v>
      </c>
      <c r="G33" s="9">
        <v>41495</v>
      </c>
      <c r="H33" s="10">
        <f t="shared" si="0"/>
        <v>147813</v>
      </c>
      <c r="I33" s="11">
        <v>3001</v>
      </c>
      <c r="J33" s="11">
        <v>2353</v>
      </c>
      <c r="K33" s="11">
        <v>1980</v>
      </c>
      <c r="L33" s="11">
        <v>4999</v>
      </c>
      <c r="M33" s="10">
        <f t="shared" si="1"/>
        <v>12333</v>
      </c>
      <c r="N33" s="10">
        <f t="shared" si="3"/>
        <v>160146</v>
      </c>
      <c r="O33" s="7"/>
      <c r="P33" s="8"/>
      <c r="Q33" s="7"/>
      <c r="R33" s="8"/>
    </row>
    <row r="34" spans="1:18" ht="15.75" x14ac:dyDescent="0.25">
      <c r="A34" s="1" t="s">
        <v>64</v>
      </c>
      <c r="B34" s="3" t="s">
        <v>28</v>
      </c>
      <c r="C34" s="4">
        <v>448534234</v>
      </c>
      <c r="D34" s="9">
        <v>44215</v>
      </c>
      <c r="E34" s="9">
        <v>48708</v>
      </c>
      <c r="F34" s="9">
        <v>40789</v>
      </c>
      <c r="G34" s="9">
        <v>21370</v>
      </c>
      <c r="H34" s="10">
        <f t="shared" si="0"/>
        <v>155082</v>
      </c>
      <c r="I34" s="11">
        <v>3006</v>
      </c>
      <c r="J34" s="11">
        <v>2848</v>
      </c>
      <c r="K34" s="11">
        <v>3025</v>
      </c>
      <c r="L34" s="11">
        <v>3189</v>
      </c>
      <c r="M34" s="10">
        <f t="shared" si="1"/>
        <v>12068</v>
      </c>
      <c r="N34" s="10">
        <f t="shared" si="3"/>
        <v>167150</v>
      </c>
      <c r="O34" s="7"/>
      <c r="P34" s="8"/>
      <c r="Q34" s="7"/>
      <c r="R34" s="8"/>
    </row>
    <row r="35" spans="1:18" ht="15.75" x14ac:dyDescent="0.25">
      <c r="A35" s="1" t="s">
        <v>64</v>
      </c>
      <c r="B35" s="3" t="s">
        <v>33</v>
      </c>
      <c r="C35" s="4">
        <v>582382684</v>
      </c>
      <c r="D35" s="9">
        <v>29075</v>
      </c>
      <c r="E35" s="9">
        <v>30946</v>
      </c>
      <c r="F35" s="9">
        <v>27703</v>
      </c>
      <c r="G35" s="9">
        <v>35091</v>
      </c>
      <c r="H35" s="10">
        <f t="shared" ref="H35:H56" si="4">SUM(D35:G35)</f>
        <v>122815</v>
      </c>
      <c r="I35" s="11">
        <v>3743</v>
      </c>
      <c r="J35" s="11">
        <v>1931</v>
      </c>
      <c r="K35" s="11">
        <v>1564</v>
      </c>
      <c r="L35" s="11">
        <v>4249</v>
      </c>
      <c r="M35" s="10">
        <f t="shared" ref="M35:M56" si="5">SUM(I35:L35)</f>
        <v>11487</v>
      </c>
      <c r="N35" s="10">
        <f t="shared" si="3"/>
        <v>134302</v>
      </c>
      <c r="O35" s="7"/>
      <c r="P35" s="8"/>
      <c r="Q35" s="7"/>
      <c r="R35" s="8"/>
    </row>
    <row r="36" spans="1:18" ht="15.75" x14ac:dyDescent="0.25">
      <c r="A36" s="1" t="s">
        <v>64</v>
      </c>
      <c r="B36" s="3" t="s">
        <v>32</v>
      </c>
      <c r="C36" s="4">
        <v>289344211</v>
      </c>
      <c r="D36" s="9">
        <v>37615</v>
      </c>
      <c r="E36" s="9">
        <v>25195</v>
      </c>
      <c r="F36" s="9">
        <v>40600</v>
      </c>
      <c r="G36" s="9">
        <v>25248</v>
      </c>
      <c r="H36" s="10">
        <f t="shared" si="4"/>
        <v>128658</v>
      </c>
      <c r="I36" s="11">
        <v>2654</v>
      </c>
      <c r="J36" s="11">
        <v>4165</v>
      </c>
      <c r="K36" s="11">
        <v>2584</v>
      </c>
      <c r="L36" s="11">
        <v>1688</v>
      </c>
      <c r="M36" s="10">
        <f t="shared" si="5"/>
        <v>11091</v>
      </c>
      <c r="N36" s="10">
        <f t="shared" si="3"/>
        <v>139749</v>
      </c>
      <c r="O36" s="7"/>
      <c r="P36" s="8"/>
      <c r="Q36" s="7"/>
      <c r="R36" s="8"/>
    </row>
    <row r="37" spans="1:18" ht="15.75" x14ac:dyDescent="0.25">
      <c r="A37" s="1" t="s">
        <v>64</v>
      </c>
      <c r="B37" s="3" t="s">
        <v>39</v>
      </c>
      <c r="C37" s="4">
        <v>221444328</v>
      </c>
      <c r="D37" s="9">
        <v>34225</v>
      </c>
      <c r="E37" s="9">
        <v>49800</v>
      </c>
      <c r="F37" s="9">
        <v>20387</v>
      </c>
      <c r="G37" s="9">
        <v>23558</v>
      </c>
      <c r="H37" s="10">
        <f t="shared" si="4"/>
        <v>127970</v>
      </c>
      <c r="I37" s="11">
        <v>1310</v>
      </c>
      <c r="J37" s="11">
        <v>2663</v>
      </c>
      <c r="K37" s="11">
        <v>4139</v>
      </c>
      <c r="L37" s="11">
        <v>3415</v>
      </c>
      <c r="M37" s="10">
        <f t="shared" si="5"/>
        <v>11527</v>
      </c>
      <c r="N37" s="10">
        <f t="shared" si="3"/>
        <v>139497</v>
      </c>
      <c r="O37" s="7"/>
      <c r="P37" s="8"/>
      <c r="Q37" s="7"/>
      <c r="R37" s="8"/>
    </row>
    <row r="38" spans="1:18" ht="15.75" x14ac:dyDescent="0.25">
      <c r="A38" s="1" t="s">
        <v>64</v>
      </c>
      <c r="B38" s="3" t="s">
        <v>44</v>
      </c>
      <c r="C38" s="4">
        <v>490474097</v>
      </c>
      <c r="D38" s="9">
        <v>27270</v>
      </c>
      <c r="E38" s="9">
        <v>47242</v>
      </c>
      <c r="F38" s="9">
        <v>29920</v>
      </c>
      <c r="G38" s="9">
        <v>49067</v>
      </c>
      <c r="H38" s="10">
        <f t="shared" si="4"/>
        <v>153499</v>
      </c>
      <c r="I38" s="11">
        <v>1022</v>
      </c>
      <c r="J38" s="11">
        <v>3590</v>
      </c>
      <c r="K38" s="11">
        <v>3700</v>
      </c>
      <c r="L38" s="11">
        <v>1032</v>
      </c>
      <c r="M38" s="10">
        <f t="shared" si="5"/>
        <v>9344</v>
      </c>
      <c r="N38" s="10">
        <f t="shared" si="3"/>
        <v>162843</v>
      </c>
      <c r="O38" s="7"/>
      <c r="P38" s="8"/>
      <c r="Q38" s="7"/>
      <c r="R38" s="8"/>
    </row>
    <row r="39" spans="1:18" ht="15.75" x14ac:dyDescent="0.25">
      <c r="A39" s="1" t="s">
        <v>68</v>
      </c>
      <c r="B39" s="3" t="s">
        <v>60</v>
      </c>
      <c r="C39" s="4">
        <v>465735978</v>
      </c>
      <c r="D39" s="9">
        <v>23679</v>
      </c>
      <c r="E39" s="9">
        <v>36546</v>
      </c>
      <c r="F39" s="9">
        <v>39712</v>
      </c>
      <c r="G39" s="9">
        <v>37208</v>
      </c>
      <c r="H39" s="10">
        <f t="shared" si="4"/>
        <v>137145</v>
      </c>
      <c r="I39" s="11">
        <v>3409</v>
      </c>
      <c r="J39" s="11">
        <v>4102</v>
      </c>
      <c r="K39" s="11">
        <v>3094</v>
      </c>
      <c r="L39" s="11">
        <v>3064</v>
      </c>
      <c r="M39" s="10">
        <f t="shared" si="5"/>
        <v>13669</v>
      </c>
      <c r="N39" s="10">
        <f t="shared" si="3"/>
        <v>150814</v>
      </c>
      <c r="O39" s="7"/>
      <c r="P39" s="8"/>
      <c r="Q39" s="7"/>
      <c r="R39" s="8"/>
    </row>
    <row r="40" spans="1:18" ht="15.75" x14ac:dyDescent="0.25">
      <c r="A40" s="1" t="s">
        <v>68</v>
      </c>
      <c r="B40" s="3" t="s">
        <v>9</v>
      </c>
      <c r="C40" s="4">
        <v>703620717</v>
      </c>
      <c r="D40" s="9">
        <v>39943</v>
      </c>
      <c r="E40" s="9">
        <v>40305</v>
      </c>
      <c r="F40" s="9">
        <v>28824</v>
      </c>
      <c r="G40" s="9">
        <v>32825</v>
      </c>
      <c r="H40" s="10">
        <f t="shared" si="4"/>
        <v>141897</v>
      </c>
      <c r="I40" s="11">
        <v>2418</v>
      </c>
      <c r="J40" s="11">
        <v>4397</v>
      </c>
      <c r="K40" s="11">
        <v>2697</v>
      </c>
      <c r="L40" s="11">
        <v>1439</v>
      </c>
      <c r="M40" s="10">
        <f t="shared" si="5"/>
        <v>10951</v>
      </c>
      <c r="N40" s="10">
        <f t="shared" si="3"/>
        <v>152848</v>
      </c>
      <c r="O40" s="7"/>
      <c r="P40" s="8"/>
      <c r="Q40" s="7"/>
      <c r="R40" s="8"/>
    </row>
    <row r="41" spans="1:18" ht="15.75" x14ac:dyDescent="0.25">
      <c r="A41" s="1" t="s">
        <v>68</v>
      </c>
      <c r="B41" s="3" t="s">
        <v>13</v>
      </c>
      <c r="C41" s="4">
        <v>921700763</v>
      </c>
      <c r="D41" s="9">
        <v>28509</v>
      </c>
      <c r="E41" s="9">
        <v>44352</v>
      </c>
      <c r="F41" s="9">
        <v>34075</v>
      </c>
      <c r="G41" s="9">
        <v>37310</v>
      </c>
      <c r="H41" s="10">
        <f t="shared" si="4"/>
        <v>144246</v>
      </c>
      <c r="I41" s="11">
        <v>1658</v>
      </c>
      <c r="J41" s="11">
        <v>3781</v>
      </c>
      <c r="K41" s="11">
        <v>2131</v>
      </c>
      <c r="L41" s="11">
        <v>2783</v>
      </c>
      <c r="M41" s="10">
        <f t="shared" si="5"/>
        <v>10353</v>
      </c>
      <c r="N41" s="10">
        <f t="shared" si="3"/>
        <v>154599</v>
      </c>
      <c r="O41" s="7"/>
      <c r="P41" s="8"/>
      <c r="Q41" s="7"/>
      <c r="R41" s="8"/>
    </row>
    <row r="42" spans="1:18" ht="15.75" x14ac:dyDescent="0.25">
      <c r="A42" s="1" t="s">
        <v>68</v>
      </c>
      <c r="B42" s="3" t="s">
        <v>14</v>
      </c>
      <c r="C42" s="4">
        <v>836504372</v>
      </c>
      <c r="D42" s="9">
        <v>37126</v>
      </c>
      <c r="E42" s="9">
        <v>23988</v>
      </c>
      <c r="F42" s="9">
        <v>49425</v>
      </c>
      <c r="G42" s="9">
        <v>28182</v>
      </c>
      <c r="H42" s="10">
        <f t="shared" si="4"/>
        <v>138721</v>
      </c>
      <c r="I42" s="11">
        <v>2354</v>
      </c>
      <c r="J42" s="11">
        <v>1377</v>
      </c>
      <c r="K42" s="11">
        <v>4220</v>
      </c>
      <c r="L42" s="11">
        <v>3470</v>
      </c>
      <c r="M42" s="10">
        <f t="shared" si="5"/>
        <v>11421</v>
      </c>
      <c r="N42" s="10">
        <f t="shared" si="3"/>
        <v>150142</v>
      </c>
      <c r="O42" s="7"/>
      <c r="P42" s="8"/>
      <c r="Q42" s="7"/>
      <c r="R42" s="8"/>
    </row>
    <row r="43" spans="1:18" ht="15.75" x14ac:dyDescent="0.25">
      <c r="A43" s="1" t="s">
        <v>68</v>
      </c>
      <c r="B43" s="3" t="s">
        <v>17</v>
      </c>
      <c r="C43" s="4">
        <v>136999534</v>
      </c>
      <c r="D43" s="9">
        <v>23611</v>
      </c>
      <c r="E43" s="9">
        <v>20485</v>
      </c>
      <c r="F43" s="9">
        <v>29746</v>
      </c>
      <c r="G43" s="9">
        <v>34123</v>
      </c>
      <c r="H43" s="10">
        <f t="shared" si="4"/>
        <v>107965</v>
      </c>
      <c r="I43" s="11">
        <v>1099</v>
      </c>
      <c r="J43" s="11">
        <v>1772</v>
      </c>
      <c r="K43" s="11">
        <v>2508</v>
      </c>
      <c r="L43" s="11">
        <v>2513</v>
      </c>
      <c r="M43" s="10">
        <f t="shared" si="5"/>
        <v>7892</v>
      </c>
      <c r="N43" s="10">
        <f t="shared" si="3"/>
        <v>115857</v>
      </c>
      <c r="O43" s="7"/>
      <c r="P43" s="8"/>
      <c r="Q43" s="7"/>
      <c r="R43" s="8"/>
    </row>
    <row r="44" spans="1:18" ht="15.75" x14ac:dyDescent="0.25">
      <c r="A44" s="1" t="s">
        <v>68</v>
      </c>
      <c r="B44" s="3" t="s">
        <v>21</v>
      </c>
      <c r="C44" s="4">
        <v>285476462</v>
      </c>
      <c r="D44" s="9">
        <v>24867</v>
      </c>
      <c r="E44" s="9">
        <v>20574</v>
      </c>
      <c r="F44" s="9">
        <v>46674</v>
      </c>
      <c r="G44" s="9">
        <v>29554</v>
      </c>
      <c r="H44" s="10">
        <f t="shared" si="4"/>
        <v>121669</v>
      </c>
      <c r="I44" s="11">
        <v>4791</v>
      </c>
      <c r="J44" s="11">
        <v>3674</v>
      </c>
      <c r="K44" s="11">
        <v>1940</v>
      </c>
      <c r="L44" s="11">
        <v>3899</v>
      </c>
      <c r="M44" s="10">
        <f t="shared" si="5"/>
        <v>14304</v>
      </c>
      <c r="N44" s="10">
        <f t="shared" si="3"/>
        <v>135973</v>
      </c>
      <c r="O44" s="7"/>
      <c r="P44" s="8"/>
      <c r="Q44" s="7"/>
      <c r="R44" s="8"/>
    </row>
    <row r="45" spans="1:18" ht="15.75" x14ac:dyDescent="0.25">
      <c r="A45" s="1" t="s">
        <v>68</v>
      </c>
      <c r="B45" s="3" t="s">
        <v>53</v>
      </c>
      <c r="C45" s="4">
        <v>490990522</v>
      </c>
      <c r="D45" s="9">
        <v>34309</v>
      </c>
      <c r="E45" s="9">
        <v>37666</v>
      </c>
      <c r="F45" s="9">
        <v>30099</v>
      </c>
      <c r="G45" s="9">
        <v>36733</v>
      </c>
      <c r="H45" s="10">
        <f t="shared" si="4"/>
        <v>138807</v>
      </c>
      <c r="I45" s="11">
        <v>3707</v>
      </c>
      <c r="J45" s="11">
        <v>2773</v>
      </c>
      <c r="K45" s="11">
        <v>3757</v>
      </c>
      <c r="L45" s="11">
        <v>1642</v>
      </c>
      <c r="M45" s="10">
        <f t="shared" si="5"/>
        <v>11879</v>
      </c>
      <c r="N45" s="10">
        <f t="shared" si="3"/>
        <v>150686</v>
      </c>
      <c r="O45" s="7"/>
      <c r="P45" s="8"/>
      <c r="Q45" s="7"/>
      <c r="R45" s="8"/>
    </row>
    <row r="46" spans="1:18" ht="15.75" x14ac:dyDescent="0.25">
      <c r="A46" s="1" t="s">
        <v>68</v>
      </c>
      <c r="B46" s="3" t="s">
        <v>23</v>
      </c>
      <c r="C46" s="4">
        <v>639546116</v>
      </c>
      <c r="D46" s="9">
        <v>21799</v>
      </c>
      <c r="E46" s="9">
        <v>42366</v>
      </c>
      <c r="F46" s="9">
        <v>37957</v>
      </c>
      <c r="G46" s="9">
        <v>26526</v>
      </c>
      <c r="H46" s="10">
        <f t="shared" si="4"/>
        <v>128648</v>
      </c>
      <c r="I46" s="11">
        <v>2367</v>
      </c>
      <c r="J46" s="11">
        <v>2144</v>
      </c>
      <c r="K46" s="11">
        <v>2128</v>
      </c>
      <c r="L46" s="11">
        <v>4247</v>
      </c>
      <c r="M46" s="10">
        <f t="shared" si="5"/>
        <v>10886</v>
      </c>
      <c r="N46" s="10">
        <f t="shared" si="3"/>
        <v>139534</v>
      </c>
      <c r="O46" s="7"/>
      <c r="P46" s="8"/>
      <c r="Q46" s="7"/>
      <c r="R46" s="8"/>
    </row>
    <row r="47" spans="1:18" ht="15.75" x14ac:dyDescent="0.25">
      <c r="A47" s="1" t="s">
        <v>68</v>
      </c>
      <c r="B47" s="3" t="s">
        <v>31</v>
      </c>
      <c r="C47" s="4">
        <v>280037273</v>
      </c>
      <c r="D47" s="9">
        <v>48502</v>
      </c>
      <c r="E47" s="9">
        <v>42796</v>
      </c>
      <c r="F47" s="9">
        <v>38569</v>
      </c>
      <c r="G47" s="9">
        <v>33896</v>
      </c>
      <c r="H47" s="10">
        <f t="shared" si="4"/>
        <v>163763</v>
      </c>
      <c r="I47" s="11">
        <v>1587</v>
      </c>
      <c r="J47" s="11">
        <v>3706</v>
      </c>
      <c r="K47" s="11">
        <v>4866</v>
      </c>
      <c r="L47" s="11">
        <v>1418</v>
      </c>
      <c r="M47" s="10">
        <f t="shared" si="5"/>
        <v>11577</v>
      </c>
      <c r="N47" s="10">
        <f t="shared" si="3"/>
        <v>175340</v>
      </c>
      <c r="O47" s="7"/>
      <c r="P47" s="8"/>
      <c r="Q47" s="7"/>
      <c r="R47" s="8"/>
    </row>
    <row r="48" spans="1:18" ht="15.75" x14ac:dyDescent="0.25">
      <c r="A48" s="1" t="s">
        <v>66</v>
      </c>
      <c r="B48" s="1" t="s">
        <v>5</v>
      </c>
      <c r="C48" s="4">
        <v>499400278</v>
      </c>
      <c r="D48" s="9">
        <v>39228</v>
      </c>
      <c r="E48" s="9">
        <v>21771</v>
      </c>
      <c r="F48" s="9">
        <v>32787</v>
      </c>
      <c r="G48" s="9">
        <v>43404</v>
      </c>
      <c r="H48" s="10">
        <f t="shared" si="4"/>
        <v>137190</v>
      </c>
      <c r="I48" s="11">
        <v>1232</v>
      </c>
      <c r="J48" s="11">
        <v>3219</v>
      </c>
      <c r="K48" s="11">
        <v>2489</v>
      </c>
      <c r="L48" s="11">
        <v>2274</v>
      </c>
      <c r="M48" s="10">
        <f t="shared" si="5"/>
        <v>9214</v>
      </c>
      <c r="N48" s="10">
        <f t="shared" si="3"/>
        <v>146404</v>
      </c>
      <c r="O48" s="7"/>
      <c r="P48" s="8"/>
      <c r="Q48" s="7"/>
      <c r="R48" s="8"/>
    </row>
    <row r="49" spans="1:18" ht="15.75" x14ac:dyDescent="0.25">
      <c r="A49" s="1" t="s">
        <v>66</v>
      </c>
      <c r="B49" s="3" t="s">
        <v>6</v>
      </c>
      <c r="C49" s="4">
        <v>467201048</v>
      </c>
      <c r="D49" s="9">
        <v>28085</v>
      </c>
      <c r="E49" s="9">
        <v>49975</v>
      </c>
      <c r="F49" s="9">
        <v>42850</v>
      </c>
      <c r="G49" s="9">
        <v>34504</v>
      </c>
      <c r="H49" s="10">
        <f t="shared" si="4"/>
        <v>155414</v>
      </c>
      <c r="I49" s="11">
        <v>1813</v>
      </c>
      <c r="J49" s="11">
        <v>2050</v>
      </c>
      <c r="K49" s="11">
        <v>3952</v>
      </c>
      <c r="L49" s="11">
        <v>3965</v>
      </c>
      <c r="M49" s="10">
        <f t="shared" si="5"/>
        <v>11780</v>
      </c>
      <c r="N49" s="10">
        <f t="shared" si="3"/>
        <v>167194</v>
      </c>
      <c r="O49" s="7"/>
      <c r="P49" s="8"/>
      <c r="Q49" s="7"/>
      <c r="R49" s="8"/>
    </row>
    <row r="50" spans="1:18" ht="15.75" x14ac:dyDescent="0.25">
      <c r="A50" s="1" t="s">
        <v>66</v>
      </c>
      <c r="B50" s="3" t="s">
        <v>56</v>
      </c>
      <c r="C50" s="4">
        <v>769411213</v>
      </c>
      <c r="D50" s="9">
        <v>23405</v>
      </c>
      <c r="E50" s="9">
        <v>41603</v>
      </c>
      <c r="F50" s="9">
        <v>25517</v>
      </c>
      <c r="G50" s="9">
        <v>31102</v>
      </c>
      <c r="H50" s="10">
        <f t="shared" si="4"/>
        <v>121627</v>
      </c>
      <c r="I50" s="11">
        <v>1415</v>
      </c>
      <c r="J50" s="11">
        <v>3691</v>
      </c>
      <c r="K50" s="11">
        <v>2225</v>
      </c>
      <c r="L50" s="11">
        <v>4840</v>
      </c>
      <c r="M50" s="10">
        <f t="shared" si="5"/>
        <v>12171</v>
      </c>
      <c r="N50" s="10">
        <f t="shared" si="3"/>
        <v>133798</v>
      </c>
      <c r="O50" s="7"/>
      <c r="P50" s="8"/>
      <c r="Q50" s="7"/>
      <c r="R50" s="8"/>
    </row>
    <row r="51" spans="1:18" ht="15.75" x14ac:dyDescent="0.25">
      <c r="A51" s="1" t="s">
        <v>66</v>
      </c>
      <c r="B51" s="3" t="s">
        <v>20</v>
      </c>
      <c r="C51" s="4">
        <v>729345680</v>
      </c>
      <c r="D51" s="9">
        <v>39939</v>
      </c>
      <c r="E51" s="9">
        <v>24695</v>
      </c>
      <c r="F51" s="9">
        <v>23312</v>
      </c>
      <c r="G51" s="9">
        <v>24307</v>
      </c>
      <c r="H51" s="10">
        <f t="shared" si="4"/>
        <v>112253</v>
      </c>
      <c r="I51" s="11">
        <v>2485</v>
      </c>
      <c r="J51" s="11">
        <v>2582</v>
      </c>
      <c r="K51" s="11">
        <v>1385</v>
      </c>
      <c r="L51" s="11">
        <v>1547</v>
      </c>
      <c r="M51" s="10">
        <f t="shared" si="5"/>
        <v>7999</v>
      </c>
      <c r="N51" s="10">
        <f t="shared" si="3"/>
        <v>120252</v>
      </c>
      <c r="O51" s="7"/>
      <c r="P51" s="8"/>
      <c r="Q51" s="7"/>
      <c r="R51" s="8"/>
    </row>
    <row r="52" spans="1:18" ht="15.75" x14ac:dyDescent="0.25">
      <c r="A52" s="1" t="s">
        <v>66</v>
      </c>
      <c r="B52" s="3" t="s">
        <v>22</v>
      </c>
      <c r="C52" s="4">
        <v>755765929</v>
      </c>
      <c r="D52" s="9">
        <v>37572</v>
      </c>
      <c r="E52" s="9">
        <v>46373</v>
      </c>
      <c r="F52" s="9">
        <v>23954</v>
      </c>
      <c r="G52" s="9">
        <v>26438</v>
      </c>
      <c r="H52" s="10">
        <f t="shared" si="4"/>
        <v>134337</v>
      </c>
      <c r="I52" s="11">
        <v>1872</v>
      </c>
      <c r="J52" s="11">
        <v>4451</v>
      </c>
      <c r="K52" s="11">
        <v>1932</v>
      </c>
      <c r="L52" s="11">
        <v>1696</v>
      </c>
      <c r="M52" s="10">
        <f t="shared" si="5"/>
        <v>9951</v>
      </c>
      <c r="N52" s="10">
        <f t="shared" si="3"/>
        <v>144288</v>
      </c>
      <c r="O52" s="7"/>
      <c r="P52" s="8"/>
      <c r="Q52" s="7"/>
      <c r="R52" s="8"/>
    </row>
    <row r="53" spans="1:18" ht="15.75" x14ac:dyDescent="0.25">
      <c r="A53" s="1" t="s">
        <v>66</v>
      </c>
      <c r="B53" s="3" t="s">
        <v>47</v>
      </c>
      <c r="C53" s="4">
        <v>332073075</v>
      </c>
      <c r="D53" s="9">
        <v>48453</v>
      </c>
      <c r="E53" s="9">
        <v>35016</v>
      </c>
      <c r="F53" s="9">
        <v>22340</v>
      </c>
      <c r="G53" s="9">
        <v>21841</v>
      </c>
      <c r="H53" s="10">
        <f t="shared" si="4"/>
        <v>127650</v>
      </c>
      <c r="I53" s="11">
        <v>1812</v>
      </c>
      <c r="J53" s="11">
        <v>4146</v>
      </c>
      <c r="K53" s="11">
        <v>3105</v>
      </c>
      <c r="L53" s="11">
        <v>2703</v>
      </c>
      <c r="M53" s="10">
        <f t="shared" si="5"/>
        <v>11766</v>
      </c>
      <c r="N53" s="10">
        <f t="shared" si="3"/>
        <v>139416</v>
      </c>
      <c r="O53" s="7"/>
      <c r="P53" s="8"/>
      <c r="Q53" s="7"/>
      <c r="R53" s="8"/>
    </row>
    <row r="54" spans="1:18" ht="15.75" x14ac:dyDescent="0.25">
      <c r="A54" s="1" t="s">
        <v>66</v>
      </c>
      <c r="B54" s="3" t="s">
        <v>70</v>
      </c>
      <c r="C54" s="6">
        <v>950454633</v>
      </c>
      <c r="D54" s="9">
        <v>32299</v>
      </c>
      <c r="E54" s="9">
        <v>43428</v>
      </c>
      <c r="F54" s="9">
        <v>29485</v>
      </c>
      <c r="G54" s="9">
        <v>24285</v>
      </c>
      <c r="H54" s="10">
        <f t="shared" si="4"/>
        <v>129497</v>
      </c>
      <c r="I54" s="11">
        <v>1875</v>
      </c>
      <c r="J54" s="11">
        <v>3038</v>
      </c>
      <c r="K54" s="11">
        <v>1390</v>
      </c>
      <c r="L54" s="11">
        <v>4864</v>
      </c>
      <c r="M54" s="10">
        <f t="shared" si="5"/>
        <v>11167</v>
      </c>
      <c r="N54" s="10">
        <f t="shared" si="3"/>
        <v>140664</v>
      </c>
      <c r="O54" s="7"/>
      <c r="P54" s="8"/>
      <c r="Q54" s="7"/>
      <c r="R54" s="8"/>
    </row>
    <row r="55" spans="1:18" ht="15.75" x14ac:dyDescent="0.25">
      <c r="A55" s="1" t="s">
        <v>66</v>
      </c>
      <c r="B55" s="3" t="s">
        <v>41</v>
      </c>
      <c r="C55" s="4">
        <v>421397373</v>
      </c>
      <c r="D55" s="9">
        <v>34581</v>
      </c>
      <c r="E55" s="9">
        <v>25396</v>
      </c>
      <c r="F55" s="9">
        <v>22486</v>
      </c>
      <c r="G55" s="9">
        <v>24378</v>
      </c>
      <c r="H55" s="10">
        <f t="shared" si="4"/>
        <v>106841</v>
      </c>
      <c r="I55" s="11">
        <v>1282</v>
      </c>
      <c r="J55" s="11">
        <v>4414</v>
      </c>
      <c r="K55" s="11">
        <v>2081</v>
      </c>
      <c r="L55" s="11">
        <v>2744</v>
      </c>
      <c r="M55" s="10">
        <f t="shared" si="5"/>
        <v>10521</v>
      </c>
      <c r="N55" s="10">
        <f t="shared" si="3"/>
        <v>117362</v>
      </c>
      <c r="O55" s="7"/>
      <c r="P55" s="8"/>
      <c r="Q55" s="7"/>
      <c r="R55" s="8"/>
    </row>
    <row r="56" spans="1:18" ht="15.75" x14ac:dyDescent="0.25">
      <c r="A56" s="1" t="s">
        <v>66</v>
      </c>
      <c r="B56" s="3" t="s">
        <v>45</v>
      </c>
      <c r="C56" s="4">
        <v>155432343</v>
      </c>
      <c r="D56" s="9">
        <v>29742</v>
      </c>
      <c r="E56" s="9">
        <v>28213</v>
      </c>
      <c r="F56" s="9">
        <v>35415</v>
      </c>
      <c r="G56" s="9">
        <v>21633</v>
      </c>
      <c r="H56" s="10">
        <f t="shared" si="4"/>
        <v>115003</v>
      </c>
      <c r="I56" s="11">
        <v>4785</v>
      </c>
      <c r="J56" s="11">
        <v>4817</v>
      </c>
      <c r="K56" s="11">
        <v>1503</v>
      </c>
      <c r="L56" s="11">
        <v>1152</v>
      </c>
      <c r="M56" s="10">
        <f t="shared" si="5"/>
        <v>12257</v>
      </c>
      <c r="N56" s="10">
        <f t="shared" si="3"/>
        <v>127260</v>
      </c>
      <c r="O56" s="7"/>
      <c r="P56" s="8"/>
      <c r="Q56" s="7"/>
      <c r="R56" s="8"/>
    </row>
  </sheetData>
  <mergeCells count="2">
    <mergeCell ref="D1:H1"/>
    <mergeCell ref="I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1A84E5011B04BB0B625E2436F89DE" ma:contentTypeVersion="0" ma:contentTypeDescription="Create a new document." ma:contentTypeScope="" ma:versionID="1eea42ec91b44e42d990003664171f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6EF303-42DD-47A8-85B1-E8E03B80F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E99AFB-E64F-44C4-8C17-8E83596226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3FA1D-FFE5-4B9F-8AA6-316C66BC681B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Gerentes</vt:lpstr>
      <vt:lpstr>Ventas regionales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Marta Jara</cp:lastModifiedBy>
  <cp:lastPrinted>2010-09-10T02:34:02Z</cp:lastPrinted>
  <dcterms:created xsi:type="dcterms:W3CDTF">2010-08-31T18:15:10Z</dcterms:created>
  <dcterms:modified xsi:type="dcterms:W3CDTF">2017-02-03T10:57:30Z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0x010100E901A84E5011B04BB0B625E2436F89DE</vt:lpwstr>
  </property>
</Properties>
</file>