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olinasolar.sharepoint.com/sites/Performance_Engineering/Shared Documents/2. O&amp;M Services/Internal KPIs/NESM Availabilty/202209-202309 calcs/"/>
    </mc:Choice>
  </mc:AlternateContent>
  <xr:revisionPtr revIDLastSave="43" documentId="8_{49BEABFD-6170-48D1-95B1-312BADED1D48}" xr6:coauthVersionLast="47" xr6:coauthVersionMax="47" xr10:uidLastSave="{50AEF39F-4AF9-46A6-95E5-F4087675BC38}"/>
  <bookViews>
    <workbookView xWindow="-23148" yWindow="-108" windowWidth="23256" windowHeight="12456" xr2:uid="{AF43561F-39FC-48A1-8B22-D31D9799A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M23" i="1"/>
  <c r="L23" i="1"/>
  <c r="K23" i="1"/>
  <c r="J23" i="1"/>
  <c r="I23" i="1"/>
  <c r="G23" i="1"/>
  <c r="F23" i="1"/>
  <c r="E23" i="1"/>
  <c r="H23" i="1"/>
  <c r="N23" i="1"/>
  <c r="O23" i="1"/>
  <c r="E22" i="1"/>
  <c r="F22" i="1"/>
  <c r="G22" i="1"/>
  <c r="H22" i="1"/>
  <c r="I22" i="1"/>
  <c r="J22" i="1"/>
  <c r="K22" i="1"/>
  <c r="L22" i="1"/>
  <c r="M22" i="1"/>
  <c r="N22" i="1"/>
  <c r="O22" i="1"/>
  <c r="H33" i="1"/>
  <c r="G33" i="1"/>
  <c r="D33" i="1"/>
  <c r="E33" i="1"/>
  <c r="F33" i="1"/>
  <c r="I33" i="1"/>
  <c r="J33" i="1"/>
  <c r="K33" i="1"/>
  <c r="L33" i="1"/>
  <c r="M33" i="1"/>
  <c r="N33" i="1"/>
  <c r="C33" i="1"/>
</calcChain>
</file>

<file path=xl/sharedStrings.xml><?xml version="1.0" encoding="utf-8"?>
<sst xmlns="http://schemas.openxmlformats.org/spreadsheetml/2006/main" count="30" uniqueCount="30">
  <si>
    <t>Chiloquin</t>
  </si>
  <si>
    <t>Cotton</t>
  </si>
  <si>
    <t>County home</t>
  </si>
  <si>
    <t>Dairy</t>
  </si>
  <si>
    <t>Davis Lane</t>
  </si>
  <si>
    <t>Faison</t>
  </si>
  <si>
    <t>Four Oaks</t>
  </si>
  <si>
    <t>Freemont</t>
  </si>
  <si>
    <t>Gauss</t>
  </si>
  <si>
    <t>Jersey</t>
  </si>
  <si>
    <t>Lakeview</t>
  </si>
  <si>
    <t>Mariposa</t>
  </si>
  <si>
    <t>Merrill</t>
  </si>
  <si>
    <t>Monroe Moore</t>
  </si>
  <si>
    <t>NC Solar I</t>
  </si>
  <si>
    <t>NC Solar II</t>
  </si>
  <si>
    <t>Nitro</t>
  </si>
  <si>
    <t>Princeton</t>
  </si>
  <si>
    <t>Red Oak</t>
  </si>
  <si>
    <t>Sarah</t>
  </si>
  <si>
    <t>Schell</t>
  </si>
  <si>
    <t>Sedberry</t>
  </si>
  <si>
    <t>Siler 421</t>
  </si>
  <si>
    <t>Sonne Two</t>
  </si>
  <si>
    <t>South Robeson</t>
  </si>
  <si>
    <t>Tiburon</t>
  </si>
  <si>
    <t>Tumbleweed</t>
  </si>
  <si>
    <t>Turkey Hill</t>
  </si>
  <si>
    <t>MWDC</t>
  </si>
  <si>
    <t>Target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</si>
</sst>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67B2"/>
      <color rgb="FF6DB5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Sheet1!$B$35</c:f>
              <c:strCache>
                <c:ptCount val="1"/>
                <c:pt idx="0">
                  <c:v>Target Availability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Sheet1!$C$1:$O$1</c:f>
              <c:numCache>
                <c:formatCode>yyyy\-mm</c:formatCode>
                <c:ptCount val="13"/>
                <c:pt idx="0">
                  <c:v>44805</c:v>
                </c:pt>
                <c:pt idx="1">
                  <c:v>44835</c:v>
                </c:pt>
                <c:pt idx="2">
                  <c:v>44866</c:v>
                </c:pt>
                <c:pt idx="3">
                  <c:v>44896</c:v>
                </c:pt>
                <c:pt idx="4">
                  <c:v>44927</c:v>
                </c:pt>
                <c:pt idx="5">
                  <c:v>44958</c:v>
                </c:pt>
                <c:pt idx="6">
                  <c:v>44986</c:v>
                </c:pt>
                <c:pt idx="7">
                  <c:v>45017</c:v>
                </c:pt>
                <c:pt idx="8">
                  <c:v>45047</c:v>
                </c:pt>
                <c:pt idx="9">
                  <c:v>45078</c:v>
                </c:pt>
                <c:pt idx="10">
                  <c:v>45108</c:v>
                </c:pt>
                <c:pt idx="11">
                  <c:v>45139</c:v>
                </c:pt>
                <c:pt idx="12">
                  <c:v>45170</c:v>
                </c:pt>
              </c:numCache>
            </c:numRef>
          </c:xVal>
          <c:yVal>
            <c:numRef>
              <c:f>Sheet1!$C$35:$O$35</c:f>
              <c:numCache>
                <c:formatCode>0%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2-43E3-855E-ED85F1C4030B}"/>
            </c:ext>
          </c:extLst>
        </c:ser>
        <c:ser>
          <c:idx val="2"/>
          <c:order val="1"/>
          <c:tx>
            <c:v>Ruby (-Freemont)</c:v>
          </c:tx>
          <c:spPr>
            <a:ln w="28575" cap="rnd">
              <a:solidFill>
                <a:srgbClr val="2F67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F67B2"/>
              </a:solidFill>
              <a:ln w="9525">
                <a:noFill/>
              </a:ln>
              <a:effectLst/>
            </c:spPr>
          </c:marker>
          <c:xVal>
            <c:numRef>
              <c:f>Sheet1!$D$1:$O$1</c:f>
              <c:numCache>
                <c:formatCode>yyyy\-mm</c:formatCode>
                <c:ptCount val="12"/>
                <c:pt idx="0">
                  <c:v>44835</c:v>
                </c:pt>
                <c:pt idx="1">
                  <c:v>44866</c:v>
                </c:pt>
                <c:pt idx="2">
                  <c:v>44896</c:v>
                </c:pt>
                <c:pt idx="3">
                  <c:v>44927</c:v>
                </c:pt>
                <c:pt idx="4">
                  <c:v>44958</c:v>
                </c:pt>
                <c:pt idx="5">
                  <c:v>44986</c:v>
                </c:pt>
                <c:pt idx="6">
                  <c:v>45017</c:v>
                </c:pt>
                <c:pt idx="7">
                  <c:v>45047</c:v>
                </c:pt>
                <c:pt idx="8">
                  <c:v>45078</c:v>
                </c:pt>
                <c:pt idx="9">
                  <c:v>45108</c:v>
                </c:pt>
                <c:pt idx="10">
                  <c:v>45139</c:v>
                </c:pt>
                <c:pt idx="11">
                  <c:v>45170</c:v>
                </c:pt>
              </c:numCache>
            </c:numRef>
          </c:xVal>
          <c:yVal>
            <c:numRef>
              <c:f>Sheet1!$D$23:$O$23</c:f>
              <c:numCache>
                <c:formatCode>0.0%</c:formatCode>
                <c:ptCount val="12"/>
                <c:pt idx="0">
                  <c:v>0.89570391486151824</c:v>
                </c:pt>
                <c:pt idx="1">
                  <c:v>0.90177819733241282</c:v>
                </c:pt>
                <c:pt idx="2">
                  <c:v>0.98928360359610457</c:v>
                </c:pt>
                <c:pt idx="3">
                  <c:v>0.98957139145229345</c:v>
                </c:pt>
                <c:pt idx="4">
                  <c:v>0.99039497409580557</c:v>
                </c:pt>
                <c:pt idx="5">
                  <c:v>0.98984188847822407</c:v>
                </c:pt>
                <c:pt idx="6">
                  <c:v>0.98655634205285225</c:v>
                </c:pt>
                <c:pt idx="7">
                  <c:v>0.984442104433916</c:v>
                </c:pt>
                <c:pt idx="8">
                  <c:v>0.98450539275135474</c:v>
                </c:pt>
                <c:pt idx="9">
                  <c:v>0.98485354991137319</c:v>
                </c:pt>
                <c:pt idx="10">
                  <c:v>0.98554622855799823</c:v>
                </c:pt>
                <c:pt idx="11">
                  <c:v>0.98562183548264359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2-43E3-855E-ED85F1C4030B}"/>
            </c:ext>
          </c:extLst>
        </c:ser>
        <c:ser>
          <c:idx val="0"/>
          <c:order val="2"/>
          <c:tx>
            <c:v>Ruby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Sheet1!$D$1:$O$1</c:f>
              <c:numCache>
                <c:formatCode>yyyy\-mm</c:formatCode>
                <c:ptCount val="12"/>
                <c:pt idx="0">
                  <c:v>44835</c:v>
                </c:pt>
                <c:pt idx="1">
                  <c:v>44866</c:v>
                </c:pt>
                <c:pt idx="2">
                  <c:v>44896</c:v>
                </c:pt>
                <c:pt idx="3">
                  <c:v>44927</c:v>
                </c:pt>
                <c:pt idx="4">
                  <c:v>44958</c:v>
                </c:pt>
                <c:pt idx="5">
                  <c:v>44986</c:v>
                </c:pt>
                <c:pt idx="6">
                  <c:v>45017</c:v>
                </c:pt>
                <c:pt idx="7">
                  <c:v>45047</c:v>
                </c:pt>
                <c:pt idx="8">
                  <c:v>45078</c:v>
                </c:pt>
                <c:pt idx="9">
                  <c:v>45108</c:v>
                </c:pt>
                <c:pt idx="10">
                  <c:v>45139</c:v>
                </c:pt>
                <c:pt idx="11">
                  <c:v>45170</c:v>
                </c:pt>
              </c:numCache>
            </c:numRef>
          </c:xVal>
          <c:yVal>
            <c:numRef>
              <c:f>Sheet1!$D$22:$O$22</c:f>
              <c:numCache>
                <c:formatCode>0.0%</c:formatCode>
                <c:ptCount val="12"/>
                <c:pt idx="0">
                  <c:v>0.88697720449218598</c:v>
                </c:pt>
                <c:pt idx="1">
                  <c:v>0.89278208147979554</c:v>
                </c:pt>
                <c:pt idx="2">
                  <c:v>0.9769876034102235</c:v>
                </c:pt>
                <c:pt idx="3">
                  <c:v>0.97728242836976631</c:v>
                </c:pt>
                <c:pt idx="4">
                  <c:v>0.9780811272329949</c:v>
                </c:pt>
                <c:pt idx="5">
                  <c:v>0.97752283756963954</c:v>
                </c:pt>
                <c:pt idx="6">
                  <c:v>0.97437009629756455</c:v>
                </c:pt>
                <c:pt idx="7">
                  <c:v>0.9723064608302886</c:v>
                </c:pt>
                <c:pt idx="8">
                  <c:v>0.97235283347767743</c:v>
                </c:pt>
                <c:pt idx="9">
                  <c:v>0.97269845170606661</c:v>
                </c:pt>
                <c:pt idx="10">
                  <c:v>0.9733723649589805</c:v>
                </c:pt>
                <c:pt idx="11">
                  <c:v>0.97413520935988351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CB-4B72-9061-8BCE42DDA1F8}"/>
            </c:ext>
          </c:extLst>
        </c:ser>
        <c:ser>
          <c:idx val="1"/>
          <c:order val="3"/>
          <c:tx>
            <c:v>Granite</c:v>
          </c:tx>
          <c:spPr>
            <a:ln w="28575" cap="rnd">
              <a:solidFill>
                <a:srgbClr val="6DB5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DB5E4"/>
              </a:solidFill>
              <a:ln w="9525">
                <a:noFill/>
              </a:ln>
              <a:effectLst/>
            </c:spPr>
          </c:marker>
          <c:xVal>
            <c:numRef>
              <c:f>Sheet1!$C$1:$N$1</c:f>
              <c:numCache>
                <c:formatCode>yyyy\-mm</c:formatCode>
                <c:ptCount val="12"/>
                <c:pt idx="0">
                  <c:v>44805</c:v>
                </c:pt>
                <c:pt idx="1">
                  <c:v>44835</c:v>
                </c:pt>
                <c:pt idx="2">
                  <c:v>44866</c:v>
                </c:pt>
                <c:pt idx="3">
                  <c:v>44896</c:v>
                </c:pt>
                <c:pt idx="4">
                  <c:v>44927</c:v>
                </c:pt>
                <c:pt idx="5">
                  <c:v>44958</c:v>
                </c:pt>
                <c:pt idx="6">
                  <c:v>44986</c:v>
                </c:pt>
                <c:pt idx="7">
                  <c:v>45017</c:v>
                </c:pt>
                <c:pt idx="8">
                  <c:v>45047</c:v>
                </c:pt>
                <c:pt idx="9">
                  <c:v>45078</c:v>
                </c:pt>
                <c:pt idx="10">
                  <c:v>45108</c:v>
                </c:pt>
                <c:pt idx="11">
                  <c:v>45139</c:v>
                </c:pt>
              </c:numCache>
            </c:numRef>
          </c:xVal>
          <c:yVal>
            <c:numRef>
              <c:f>Sheet1!$C$33:$N$33</c:f>
              <c:numCache>
                <c:formatCode>0.0%</c:formatCode>
                <c:ptCount val="12"/>
                <c:pt idx="0">
                  <c:v>0.98596299482662786</c:v>
                </c:pt>
                <c:pt idx="1">
                  <c:v>0.98974516928313583</c:v>
                </c:pt>
                <c:pt idx="2">
                  <c:v>0.98888866376838958</c:v>
                </c:pt>
                <c:pt idx="3">
                  <c:v>0.98677689179687189</c:v>
                </c:pt>
                <c:pt idx="4">
                  <c:v>0.98901537896279956</c:v>
                </c:pt>
                <c:pt idx="5">
                  <c:v>0.98817237674781644</c:v>
                </c:pt>
                <c:pt idx="6">
                  <c:v>0.9893251491124917</c:v>
                </c:pt>
                <c:pt idx="7">
                  <c:v>0.98910242812312388</c:v>
                </c:pt>
                <c:pt idx="8">
                  <c:v>0.98991660827569472</c:v>
                </c:pt>
                <c:pt idx="9">
                  <c:v>0.98965079588544957</c:v>
                </c:pt>
                <c:pt idx="10">
                  <c:v>0.98929084606987572</c:v>
                </c:pt>
                <c:pt idx="11">
                  <c:v>0.98932505660105086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CB-4B72-9061-8BCE42DDA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630032"/>
        <c:axId val="793723103"/>
      </c:scatterChart>
      <c:valAx>
        <c:axId val="1608630032"/>
        <c:scaling>
          <c:orientation val="minMax"/>
          <c:min val="44805"/>
        </c:scaling>
        <c:delete val="0"/>
        <c:axPos val="b"/>
        <c:numFmt formatCode="yyyy\-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23103"/>
        <c:crosses val="autoZero"/>
        <c:crossBetween val="midCat"/>
      </c:valAx>
      <c:valAx>
        <c:axId val="793723103"/>
        <c:scaling>
          <c:orientation val="minMax"/>
          <c:max val="1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3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592455</xdr:colOff>
      <xdr:row>38</xdr:row>
      <xdr:rowOff>80010</xdr:rowOff>
    </xdr:from>
    <xdr:to>
      <xdr:col>13</xdr:col>
      <xdr:colOff>59055</xdr:colOff>
      <xdr:row>53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C4B48-BFBE-229F-0C58-403D5AB62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984C-F31E-43D2-AE8D-AEEDA1A86C5C}">
  <dimension ref="A1:O35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13.7109375" customWidth="1"/>
  </cols>
  <sheetData>
    <row r="1" spans="1:15" x14ac:dyDescent="0.25">
      <c r="B1" t="s">
        <v>28</v>
      </c>
      <c r="C1" s="1">
        <v>44805</v>
      </c>
      <c r="D1" s="1">
        <v>44835</v>
      </c>
      <c r="E1" s="1">
        <v>44866</v>
      </c>
      <c r="F1" s="1">
        <v>44896</v>
      </c>
      <c r="G1" s="1">
        <v>44927</v>
      </c>
      <c r="H1" s="1">
        <v>44958</v>
      </c>
      <c r="I1" s="1">
        <v>44986</v>
      </c>
      <c r="J1" s="1">
        <v>45017</v>
      </c>
      <c r="K1" s="1">
        <v>45047</v>
      </c>
      <c r="L1" s="1">
        <v>45078</v>
      </c>
      <c r="M1" s="1">
        <v>45108</v>
      </c>
      <c r="N1" s="1">
        <v>45139</v>
      </c>
      <c r="O1" s="1">
        <v>45170</v>
      </c>
    </row>
    <row r="2" spans="1:15" x14ac:dyDescent="0.25">
      <c r="A2" t="s">
        <v>0</v>
      </c>
      <c r="B2">
        <v>14.047000000000001</v>
      </c>
      <c r="D2" s="3">
        <v>0.98632877668290342</v>
      </c>
      <c r="E2" s="3">
        <v>0.98572409286297547</v>
      </c>
      <c r="F2" s="3">
        <v>0.98608059123550962</v>
      </c>
      <c r="G2" s="3">
        <v>0.9794583250090777</v>
      </c>
      <c r="H2" s="3">
        <v>0.97182694005938786</v>
      </c>
      <c r="I2" s="3">
        <v>0.9636369503882215</v>
      </c>
      <c r="J2" s="3">
        <v>0.93610253923327513</v>
      </c>
      <c r="K2" s="3">
        <v>0.91600743532357709</v>
      </c>
      <c r="L2" s="3">
        <v>0.91599326920243085</v>
      </c>
      <c r="M2" s="3">
        <v>0.92486708295915498</v>
      </c>
      <c r="N2" s="3">
        <v>0.93011639920085376</v>
      </c>
      <c r="O2" s="3">
        <v>0.93193179245470936</v>
      </c>
    </row>
    <row r="3" spans="1:15" x14ac:dyDescent="0.25">
      <c r="A3" t="s">
        <v>1</v>
      </c>
      <c r="B3">
        <v>6.798</v>
      </c>
      <c r="D3" s="3">
        <v>1</v>
      </c>
      <c r="E3" s="3">
        <v>0.99927106961228185</v>
      </c>
      <c r="F3" s="3">
        <v>0.99944243476259476</v>
      </c>
      <c r="G3" s="3">
        <v>0.99931738660507086</v>
      </c>
      <c r="H3" s="3">
        <v>0.99945399245223154</v>
      </c>
      <c r="I3" s="3">
        <v>0.99906281457267154</v>
      </c>
      <c r="J3" s="3">
        <v>0.99924371802883072</v>
      </c>
      <c r="K3" s="3">
        <v>0.99937128767373107</v>
      </c>
      <c r="L3" s="3">
        <v>0.99946129557873864</v>
      </c>
      <c r="M3" s="3">
        <v>0.99953018454769382</v>
      </c>
      <c r="N3" s="3">
        <v>0.99957635597696004</v>
      </c>
      <c r="O3" s="3">
        <v>0.9996136799826405</v>
      </c>
    </row>
    <row r="4" spans="1:15" x14ac:dyDescent="0.25">
      <c r="A4" t="s">
        <v>2</v>
      </c>
      <c r="B4">
        <v>2.6240000000000001</v>
      </c>
      <c r="D4" s="3">
        <v>0.97910743909805131</v>
      </c>
      <c r="E4" s="3">
        <v>0.98367471272999274</v>
      </c>
      <c r="F4" s="3">
        <v>0.98151002075759985</v>
      </c>
      <c r="G4" s="3">
        <v>0.98298384587119703</v>
      </c>
      <c r="H4" s="3">
        <v>0.98582375698116698</v>
      </c>
      <c r="I4" s="3">
        <v>0.98661764216121861</v>
      </c>
      <c r="J4" s="3">
        <v>0.98666369045801994</v>
      </c>
      <c r="K4" s="3">
        <v>0.98686953462164984</v>
      </c>
      <c r="L4" s="3">
        <v>0.9854975997672879</v>
      </c>
      <c r="M4" s="3">
        <v>0.98580217393736647</v>
      </c>
      <c r="N4" s="3">
        <v>0.98721162678582997</v>
      </c>
      <c r="O4" s="3">
        <v>0.98828601457197207</v>
      </c>
    </row>
    <row r="5" spans="1:15" x14ac:dyDescent="0.25">
      <c r="A5" t="s">
        <v>3</v>
      </c>
      <c r="B5">
        <v>13.978</v>
      </c>
      <c r="D5" s="3">
        <v>1</v>
      </c>
      <c r="E5" s="3">
        <v>0.99999617548905673</v>
      </c>
      <c r="F5" s="3">
        <v>0.99989949863938465</v>
      </c>
      <c r="G5" s="3">
        <v>0.99991967782634483</v>
      </c>
      <c r="H5" s="3">
        <v>0.99993729931279396</v>
      </c>
      <c r="I5" s="3">
        <v>0.99994936936384249</v>
      </c>
      <c r="J5" s="3">
        <v>0.99996155707929613</v>
      </c>
      <c r="K5" s="3">
        <v>0.99997001047219713</v>
      </c>
      <c r="L5" s="3">
        <v>0.99934437213386429</v>
      </c>
      <c r="M5" s="3">
        <v>0.99907153652790481</v>
      </c>
      <c r="N5" s="3">
        <v>0.99916089439993072</v>
      </c>
      <c r="O5" s="3">
        <v>0.9992359455087001</v>
      </c>
    </row>
    <row r="6" spans="1:15" x14ac:dyDescent="0.25">
      <c r="A6" t="s">
        <v>4</v>
      </c>
      <c r="B6">
        <v>7</v>
      </c>
      <c r="D6" s="3">
        <v>0.86219028771455253</v>
      </c>
      <c r="E6" s="3">
        <v>0.92709339729511286</v>
      </c>
      <c r="F6" s="3">
        <v>0.94926799935084349</v>
      </c>
      <c r="G6" s="3">
        <v>0.96031864787716004</v>
      </c>
      <c r="H6" s="3">
        <v>0.96834426216033753</v>
      </c>
      <c r="I6" s="3">
        <v>0.97515948158670507</v>
      </c>
      <c r="J6" s="3">
        <v>0.97891727003729756</v>
      </c>
      <c r="K6" s="3">
        <v>0.97724825214589506</v>
      </c>
      <c r="L6" s="3">
        <v>0.98033676582576068</v>
      </c>
      <c r="M6" s="3">
        <v>0.98283533983241267</v>
      </c>
      <c r="N6" s="3">
        <v>0.98449789419879841</v>
      </c>
      <c r="O6" s="3">
        <v>0.98116617297713926</v>
      </c>
    </row>
    <row r="7" spans="1:15" x14ac:dyDescent="0.25">
      <c r="A7" t="s">
        <v>8</v>
      </c>
      <c r="B7">
        <v>7</v>
      </c>
      <c r="D7" s="3">
        <v>0.9616989058492954</v>
      </c>
      <c r="E7" s="3">
        <v>0.98085399471435075</v>
      </c>
      <c r="F7" s="3">
        <v>0.97390936888577617</v>
      </c>
      <c r="G7" s="3">
        <v>0.95680955690657188</v>
      </c>
      <c r="H7" s="3">
        <v>0.95856271446721453</v>
      </c>
      <c r="I7" s="3">
        <v>0.95995290341523687</v>
      </c>
      <c r="J7" s="3">
        <v>0.96680430559533559</v>
      </c>
      <c r="K7" s="3">
        <v>0.9728201026509552</v>
      </c>
      <c r="L7" s="3">
        <v>0.97306632212121225</v>
      </c>
      <c r="M7" s="3">
        <v>0.97543327607498609</v>
      </c>
      <c r="N7" s="3">
        <v>0.97716388075815219</v>
      </c>
      <c r="O7" s="3">
        <v>0.97850497568400929</v>
      </c>
    </row>
    <row r="8" spans="1:15" x14ac:dyDescent="0.25">
      <c r="A8" t="s">
        <v>9</v>
      </c>
      <c r="B8">
        <v>7</v>
      </c>
      <c r="D8" s="3">
        <v>1</v>
      </c>
      <c r="E8" s="3">
        <v>1</v>
      </c>
      <c r="F8" s="3">
        <v>1</v>
      </c>
      <c r="G8" s="3">
        <v>1</v>
      </c>
      <c r="H8" s="3">
        <v>0.99978425521872982</v>
      </c>
      <c r="I8" s="3">
        <v>0.99767949307964521</v>
      </c>
      <c r="J8" s="3">
        <v>0.99787761708142009</v>
      </c>
      <c r="K8" s="3">
        <v>0.99820273423590489</v>
      </c>
      <c r="L8" s="3">
        <v>0.99821796513961536</v>
      </c>
      <c r="M8" s="3">
        <v>0.99843560280287647</v>
      </c>
      <c r="N8" s="3">
        <v>0.99860461479486839</v>
      </c>
      <c r="O8" s="3">
        <v>0.99872383644456575</v>
      </c>
    </row>
    <row r="9" spans="1:15" x14ac:dyDescent="0.25">
      <c r="A9" t="s">
        <v>10</v>
      </c>
      <c r="B9">
        <v>13.723000000000001</v>
      </c>
      <c r="D9" s="3">
        <v>1</v>
      </c>
      <c r="E9" s="3">
        <v>0.99999825718769242</v>
      </c>
      <c r="F9" s="3">
        <v>0.99488866712963397</v>
      </c>
      <c r="G9" s="3">
        <v>0.99595036681823068</v>
      </c>
      <c r="H9" s="3">
        <v>0.99686712489027984</v>
      </c>
      <c r="I9" s="3">
        <v>0.99753488903695042</v>
      </c>
      <c r="J9" s="3">
        <v>0.99812236765784634</v>
      </c>
      <c r="K9" s="3">
        <v>0.99845508520063964</v>
      </c>
      <c r="L9" s="3">
        <v>0.99873431337982777</v>
      </c>
      <c r="M9" s="3">
        <v>0.99896487411968216</v>
      </c>
      <c r="N9" s="3">
        <v>0.99908290936941313</v>
      </c>
      <c r="O9" s="3">
        <v>0.99916196735043428</v>
      </c>
    </row>
    <row r="10" spans="1:15" x14ac:dyDescent="0.25">
      <c r="A10" t="s">
        <v>11</v>
      </c>
      <c r="B10">
        <v>6.4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0.99706231685541713</v>
      </c>
      <c r="K10" s="3">
        <v>0.99753878854825018</v>
      </c>
      <c r="L10" s="3">
        <v>0.99785701901890933</v>
      </c>
      <c r="M10" s="3">
        <v>0.99812014803722993</v>
      </c>
      <c r="N10" s="3">
        <v>0.99832091495498987</v>
      </c>
      <c r="O10" s="3">
        <v>0.99847280277528139</v>
      </c>
    </row>
    <row r="11" spans="1:15" x14ac:dyDescent="0.25">
      <c r="A11" t="s">
        <v>12</v>
      </c>
      <c r="B11">
        <v>10.329000000000001</v>
      </c>
      <c r="D11" s="3">
        <v>1</v>
      </c>
      <c r="E11" s="3">
        <v>1</v>
      </c>
      <c r="F11" s="3">
        <v>0.99999462040179665</v>
      </c>
      <c r="G11" s="3">
        <v>0.99999579208626976</v>
      </c>
      <c r="H11" s="3">
        <v>0.99999678886973165</v>
      </c>
      <c r="I11" s="3">
        <v>0.99999749423943352</v>
      </c>
      <c r="J11" s="3">
        <v>0.99999813213325717</v>
      </c>
      <c r="K11" s="3">
        <v>0.9999985627578214</v>
      </c>
      <c r="L11" s="3">
        <v>0.99999883386147836</v>
      </c>
      <c r="M11" s="3">
        <v>0.99999903853553695</v>
      </c>
      <c r="N11" s="3">
        <v>0.99999914923900768</v>
      </c>
      <c r="O11" s="3">
        <v>0.99999922036009425</v>
      </c>
    </row>
    <row r="12" spans="1:15" x14ac:dyDescent="0.25">
      <c r="A12" t="s">
        <v>13</v>
      </c>
      <c r="B12">
        <v>6.5949999999999998</v>
      </c>
      <c r="D12" s="3">
        <v>1</v>
      </c>
      <c r="E12" s="3">
        <v>0.97961201895114691</v>
      </c>
      <c r="F12" s="3">
        <v>0.9840646477692353</v>
      </c>
      <c r="G12" s="3">
        <v>0.9873574028400387</v>
      </c>
      <c r="H12" s="3">
        <v>0.98952663443248035</v>
      </c>
      <c r="I12" s="3">
        <v>0.99171572030666577</v>
      </c>
      <c r="J12" s="3">
        <v>0.99318323938616715</v>
      </c>
      <c r="K12" s="3">
        <v>0.9941394861976941</v>
      </c>
      <c r="L12" s="3">
        <v>0.99490762848197989</v>
      </c>
      <c r="M12" s="3">
        <v>0.99562939376623472</v>
      </c>
      <c r="N12" s="3">
        <v>0.99614907267410457</v>
      </c>
      <c r="O12" s="3">
        <v>0.99653347725380281</v>
      </c>
    </row>
    <row r="13" spans="1:15" x14ac:dyDescent="0.25">
      <c r="A13" t="s">
        <v>18</v>
      </c>
      <c r="B13">
        <v>6.8819999999999997</v>
      </c>
      <c r="D13" s="3">
        <v>0.97354945229576906</v>
      </c>
      <c r="E13" s="3">
        <v>0.98637197153555556</v>
      </c>
      <c r="F13" s="3">
        <v>0.9899524196685785</v>
      </c>
      <c r="G13" s="3">
        <v>0.98987444970588034</v>
      </c>
      <c r="H13" s="3">
        <v>0.99201967923909407</v>
      </c>
      <c r="I13" s="3">
        <v>0.99384804458822162</v>
      </c>
      <c r="J13" s="3">
        <v>0.99500531309092866</v>
      </c>
      <c r="K13" s="3">
        <v>0.99393089212204921</v>
      </c>
      <c r="L13" s="3">
        <v>0.99435296433057352</v>
      </c>
      <c r="M13" s="3">
        <v>0.99508744098199486</v>
      </c>
      <c r="N13" s="3">
        <v>0.99569985346657364</v>
      </c>
      <c r="O13" s="3">
        <v>0.9961095822572299</v>
      </c>
    </row>
    <row r="14" spans="1:15" x14ac:dyDescent="0.25">
      <c r="A14" t="s">
        <v>20</v>
      </c>
      <c r="B14">
        <v>6.8609999999999998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0.99371544379839738</v>
      </c>
      <c r="J14" s="3">
        <v>0.99486451245278262</v>
      </c>
      <c r="K14" s="3">
        <v>0.99482329715855355</v>
      </c>
      <c r="L14" s="3">
        <v>0.99552709662668804</v>
      </c>
      <c r="M14" s="3">
        <v>0.99537337283325467</v>
      </c>
      <c r="N14" s="3">
        <v>0.99587483161172319</v>
      </c>
      <c r="O14" s="3">
        <v>0.99621882072401902</v>
      </c>
    </row>
    <row r="15" spans="1:15" x14ac:dyDescent="0.25">
      <c r="A15" t="s">
        <v>21</v>
      </c>
      <c r="B15">
        <v>6.1520000000000001</v>
      </c>
      <c r="D15" s="3">
        <v>0.9976322871522092</v>
      </c>
      <c r="E15" s="3">
        <v>0.99866902051797413</v>
      </c>
      <c r="F15" s="3">
        <v>0.99893029751659523</v>
      </c>
      <c r="G15" s="3">
        <v>0.99917815539583166</v>
      </c>
      <c r="H15" s="3">
        <v>0.99933660484985942</v>
      </c>
      <c r="I15" s="3">
        <v>0.99945496777332843</v>
      </c>
      <c r="J15" s="3">
        <v>0.99954017554480423</v>
      </c>
      <c r="K15" s="3">
        <v>0.99956636482663175</v>
      </c>
      <c r="L15" s="3">
        <v>0.99962277288874668</v>
      </c>
      <c r="M15" s="3">
        <v>0.99965346151625423</v>
      </c>
      <c r="N15" s="3">
        <v>0.99969122004563848</v>
      </c>
      <c r="O15" s="3">
        <v>0.99971650403885981</v>
      </c>
    </row>
    <row r="16" spans="1:15" x14ac:dyDescent="0.25">
      <c r="A16" t="s">
        <v>22</v>
      </c>
      <c r="B16">
        <v>6.87</v>
      </c>
      <c r="D16" s="3">
        <v>0.99884722538136395</v>
      </c>
      <c r="E16" s="3">
        <v>0.99911892484007836</v>
      </c>
      <c r="F16" s="3">
        <v>0.99886424853610978</v>
      </c>
      <c r="G16" s="3">
        <v>0.99859716202414461</v>
      </c>
      <c r="H16" s="3">
        <v>0.99887169079258498</v>
      </c>
      <c r="I16" s="3">
        <v>0.99892053775560685</v>
      </c>
      <c r="J16" s="3">
        <v>0.99807200350382108</v>
      </c>
      <c r="K16" s="3">
        <v>0.99838389100665315</v>
      </c>
      <c r="L16" s="3">
        <v>0.99859785117113498</v>
      </c>
      <c r="M16" s="3">
        <v>0.99755911165907862</v>
      </c>
      <c r="N16" s="3">
        <v>0.99778586095479338</v>
      </c>
      <c r="O16" s="3">
        <v>0.99795647869810189</v>
      </c>
    </row>
    <row r="17" spans="1:15" x14ac:dyDescent="0.25">
      <c r="A17" t="s">
        <v>23</v>
      </c>
      <c r="B17">
        <v>6.992</v>
      </c>
      <c r="D17" s="3">
        <v>1</v>
      </c>
      <c r="E17" s="3">
        <v>0.99892642168779222</v>
      </c>
      <c r="F17" s="3">
        <v>0.99921155224077984</v>
      </c>
      <c r="G17" s="3">
        <v>0.99923728732763484</v>
      </c>
      <c r="H17" s="3">
        <v>0.99930910392521521</v>
      </c>
      <c r="I17" s="3">
        <v>0.9947879732700512</v>
      </c>
      <c r="J17" s="3">
        <v>0.99559704242648206</v>
      </c>
      <c r="K17" s="3">
        <v>0.9903553534416647</v>
      </c>
      <c r="L17" s="3">
        <v>0.978590588071241</v>
      </c>
      <c r="M17" s="3">
        <v>0.96004148846906034</v>
      </c>
      <c r="N17" s="3">
        <v>0.96462867813162279</v>
      </c>
      <c r="O17" s="3">
        <v>0.96826835842444803</v>
      </c>
    </row>
    <row r="18" spans="1:15" x14ac:dyDescent="0.25">
      <c r="A18" t="s">
        <v>25</v>
      </c>
      <c r="B18">
        <v>6.657</v>
      </c>
      <c r="D18" s="3">
        <v>0.99973468783055441</v>
      </c>
      <c r="E18" s="3">
        <v>0.99981586437848369</v>
      </c>
      <c r="F18" s="3">
        <v>0.99986335685840499</v>
      </c>
      <c r="G18" s="3">
        <v>0.99989098650661423</v>
      </c>
      <c r="H18" s="3">
        <v>0.99991015355163637</v>
      </c>
      <c r="I18" s="3">
        <v>0.99992848042348959</v>
      </c>
      <c r="J18" s="3">
        <v>0.99994007843481492</v>
      </c>
      <c r="K18" s="3">
        <v>0.99985390113929828</v>
      </c>
      <c r="L18" s="3">
        <v>0.99986028370520408</v>
      </c>
      <c r="M18" s="3">
        <v>0.99985834096840964</v>
      </c>
      <c r="N18" s="3">
        <v>0.99938749741259392</v>
      </c>
      <c r="O18" s="3">
        <v>0.99803588691497624</v>
      </c>
    </row>
    <row r="19" spans="1:15" x14ac:dyDescent="0.25">
      <c r="A19" t="s">
        <v>26</v>
      </c>
      <c r="B19">
        <v>14.047000000000001</v>
      </c>
      <c r="D19" s="3"/>
      <c r="E19" s="3"/>
      <c r="F19" s="3">
        <v>0.99999547186528182</v>
      </c>
      <c r="G19" s="3">
        <v>0.99999899530612069</v>
      </c>
      <c r="H19" s="3">
        <v>0.99942780159242017</v>
      </c>
      <c r="I19" s="3">
        <v>0.99490195775681456</v>
      </c>
      <c r="J19" s="3">
        <v>0.99382076215633197</v>
      </c>
      <c r="K19" s="3">
        <v>0.98681117713313127</v>
      </c>
      <c r="L19" s="3">
        <v>0.98373518183564068</v>
      </c>
      <c r="M19" s="3">
        <v>0.97963653996169264</v>
      </c>
      <c r="N19" s="3">
        <v>0.97397607209320869</v>
      </c>
      <c r="O19" s="3">
        <v>0.96977639799062543</v>
      </c>
    </row>
    <row r="20" spans="1:15" x14ac:dyDescent="0.25">
      <c r="A20" t="s">
        <v>27</v>
      </c>
      <c r="B20">
        <v>13.212999999999999</v>
      </c>
      <c r="D20" s="3">
        <v>0.9027577660184205</v>
      </c>
      <c r="E20" s="3">
        <v>0.9367545049152427</v>
      </c>
      <c r="F20" s="3">
        <v>0.94730441251677666</v>
      </c>
      <c r="G20" s="3">
        <v>0.95813929811459542</v>
      </c>
      <c r="H20" s="3">
        <v>0.96789369380339252</v>
      </c>
      <c r="I20" s="3">
        <v>0.9742079119524768</v>
      </c>
      <c r="J20" s="3">
        <v>0.95706362002922618</v>
      </c>
      <c r="K20" s="3">
        <v>0.95934965547173812</v>
      </c>
      <c r="L20" s="3">
        <v>0.9672015259223834</v>
      </c>
      <c r="M20" s="3">
        <v>0.97323654748687538</v>
      </c>
      <c r="N20" s="3">
        <v>0.97655785007344909</v>
      </c>
      <c r="O20" s="3">
        <v>0.97862059621928432</v>
      </c>
    </row>
    <row r="21" spans="1:15" x14ac:dyDescent="0.25">
      <c r="A21" t="s">
        <v>7</v>
      </c>
      <c r="B21">
        <v>6.4</v>
      </c>
      <c r="D21" s="3">
        <v>0.66448972362605996</v>
      </c>
      <c r="E21" s="3">
        <v>0.66342610781732037</v>
      </c>
      <c r="F21" s="3">
        <v>0.66350107867118524</v>
      </c>
      <c r="G21" s="3">
        <v>0.66397531458073999</v>
      </c>
      <c r="H21" s="3">
        <v>0.66413960146563988</v>
      </c>
      <c r="I21" s="3">
        <v>0.66344863465528048</v>
      </c>
      <c r="J21" s="3">
        <v>0.6636817607665022</v>
      </c>
      <c r="K21" s="3">
        <v>0.66290822715581021</v>
      </c>
      <c r="L21" s="3">
        <v>0.66252333479527659</v>
      </c>
      <c r="M21" s="3">
        <v>0.66280422296177344</v>
      </c>
      <c r="N21" s="3">
        <v>0.66299971250202583</v>
      </c>
      <c r="O21" s="3">
        <v>0.68128367636011633</v>
      </c>
    </row>
    <row r="22" spans="1:15" x14ac:dyDescent="0.25">
      <c r="D22" s="2">
        <f>SUMPRODUCT($B2:$B21,D2:D21)/SUM($B2:$B21)</f>
        <v>0.88697720449218598</v>
      </c>
      <c r="E22" s="2">
        <f t="shared" ref="E22:O22" si="0">SUMPRODUCT($B2:$B21,E2:E21)/SUM($B2:$B21)</f>
        <v>0.89278208147979554</v>
      </c>
      <c r="F22" s="2">
        <f t="shared" si="0"/>
        <v>0.9769876034102235</v>
      </c>
      <c r="G22" s="2">
        <f t="shared" si="0"/>
        <v>0.97728242836976631</v>
      </c>
      <c r="H22" s="2">
        <f t="shared" si="0"/>
        <v>0.9780811272329949</v>
      </c>
      <c r="I22" s="2">
        <f t="shared" si="0"/>
        <v>0.97752283756963954</v>
      </c>
      <c r="J22" s="2">
        <f t="shared" si="0"/>
        <v>0.97437009629756455</v>
      </c>
      <c r="K22" s="2">
        <f t="shared" si="0"/>
        <v>0.9723064608302886</v>
      </c>
      <c r="L22" s="2">
        <f t="shared" si="0"/>
        <v>0.97235283347767743</v>
      </c>
      <c r="M22" s="2">
        <f t="shared" si="0"/>
        <v>0.97269845170606661</v>
      </c>
      <c r="N22" s="2">
        <f t="shared" si="0"/>
        <v>0.9733723649589805</v>
      </c>
      <c r="O22" s="2">
        <f t="shared" si="0"/>
        <v>0.97413520935988351</v>
      </c>
    </row>
    <row r="23" spans="1:15" x14ac:dyDescent="0.25">
      <c r="D23" s="2">
        <f>SUMPRODUCT($B2:$B20,D2:D20)/SUM($B2:$B20)</f>
        <v>0.89570391486151824</v>
      </c>
      <c r="E23" s="2">
        <f>SUMPRODUCT($B2:$B20,E2:E20)/SUM($B2:$B20)</f>
        <v>0.90177819733241282</v>
      </c>
      <c r="F23" s="2">
        <f>SUMPRODUCT($B2:$B20,F2:F20)/SUM($B2:$B20)</f>
        <v>0.98928360359610457</v>
      </c>
      <c r="G23" s="2">
        <f>SUMPRODUCT($B2:$B20,G2:G20)/SUM($B2:$B20)</f>
        <v>0.98957139145229345</v>
      </c>
      <c r="H23" s="2">
        <f t="shared" ref="H23:O23" si="1">SUMPRODUCT($B2:$B20,H2:H20)/SUM($B2:$B20)</f>
        <v>0.99039497409580557</v>
      </c>
      <c r="I23" s="2">
        <f>SUMPRODUCT($B2:$B20,I2:I20)/SUM($B2:$B20)</f>
        <v>0.98984188847822407</v>
      </c>
      <c r="J23" s="2">
        <f>SUMPRODUCT($B2:$B20,J2:J20)/SUM($B2:$B20)</f>
        <v>0.98655634205285225</v>
      </c>
      <c r="K23" s="2">
        <f>SUMPRODUCT($B2:$B20,K2:K20)/SUM($B2:$B20)</f>
        <v>0.984442104433916</v>
      </c>
      <c r="L23" s="2">
        <f>SUMPRODUCT($B2:$B20,L2:L20)/SUM($B2:$B20)</f>
        <v>0.98450539275135474</v>
      </c>
      <c r="M23" s="2">
        <f>SUMPRODUCT($B2:$B20,M2:M20)/SUM($B2:$B20)</f>
        <v>0.98485354991137319</v>
      </c>
      <c r="N23" s="2">
        <f t="shared" si="1"/>
        <v>0.98554622855799823</v>
      </c>
      <c r="O23" s="2">
        <f t="shared" si="1"/>
        <v>0.98562183548264359</v>
      </c>
    </row>
    <row r="25" spans="1:15" x14ac:dyDescent="0.25">
      <c r="A25" t="s">
        <v>5</v>
      </c>
      <c r="B25">
        <v>2.294</v>
      </c>
      <c r="C25" s="3">
        <v>0.9774215147994324</v>
      </c>
      <c r="D25" s="3">
        <v>0.95417248380138409</v>
      </c>
      <c r="E25" s="3">
        <v>0.93190822204036672</v>
      </c>
      <c r="F25" s="3">
        <v>0.942698268572982</v>
      </c>
      <c r="G25" s="3">
        <v>0.95313656814378589</v>
      </c>
      <c r="H25" s="3">
        <v>0.96072050324317926</v>
      </c>
      <c r="I25" s="3">
        <v>0.96332828986834307</v>
      </c>
      <c r="J25" s="3">
        <v>0.96367361550445363</v>
      </c>
      <c r="K25" s="3">
        <v>0.96481850810432812</v>
      </c>
      <c r="L25" s="3">
        <v>0.96902476096012247</v>
      </c>
      <c r="M25" s="3">
        <v>0.96564221859843069</v>
      </c>
      <c r="N25" s="3">
        <v>0.96201670702597264</v>
      </c>
    </row>
    <row r="26" spans="1:15" x14ac:dyDescent="0.25">
      <c r="A26" t="s">
        <v>6</v>
      </c>
      <c r="B26">
        <v>6.5030000000000001</v>
      </c>
      <c r="C26" s="3">
        <v>0.99567059440078487</v>
      </c>
      <c r="D26" s="3">
        <v>0.99494437561327242</v>
      </c>
      <c r="E26" s="3">
        <v>0.99639192249623842</v>
      </c>
      <c r="F26" s="3">
        <v>0.99705580075090805</v>
      </c>
      <c r="G26" s="3">
        <v>0.99755796462327861</v>
      </c>
      <c r="H26" s="3">
        <v>0.9918020554106648</v>
      </c>
      <c r="I26" s="3">
        <v>0.99322871519644884</v>
      </c>
      <c r="J26" s="3">
        <v>0.99394202409822685</v>
      </c>
      <c r="K26" s="3">
        <v>0.99477598665420575</v>
      </c>
      <c r="L26" s="3">
        <v>0.99537775102733805</v>
      </c>
      <c r="M26" s="3">
        <v>0.9932081265957019</v>
      </c>
      <c r="N26" s="3">
        <v>0.9938766510385979</v>
      </c>
    </row>
    <row r="27" spans="1:15" x14ac:dyDescent="0.25">
      <c r="A27" t="s">
        <v>14</v>
      </c>
      <c r="B27">
        <v>2.48</v>
      </c>
      <c r="C27" s="3">
        <v>0.93742265730116048</v>
      </c>
      <c r="D27" s="3">
        <v>0.96850722801108768</v>
      </c>
      <c r="E27" s="3">
        <v>0.97686717605253715</v>
      </c>
      <c r="F27" s="3">
        <v>0.97686717605253715</v>
      </c>
      <c r="G27" s="3">
        <v>0.97436952284787248</v>
      </c>
      <c r="H27" s="3">
        <v>0.9657510031168175</v>
      </c>
      <c r="I27" s="3">
        <v>0.96922661647998265</v>
      </c>
      <c r="J27" s="3">
        <v>0.96859713233685174</v>
      </c>
      <c r="K27" s="3">
        <v>0.97388654349618564</v>
      </c>
      <c r="L27" s="3">
        <v>0.97763029361348008</v>
      </c>
      <c r="M27" s="3">
        <v>0.9803786488972126</v>
      </c>
      <c r="N27" s="3">
        <v>0.97701686021134304</v>
      </c>
    </row>
    <row r="28" spans="1:15" x14ac:dyDescent="0.25">
      <c r="A28" t="s">
        <v>15</v>
      </c>
      <c r="B28">
        <v>2.5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0.99989792134648969</v>
      </c>
    </row>
    <row r="29" spans="1:15" x14ac:dyDescent="0.25">
      <c r="A29" t="s">
        <v>16</v>
      </c>
      <c r="B29">
        <v>6.2220000000000004</v>
      </c>
      <c r="C29" s="3">
        <v>0.97664354337291326</v>
      </c>
      <c r="D29" s="3">
        <v>0.98811533959828945</v>
      </c>
      <c r="E29" s="3">
        <v>0.99081111034502134</v>
      </c>
      <c r="F29" s="3">
        <v>0.99234490573679723</v>
      </c>
      <c r="G29" s="3">
        <v>0.99329898854334864</v>
      </c>
      <c r="H29" s="3">
        <v>0.99439192482746697</v>
      </c>
      <c r="I29" s="3">
        <v>0.99542583376445626</v>
      </c>
      <c r="J29" s="3">
        <v>0.99172130345418841</v>
      </c>
      <c r="K29" s="3">
        <v>0.99287892202635963</v>
      </c>
      <c r="L29" s="3">
        <v>0.99372857929707847</v>
      </c>
      <c r="M29" s="3">
        <v>0.99443188800555571</v>
      </c>
      <c r="N29" s="3">
        <v>0.99350112233047927</v>
      </c>
    </row>
    <row r="30" spans="1:15" x14ac:dyDescent="0.25">
      <c r="A30" t="s">
        <v>17</v>
      </c>
      <c r="B30">
        <v>6.5090000000000003</v>
      </c>
      <c r="C30" s="3">
        <v>1</v>
      </c>
      <c r="D30" s="3">
        <v>1</v>
      </c>
      <c r="E30" s="3">
        <v>0.99825880749437323</v>
      </c>
      <c r="F30" s="3">
        <v>0.98124072164832299</v>
      </c>
      <c r="G30" s="3">
        <v>0.98626476406145602</v>
      </c>
      <c r="H30" s="3">
        <v>0.98604514729296955</v>
      </c>
      <c r="I30" s="3">
        <v>0.98858919281952284</v>
      </c>
      <c r="J30" s="3">
        <v>0.98921611379634211</v>
      </c>
      <c r="K30" s="3">
        <v>0.98787148347155229</v>
      </c>
      <c r="L30" s="3">
        <v>0.98101464028900653</v>
      </c>
      <c r="M30" s="3">
        <v>0.98354106589604484</v>
      </c>
      <c r="N30" s="3">
        <v>0.98551376395540136</v>
      </c>
    </row>
    <row r="31" spans="1:15" x14ac:dyDescent="0.25">
      <c r="A31" t="s">
        <v>19</v>
      </c>
      <c r="B31">
        <v>6.3120000000000003</v>
      </c>
      <c r="C31" s="3">
        <v>1</v>
      </c>
      <c r="D31" s="3">
        <v>1</v>
      </c>
      <c r="E31" s="3">
        <v>0.99840553511181684</v>
      </c>
      <c r="F31" s="3">
        <v>0.99582808945309176</v>
      </c>
      <c r="G31" s="3">
        <v>0.9966020540990137</v>
      </c>
      <c r="H31" s="3">
        <v>0.9952212696189966</v>
      </c>
      <c r="I31" s="3">
        <v>0.99573993274481354</v>
      </c>
      <c r="J31" s="3">
        <v>0.9949548025790913</v>
      </c>
      <c r="K31" s="3">
        <v>0.99521858586435752</v>
      </c>
      <c r="L31" s="3">
        <v>0.99581976386031379</v>
      </c>
      <c r="M31" s="3">
        <v>0.99173939338318817</v>
      </c>
      <c r="N31" s="3">
        <v>0.99256164789583756</v>
      </c>
    </row>
    <row r="32" spans="1:15" x14ac:dyDescent="0.25">
      <c r="A32" t="s">
        <v>24</v>
      </c>
      <c r="B32">
        <v>6.3440000000000003</v>
      </c>
      <c r="C32" s="3">
        <v>0.97331645366940567</v>
      </c>
      <c r="D32" s="3">
        <v>0.98241382233656915</v>
      </c>
      <c r="E32" s="3">
        <v>0.98115413834928955</v>
      </c>
      <c r="F32" s="3">
        <v>0.98205597919319421</v>
      </c>
      <c r="G32" s="3">
        <v>0.9857016601991847</v>
      </c>
      <c r="H32" s="3">
        <v>0.98755167096545193</v>
      </c>
      <c r="I32" s="3">
        <v>0.98676381618234499</v>
      </c>
      <c r="J32" s="3">
        <v>0.9885501263349723</v>
      </c>
      <c r="K32" s="3">
        <v>0.99022157425835022</v>
      </c>
      <c r="L32" s="3">
        <v>0.9905829857832833</v>
      </c>
      <c r="M32" s="3">
        <v>0.99151149012866824</v>
      </c>
      <c r="N32" s="3">
        <v>0.99177356843744235</v>
      </c>
    </row>
    <row r="33" spans="2:15" x14ac:dyDescent="0.25">
      <c r="C33" s="2">
        <f>SUMPRODUCT($B25:$B32,C25:C32)/SUM($B25:$B32)</f>
        <v>0.98596299482662786</v>
      </c>
      <c r="D33" s="2">
        <f t="shared" ref="D33:N33" si="2">SUMPRODUCT($B25:$B32,D25:D32)/SUM($B25:$B32)</f>
        <v>0.98974516928313583</v>
      </c>
      <c r="E33" s="2">
        <f t="shared" si="2"/>
        <v>0.98888866376838958</v>
      </c>
      <c r="F33" s="2">
        <f t="shared" si="2"/>
        <v>0.98677689179687189</v>
      </c>
      <c r="G33" s="2">
        <f>SUMPRODUCT($B25:$B32,G25:G32)/SUM($B25:$B32)</f>
        <v>0.98901537896279956</v>
      </c>
      <c r="H33" s="2">
        <f>SUMPRODUCT($B25:$B32,H25:H32)/SUM($B25:$B32)</f>
        <v>0.98817237674781644</v>
      </c>
      <c r="I33" s="2">
        <f t="shared" si="2"/>
        <v>0.9893251491124917</v>
      </c>
      <c r="J33" s="2">
        <f t="shared" si="2"/>
        <v>0.98910242812312388</v>
      </c>
      <c r="K33" s="2">
        <f t="shared" si="2"/>
        <v>0.98991660827569472</v>
      </c>
      <c r="L33" s="2">
        <f t="shared" si="2"/>
        <v>0.98965079588544957</v>
      </c>
      <c r="M33" s="2">
        <f t="shared" si="2"/>
        <v>0.98929084606987572</v>
      </c>
      <c r="N33" s="2">
        <f t="shared" si="2"/>
        <v>0.98932505660105086</v>
      </c>
    </row>
    <row r="35" spans="2:15" x14ac:dyDescent="0.25">
      <c r="B35" t="s">
        <v>29</v>
      </c>
      <c r="C35" s="3">
        <v>0.98</v>
      </c>
      <c r="D35" s="3">
        <v>0.98</v>
      </c>
      <c r="E35" s="3">
        <v>0.98</v>
      </c>
      <c r="F35" s="3">
        <v>0.98</v>
      </c>
      <c r="G35" s="3">
        <v>0.98</v>
      </c>
      <c r="H35" s="3">
        <v>0.98</v>
      </c>
      <c r="I35" s="3">
        <v>0.98</v>
      </c>
      <c r="J35" s="3">
        <v>0.98</v>
      </c>
      <c r="K35" s="3">
        <v>0.98</v>
      </c>
      <c r="L35" s="3">
        <v>0.98</v>
      </c>
      <c r="M35" s="3">
        <v>0.98</v>
      </c>
      <c r="N35" s="3">
        <v>0.98</v>
      </c>
      <c r="O35" s="3">
        <v>0.98</v>
      </c>
    </row>
  </sheetData>
  <conditionalFormatting sqref="C25:N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O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9BCB5E5158D409AD9EFDFC8B7ACB4" ma:contentTypeVersion="19" ma:contentTypeDescription="Create a new document." ma:contentTypeScope="" ma:versionID="b3688ef62c7767ba22aea514a36101a6">
  <xsd:schema xmlns:xsd="http://www.w3.org/2001/XMLSchema" xmlns:xs="http://www.w3.org/2001/XMLSchema" xmlns:p="http://schemas.microsoft.com/office/2006/metadata/properties" xmlns:ns2="fed1c10d-677b-4e1f-8a2b-299c3bfc354d" xmlns:ns3="3ffdc00e-4e79-4e73-8cf1-f2320fe3e8e7" targetNamespace="http://schemas.microsoft.com/office/2006/metadata/properties" ma:root="true" ma:fieldsID="a9d91b7ff58fc50e287b3a410b686d62" ns2:_="" ns3:_="">
    <xsd:import namespace="fed1c10d-677b-4e1f-8a2b-299c3bfc354d"/>
    <xsd:import namespace="3ffdc00e-4e79-4e73-8cf1-f2320fe3e8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Ti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c10d-677b-4e1f-8a2b-299c3bfc35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acffc8-c1d4-4b25-9cda-146cba5f16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5" nillable="true" ma:displayName="Time" ma:format="DateTime" ma:internalName="Time">
      <xsd:simpleType>
        <xsd:restriction base="dms:DateTim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dc00e-4e79-4e73-8cf1-f2320fe3e8e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ee1981a-0c78-4c6c-adba-3468ec44be87}" ma:internalName="TaxCatchAll" ma:showField="CatchAllData" ma:web="3ffdc00e-4e79-4e73-8cf1-f2320fe3e8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d1c10d-677b-4e1f-8a2b-299c3bfc354d">
      <Terms xmlns="http://schemas.microsoft.com/office/infopath/2007/PartnerControls"/>
    </lcf76f155ced4ddcb4097134ff3c332f>
    <TaxCatchAll xmlns="3ffdc00e-4e79-4e73-8cf1-f2320fe3e8e7" xsi:nil="true"/>
    <Time xmlns="fed1c10d-677b-4e1f-8a2b-299c3bfc354d" xsi:nil="true"/>
  </documentManagement>
</p:properties>
</file>

<file path=customXml/itemProps1.xml><?xml version="1.0" encoding="utf-8"?>
<ds:datastoreItem xmlns:ds="http://schemas.openxmlformats.org/officeDocument/2006/customXml" ds:itemID="{1AF15E6E-96DA-4733-B40F-B3F43875AF44}"/>
</file>

<file path=customXml/itemProps2.xml><?xml version="1.0" encoding="utf-8"?>
<ds:datastoreItem xmlns:ds="http://schemas.openxmlformats.org/officeDocument/2006/customXml" ds:itemID="{1E9D962A-FF92-4DD3-8199-5F938485A8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FBE926-49D9-4752-8688-FBFB9062EAF9}">
  <ds:schemaRefs>
    <ds:schemaRef ds:uri="http://schemas.microsoft.com/office/2006/metadata/properties"/>
    <ds:schemaRef ds:uri="http://schemas.microsoft.com/office/infopath/2007/PartnerControls"/>
    <ds:schemaRef ds:uri="fed1c10d-677b-4e1f-8a2b-299c3bfc354d"/>
    <ds:schemaRef ds:uri="3ffdc00e-4e79-4e73-8cf1-f2320fe3e8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Endries</dc:creator>
  <cp:lastModifiedBy>Jason Endries</cp:lastModifiedBy>
  <dcterms:created xsi:type="dcterms:W3CDTF">2024-01-08T18:55:41Z</dcterms:created>
  <dcterms:modified xsi:type="dcterms:W3CDTF">2024-01-09T14:13:59Z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0x010100B029BCB5E5158D409AD9EFDFC8B7ACB4</vt:lpwstr>
  </property>
  <property fmtid="{D5CDD505-2E9C-101B-9397-08002B2CF9AE}" pid="3" name="MediaServiceImageTags">
    <vt:lpwstr/>
  </property>
</Properties>
</file>