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ocuments\PhD Boston University 2019-\Chapter_2_Ecotox\Summer_2022_N_Ecotox\N_Ecotox_Chapter_2_ANALYSIS\Astrangia_nutrient_stressors_Rotjan_lab\"/>
    </mc:Choice>
  </mc:AlternateContent>
  <xr:revisionPtr revIDLastSave="0" documentId="13_ncr:1_{2DD2C31C-69C5-45DD-96C6-52551CEC11E0}" xr6:coauthVersionLast="47" xr6:coauthVersionMax="47" xr10:uidLastSave="{00000000-0000-0000-0000-000000000000}"/>
  <bookViews>
    <workbookView xWindow="-90" yWindow="-90" windowWidth="19380" windowHeight="10260" xr2:uid="{81BEA8CE-AC90-4434-93C3-3234631AF12E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7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20" i="1"/>
  <c r="U121" i="1"/>
  <c r="U122" i="1"/>
  <c r="U123" i="1"/>
  <c r="U124" i="1"/>
  <c r="U125" i="1"/>
  <c r="U126" i="1"/>
  <c r="U127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4" i="1"/>
  <c r="U245" i="1"/>
  <c r="U246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5" i="1"/>
  <c r="U426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6" i="1"/>
  <c r="U457" i="1"/>
  <c r="U458" i="1"/>
  <c r="U459" i="1"/>
  <c r="U460" i="1"/>
  <c r="U461" i="1"/>
  <c r="U462" i="1"/>
  <c r="U463" i="1"/>
  <c r="U464" i="1"/>
  <c r="U465" i="1"/>
  <c r="U466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20" i="1"/>
  <c r="T121" i="1"/>
  <c r="T122" i="1"/>
  <c r="T123" i="1"/>
  <c r="T124" i="1"/>
  <c r="T125" i="1"/>
  <c r="T126" i="1"/>
  <c r="T127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4" i="1"/>
  <c r="T245" i="1"/>
  <c r="T246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5" i="1"/>
  <c r="T426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6" i="1"/>
  <c r="T457" i="1"/>
  <c r="T458" i="1"/>
  <c r="T459" i="1"/>
  <c r="T460" i="1"/>
  <c r="T461" i="1"/>
  <c r="T462" i="1"/>
  <c r="T463" i="1"/>
  <c r="T464" i="1"/>
  <c r="T465" i="1"/>
  <c r="T466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20" i="1"/>
  <c r="S121" i="1"/>
  <c r="S122" i="1"/>
  <c r="S123" i="1"/>
  <c r="S124" i="1"/>
  <c r="S125" i="1"/>
  <c r="S126" i="1"/>
  <c r="S127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4" i="1"/>
  <c r="S245" i="1"/>
  <c r="S246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5" i="1"/>
  <c r="S426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6" i="1"/>
  <c r="S457" i="1"/>
  <c r="S458" i="1"/>
  <c r="S459" i="1"/>
  <c r="S460" i="1"/>
  <c r="S461" i="1"/>
  <c r="S462" i="1"/>
  <c r="S463" i="1"/>
  <c r="S464" i="1"/>
  <c r="S465" i="1"/>
  <c r="S466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8" i="1"/>
  <c r="R49" i="1"/>
  <c r="R50" i="1"/>
  <c r="R51" i="1"/>
  <c r="R52" i="1"/>
  <c r="R53" i="1"/>
  <c r="R54" i="1"/>
  <c r="R55" i="1"/>
  <c r="R56" i="1"/>
  <c r="R58" i="1"/>
  <c r="R59" i="1"/>
  <c r="R60" i="1"/>
  <c r="R61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20" i="1"/>
  <c r="R121" i="1"/>
  <c r="R122" i="1"/>
  <c r="R123" i="1"/>
  <c r="R124" i="1"/>
  <c r="R125" i="1"/>
  <c r="R126" i="1"/>
  <c r="R127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4" i="1"/>
  <c r="R245" i="1"/>
  <c r="R246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5" i="1"/>
  <c r="R426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6" i="1"/>
  <c r="R457" i="1"/>
  <c r="R458" i="1"/>
  <c r="R459" i="1"/>
  <c r="R460" i="1"/>
  <c r="R461" i="1"/>
  <c r="R462" i="1"/>
  <c r="R463" i="1"/>
  <c r="R464" i="1"/>
  <c r="R465" i="1"/>
  <c r="R466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2" i="1"/>
  <c r="Q3" i="1"/>
  <c r="Q4" i="1"/>
  <c r="Q5" i="1"/>
  <c r="Q7" i="1"/>
  <c r="Q8" i="1"/>
  <c r="Q10" i="1"/>
  <c r="Q11" i="1"/>
  <c r="Q14" i="1"/>
  <c r="Q15" i="1"/>
  <c r="Q16" i="1"/>
  <c r="Q17" i="1"/>
  <c r="Q18" i="1"/>
  <c r="Q21" i="1"/>
  <c r="Q23" i="1"/>
  <c r="Q24" i="1"/>
  <c r="Q25" i="1"/>
  <c r="Q26" i="1"/>
  <c r="Q28" i="1"/>
  <c r="Q29" i="1"/>
  <c r="Q30" i="1"/>
  <c r="Q31" i="1"/>
  <c r="Q33" i="1"/>
  <c r="Q35" i="1"/>
  <c r="Q38" i="1"/>
  <c r="Q39" i="1"/>
  <c r="Q41" i="1"/>
  <c r="Q42" i="1"/>
  <c r="Q44" i="1"/>
  <c r="Q45" i="1"/>
  <c r="Q46" i="1"/>
  <c r="Q48" i="1"/>
  <c r="Q49" i="1"/>
  <c r="Q50" i="1"/>
  <c r="Q51" i="1"/>
  <c r="Q52" i="1"/>
  <c r="Q53" i="1"/>
  <c r="Q54" i="1"/>
  <c r="Q55" i="1"/>
  <c r="Q56" i="1"/>
  <c r="Q58" i="1"/>
  <c r="Q59" i="1"/>
  <c r="Q60" i="1"/>
  <c r="Q63" i="1"/>
  <c r="Q66" i="1"/>
  <c r="Q67" i="1"/>
  <c r="Q69" i="1"/>
  <c r="Q70" i="1"/>
  <c r="Q71" i="1"/>
  <c r="Q72" i="1"/>
  <c r="Q73" i="1"/>
  <c r="Q74" i="1"/>
  <c r="Q75" i="1"/>
  <c r="Q76" i="1"/>
  <c r="Q77" i="1"/>
  <c r="Q78" i="1"/>
  <c r="Q79" i="1"/>
  <c r="Q80" i="1"/>
  <c r="Q82" i="1"/>
  <c r="Q83" i="1"/>
  <c r="Q84" i="1"/>
  <c r="Q85" i="1"/>
  <c r="Q86" i="1"/>
  <c r="Q87" i="1"/>
  <c r="Q88" i="1"/>
  <c r="Q90" i="1"/>
  <c r="Q91" i="1"/>
  <c r="Q92" i="1"/>
  <c r="Q93" i="1"/>
  <c r="Q96" i="1"/>
  <c r="Q97" i="1"/>
  <c r="Q98" i="1"/>
  <c r="Q99" i="1"/>
  <c r="Q100" i="1"/>
  <c r="Q101" i="1"/>
  <c r="Q104" i="1"/>
  <c r="Q105" i="1"/>
  <c r="Q106" i="1"/>
  <c r="Q107" i="1"/>
  <c r="Q108" i="1"/>
  <c r="Q109" i="1"/>
  <c r="Q110" i="1"/>
  <c r="Q111" i="1"/>
  <c r="Q112" i="1"/>
  <c r="Q114" i="1"/>
  <c r="Q115" i="1"/>
  <c r="Q116" i="1"/>
  <c r="Q117" i="1"/>
  <c r="Q118" i="1"/>
  <c r="Q120" i="1"/>
  <c r="Q123" i="1"/>
  <c r="Q124" i="1"/>
  <c r="Q127" i="1"/>
  <c r="Q129" i="1"/>
  <c r="Q130" i="1"/>
  <c r="Q132" i="1"/>
  <c r="Q133" i="1"/>
  <c r="Q134" i="1"/>
  <c r="Q135" i="1"/>
  <c r="Q136" i="1"/>
  <c r="Q137" i="1"/>
  <c r="Q138" i="1"/>
  <c r="Q139" i="1"/>
  <c r="Q141" i="1"/>
  <c r="Q142" i="1"/>
  <c r="Q143" i="1"/>
  <c r="Q144" i="1"/>
  <c r="Q145" i="1"/>
  <c r="Q146" i="1"/>
  <c r="Q148" i="1"/>
  <c r="Q149" i="1"/>
  <c r="Q150" i="1"/>
  <c r="Q151" i="1"/>
  <c r="Q153" i="1"/>
  <c r="Q154" i="1"/>
  <c r="Q159" i="1"/>
  <c r="Q160" i="1"/>
  <c r="Q161" i="1"/>
  <c r="Q162" i="1"/>
  <c r="Q164" i="1"/>
  <c r="Q165" i="1"/>
  <c r="Q166" i="1"/>
  <c r="Q167" i="1"/>
  <c r="Q168" i="1"/>
  <c r="Q169" i="1"/>
  <c r="Q170" i="1"/>
  <c r="Q171" i="1"/>
  <c r="Q173" i="1"/>
  <c r="Q174" i="1"/>
  <c r="Q176" i="1"/>
  <c r="Q177" i="1"/>
  <c r="Q178" i="1"/>
  <c r="Q179" i="1"/>
  <c r="Q180" i="1"/>
  <c r="Q181" i="1"/>
  <c r="Q182" i="1"/>
  <c r="Q183" i="1"/>
  <c r="Q184" i="1"/>
  <c r="Q185" i="1"/>
  <c r="Q187" i="1"/>
  <c r="Q188" i="1"/>
  <c r="Q190" i="1"/>
  <c r="Q191" i="1"/>
  <c r="Q192" i="1"/>
  <c r="Q193" i="1"/>
  <c r="Q194" i="1"/>
  <c r="Q196" i="1"/>
  <c r="Q197" i="1"/>
  <c r="Q198" i="1"/>
  <c r="Q199" i="1"/>
  <c r="Q201" i="1"/>
  <c r="Q202" i="1"/>
  <c r="Q204" i="1"/>
  <c r="Q205" i="1"/>
  <c r="Q206" i="1"/>
  <c r="Q207" i="1"/>
  <c r="Q208" i="1"/>
  <c r="Q210" i="1"/>
  <c r="Q213" i="1"/>
  <c r="Q214" i="1"/>
  <c r="Q215" i="1"/>
  <c r="Q217" i="1"/>
  <c r="Q219" i="1"/>
  <c r="Q221" i="1"/>
  <c r="Q223" i="1"/>
  <c r="Q224" i="1"/>
  <c r="Q225" i="1"/>
  <c r="Q226" i="1"/>
  <c r="Q227" i="1"/>
  <c r="Q229" i="1"/>
  <c r="Q230" i="1"/>
  <c r="Q231" i="1"/>
  <c r="Q233" i="1"/>
  <c r="Q234" i="1"/>
  <c r="Q236" i="1"/>
  <c r="Q237" i="1"/>
  <c r="Q239" i="1"/>
  <c r="Q240" i="1"/>
  <c r="Q241" i="1"/>
  <c r="Q242" i="1"/>
  <c r="Q244" i="1"/>
  <c r="Q245" i="1"/>
  <c r="Q251" i="1"/>
  <c r="Q253" i="1"/>
  <c r="Q255" i="1"/>
  <c r="Q256" i="1"/>
  <c r="Q257" i="1"/>
  <c r="Q259" i="1"/>
  <c r="Q261" i="1"/>
  <c r="Q262" i="1"/>
  <c r="Q263" i="1"/>
  <c r="Q267" i="1"/>
  <c r="Q270" i="1"/>
  <c r="Q271" i="1"/>
  <c r="Q273" i="1"/>
  <c r="Q274" i="1"/>
  <c r="Q277" i="1"/>
  <c r="Q278" i="1"/>
  <c r="Q280" i="1"/>
  <c r="Q281" i="1"/>
  <c r="Q282" i="1"/>
  <c r="Q283" i="1"/>
  <c r="Q284" i="1"/>
  <c r="Q286" i="1"/>
  <c r="Q287" i="1"/>
  <c r="Q290" i="1"/>
  <c r="Q291" i="1"/>
  <c r="Q292" i="1"/>
  <c r="Q293" i="1"/>
  <c r="Q296" i="1"/>
  <c r="Q297" i="1"/>
  <c r="Q299" i="1"/>
  <c r="Q302" i="1"/>
  <c r="Q306" i="1"/>
  <c r="Q307" i="1"/>
  <c r="Q308" i="1"/>
  <c r="Q309" i="1"/>
  <c r="Q311" i="1"/>
  <c r="Q312" i="1"/>
  <c r="Q314" i="1"/>
  <c r="Q315" i="1"/>
  <c r="Q316" i="1"/>
  <c r="Q317" i="1"/>
  <c r="Q319" i="1"/>
  <c r="Q321" i="1"/>
  <c r="Q322" i="1"/>
  <c r="Q324" i="1"/>
  <c r="Q325" i="1"/>
  <c r="Q326" i="1"/>
  <c r="Q327" i="1"/>
  <c r="Q329" i="1"/>
  <c r="Q330" i="1"/>
  <c r="Q331" i="1"/>
  <c r="Q332" i="1"/>
  <c r="Q333" i="1"/>
  <c r="Q335" i="1"/>
  <c r="Q338" i="1"/>
  <c r="Q339" i="1"/>
  <c r="Q340" i="1"/>
  <c r="Q342" i="1"/>
  <c r="Q343" i="1"/>
  <c r="Q344" i="1"/>
  <c r="Q345" i="1"/>
  <c r="Q348" i="1"/>
  <c r="Q349" i="1"/>
  <c r="Q350" i="1"/>
  <c r="Q351" i="1"/>
  <c r="Q352" i="1"/>
  <c r="Q353" i="1"/>
  <c r="Q355" i="1"/>
  <c r="Q356" i="1"/>
  <c r="Q357" i="1"/>
  <c r="Q358" i="1"/>
  <c r="Q359" i="1"/>
  <c r="Q360" i="1"/>
  <c r="Q363" i="1"/>
  <c r="Q364" i="1"/>
  <c r="Q365" i="1"/>
  <c r="Q367" i="1"/>
  <c r="Q368" i="1"/>
  <c r="Q369" i="1"/>
  <c r="Q370" i="1"/>
  <c r="Q372" i="1"/>
  <c r="Q374" i="1"/>
  <c r="Q375" i="1"/>
  <c r="Q377" i="1"/>
  <c r="Q378" i="1"/>
  <c r="Q379" i="1"/>
  <c r="Q381" i="1"/>
  <c r="Q382" i="1"/>
  <c r="Q383" i="1"/>
  <c r="Q385" i="1"/>
  <c r="Q386" i="1"/>
  <c r="Q388" i="1"/>
  <c r="Q389" i="1"/>
  <c r="Q392" i="1"/>
  <c r="Q393" i="1"/>
  <c r="Q397" i="1"/>
  <c r="Q398" i="1"/>
  <c r="Q400" i="1"/>
  <c r="Q401" i="1"/>
  <c r="Q402" i="1"/>
  <c r="Q403" i="1"/>
  <c r="Q404" i="1"/>
  <c r="Q406" i="1"/>
  <c r="Q407" i="1"/>
  <c r="Q408" i="1"/>
  <c r="Q409" i="1"/>
  <c r="Q410" i="1"/>
  <c r="Q411" i="1"/>
  <c r="Q412" i="1"/>
  <c r="Q413" i="1"/>
  <c r="Q415" i="1"/>
  <c r="Q418" i="1"/>
  <c r="Q419" i="1"/>
  <c r="Q423" i="1"/>
  <c r="Q425" i="1"/>
  <c r="Q428" i="1"/>
  <c r="Q429" i="1"/>
  <c r="Q430" i="1"/>
  <c r="Q431" i="1"/>
  <c r="Q432" i="1"/>
  <c r="Q435" i="1"/>
  <c r="Q436" i="1"/>
  <c r="Q437" i="1"/>
  <c r="Q438" i="1"/>
  <c r="Q440" i="1"/>
  <c r="Q442" i="1"/>
  <c r="Q443" i="1"/>
  <c r="Q444" i="1"/>
  <c r="Q445" i="1"/>
  <c r="Q446" i="1"/>
  <c r="Q447" i="1"/>
  <c r="Q448" i="1"/>
  <c r="Q449" i="1"/>
  <c r="Q450" i="1"/>
  <c r="Q451" i="1"/>
  <c r="Q453" i="1"/>
  <c r="Q456" i="1"/>
  <c r="Q457" i="1"/>
  <c r="Q458" i="1"/>
  <c r="Q459" i="1"/>
  <c r="Q460" i="1"/>
  <c r="Q461" i="1"/>
  <c r="Q462" i="1"/>
  <c r="Q463" i="1"/>
  <c r="Q464" i="1"/>
  <c r="Q465" i="1"/>
  <c r="Q467" i="1"/>
  <c r="Q468" i="1"/>
  <c r="Q469" i="1"/>
  <c r="Q472" i="1"/>
  <c r="Q473" i="1"/>
  <c r="Q474" i="1"/>
  <c r="Q475" i="1"/>
  <c r="Q476" i="1"/>
  <c r="Q477" i="1"/>
  <c r="Q479" i="1"/>
  <c r="Q2" i="1"/>
  <c r="P3" i="1"/>
  <c r="P4" i="1"/>
  <c r="P5" i="1"/>
  <c r="P7" i="1"/>
  <c r="P8" i="1"/>
  <c r="P10" i="1"/>
  <c r="P11" i="1"/>
  <c r="P14" i="1"/>
  <c r="P15" i="1"/>
  <c r="P16" i="1"/>
  <c r="P17" i="1"/>
  <c r="P18" i="1"/>
  <c r="P21" i="1"/>
  <c r="P23" i="1"/>
  <c r="P24" i="1"/>
  <c r="P25" i="1"/>
  <c r="P26" i="1"/>
  <c r="P28" i="1"/>
  <c r="P29" i="1"/>
  <c r="P30" i="1"/>
  <c r="P31" i="1"/>
  <c r="P33" i="1"/>
  <c r="P35" i="1"/>
  <c r="P38" i="1"/>
  <c r="P39" i="1"/>
  <c r="P41" i="1"/>
  <c r="P42" i="1"/>
  <c r="P44" i="1"/>
  <c r="P45" i="1"/>
  <c r="P46" i="1"/>
  <c r="P48" i="1"/>
  <c r="P49" i="1"/>
  <c r="P50" i="1"/>
  <c r="P51" i="1"/>
  <c r="P52" i="1"/>
  <c r="P53" i="1"/>
  <c r="P54" i="1"/>
  <c r="P55" i="1"/>
  <c r="P56" i="1"/>
  <c r="P58" i="1"/>
  <c r="P59" i="1"/>
  <c r="P60" i="1"/>
  <c r="P63" i="1"/>
  <c r="P66" i="1"/>
  <c r="P67" i="1"/>
  <c r="P69" i="1"/>
  <c r="P70" i="1"/>
  <c r="P71" i="1"/>
  <c r="P72" i="1"/>
  <c r="P73" i="1"/>
  <c r="P74" i="1"/>
  <c r="P75" i="1"/>
  <c r="P76" i="1"/>
  <c r="P77" i="1"/>
  <c r="P78" i="1"/>
  <c r="P79" i="1"/>
  <c r="P80" i="1"/>
  <c r="P82" i="1"/>
  <c r="P83" i="1"/>
  <c r="P84" i="1"/>
  <c r="P85" i="1"/>
  <c r="P86" i="1"/>
  <c r="P87" i="1"/>
  <c r="P88" i="1"/>
  <c r="P90" i="1"/>
  <c r="P91" i="1"/>
  <c r="P92" i="1"/>
  <c r="P93" i="1"/>
  <c r="P96" i="1"/>
  <c r="P97" i="1"/>
  <c r="P98" i="1"/>
  <c r="P99" i="1"/>
  <c r="P100" i="1"/>
  <c r="P101" i="1"/>
  <c r="P104" i="1"/>
  <c r="P105" i="1"/>
  <c r="P106" i="1"/>
  <c r="P107" i="1"/>
  <c r="P108" i="1"/>
  <c r="P109" i="1"/>
  <c r="P110" i="1"/>
  <c r="P111" i="1"/>
  <c r="P112" i="1"/>
  <c r="P114" i="1"/>
  <c r="P115" i="1"/>
  <c r="P116" i="1"/>
  <c r="P117" i="1"/>
  <c r="P118" i="1"/>
  <c r="P120" i="1"/>
  <c r="P123" i="1"/>
  <c r="P124" i="1"/>
  <c r="P127" i="1"/>
  <c r="P129" i="1"/>
  <c r="P130" i="1"/>
  <c r="P132" i="1"/>
  <c r="P133" i="1"/>
  <c r="P134" i="1"/>
  <c r="P135" i="1"/>
  <c r="P136" i="1"/>
  <c r="P137" i="1"/>
  <c r="P138" i="1"/>
  <c r="P139" i="1"/>
  <c r="P141" i="1"/>
  <c r="P142" i="1"/>
  <c r="P143" i="1"/>
  <c r="P144" i="1"/>
  <c r="P145" i="1"/>
  <c r="P146" i="1"/>
  <c r="P148" i="1"/>
  <c r="P149" i="1"/>
  <c r="P150" i="1"/>
  <c r="P151" i="1"/>
  <c r="P153" i="1"/>
  <c r="P154" i="1"/>
  <c r="P159" i="1"/>
  <c r="P160" i="1"/>
  <c r="P161" i="1"/>
  <c r="P162" i="1"/>
  <c r="P164" i="1"/>
  <c r="P165" i="1"/>
  <c r="P166" i="1"/>
  <c r="P167" i="1"/>
  <c r="P168" i="1"/>
  <c r="P169" i="1"/>
  <c r="P170" i="1"/>
  <c r="P171" i="1"/>
  <c r="P173" i="1"/>
  <c r="P174" i="1"/>
  <c r="P176" i="1"/>
  <c r="P177" i="1"/>
  <c r="P178" i="1"/>
  <c r="P179" i="1"/>
  <c r="P180" i="1"/>
  <c r="P181" i="1"/>
  <c r="P182" i="1"/>
  <c r="P183" i="1"/>
  <c r="P184" i="1"/>
  <c r="P185" i="1"/>
  <c r="P187" i="1"/>
  <c r="P188" i="1"/>
  <c r="P190" i="1"/>
  <c r="P191" i="1"/>
  <c r="P192" i="1"/>
  <c r="P193" i="1"/>
  <c r="P194" i="1"/>
  <c r="P196" i="1"/>
  <c r="P197" i="1"/>
  <c r="P198" i="1"/>
  <c r="P199" i="1"/>
  <c r="P201" i="1"/>
  <c r="P202" i="1"/>
  <c r="P204" i="1"/>
  <c r="P205" i="1"/>
  <c r="P206" i="1"/>
  <c r="P207" i="1"/>
  <c r="P208" i="1"/>
  <c r="P210" i="1"/>
  <c r="P213" i="1"/>
  <c r="P214" i="1"/>
  <c r="P215" i="1"/>
  <c r="P217" i="1"/>
  <c r="P219" i="1"/>
  <c r="P221" i="1"/>
  <c r="P223" i="1"/>
  <c r="P224" i="1"/>
  <c r="P225" i="1"/>
  <c r="P226" i="1"/>
  <c r="P227" i="1"/>
  <c r="P229" i="1"/>
  <c r="P230" i="1"/>
  <c r="P231" i="1"/>
  <c r="P233" i="1"/>
  <c r="P234" i="1"/>
  <c r="P236" i="1"/>
  <c r="P237" i="1"/>
  <c r="P239" i="1"/>
  <c r="P240" i="1"/>
  <c r="P241" i="1"/>
  <c r="P242" i="1"/>
  <c r="P244" i="1"/>
  <c r="P245" i="1"/>
  <c r="P251" i="1"/>
  <c r="P253" i="1"/>
  <c r="P255" i="1"/>
  <c r="P256" i="1"/>
  <c r="P257" i="1"/>
  <c r="P259" i="1"/>
  <c r="P261" i="1"/>
  <c r="P262" i="1"/>
  <c r="P263" i="1"/>
  <c r="P267" i="1"/>
  <c r="P270" i="1"/>
  <c r="P271" i="1"/>
  <c r="P273" i="1"/>
  <c r="P274" i="1"/>
  <c r="P277" i="1"/>
  <c r="P278" i="1"/>
  <c r="P280" i="1"/>
  <c r="P281" i="1"/>
  <c r="P282" i="1"/>
  <c r="P283" i="1"/>
  <c r="P284" i="1"/>
  <c r="P286" i="1"/>
  <c r="P287" i="1"/>
  <c r="P290" i="1"/>
  <c r="P291" i="1"/>
  <c r="P292" i="1"/>
  <c r="P293" i="1"/>
  <c r="P296" i="1"/>
  <c r="P297" i="1"/>
  <c r="P299" i="1"/>
  <c r="P302" i="1"/>
  <c r="P306" i="1"/>
  <c r="P307" i="1"/>
  <c r="P308" i="1"/>
  <c r="P309" i="1"/>
  <c r="P311" i="1"/>
  <c r="P312" i="1"/>
  <c r="P314" i="1"/>
  <c r="P315" i="1"/>
  <c r="P316" i="1"/>
  <c r="P317" i="1"/>
  <c r="P319" i="1"/>
  <c r="P321" i="1"/>
  <c r="P322" i="1"/>
  <c r="P324" i="1"/>
  <c r="P325" i="1"/>
  <c r="P326" i="1"/>
  <c r="P327" i="1"/>
  <c r="P329" i="1"/>
  <c r="P330" i="1"/>
  <c r="P331" i="1"/>
  <c r="P332" i="1"/>
  <c r="P333" i="1"/>
  <c r="P335" i="1"/>
  <c r="P338" i="1"/>
  <c r="P339" i="1"/>
  <c r="P340" i="1"/>
  <c r="P342" i="1"/>
  <c r="P343" i="1"/>
  <c r="P344" i="1"/>
  <c r="P345" i="1"/>
  <c r="P348" i="1"/>
  <c r="P349" i="1"/>
  <c r="P350" i="1"/>
  <c r="P351" i="1"/>
  <c r="P352" i="1"/>
  <c r="P353" i="1"/>
  <c r="P355" i="1"/>
  <c r="P356" i="1"/>
  <c r="P357" i="1"/>
  <c r="P358" i="1"/>
  <c r="P359" i="1"/>
  <c r="P360" i="1"/>
  <c r="P363" i="1"/>
  <c r="P364" i="1"/>
  <c r="P365" i="1"/>
  <c r="P367" i="1"/>
  <c r="P368" i="1"/>
  <c r="P369" i="1"/>
  <c r="P370" i="1"/>
  <c r="P372" i="1"/>
  <c r="P374" i="1"/>
  <c r="P375" i="1"/>
  <c r="P377" i="1"/>
  <c r="P378" i="1"/>
  <c r="P379" i="1"/>
  <c r="P381" i="1"/>
  <c r="P382" i="1"/>
  <c r="P383" i="1"/>
  <c r="P385" i="1"/>
  <c r="P386" i="1"/>
  <c r="P388" i="1"/>
  <c r="P389" i="1"/>
  <c r="P392" i="1"/>
  <c r="P393" i="1"/>
  <c r="P397" i="1"/>
  <c r="P398" i="1"/>
  <c r="P400" i="1"/>
  <c r="P401" i="1"/>
  <c r="P402" i="1"/>
  <c r="P403" i="1"/>
  <c r="P404" i="1"/>
  <c r="P406" i="1"/>
  <c r="P407" i="1"/>
  <c r="P408" i="1"/>
  <c r="P409" i="1"/>
  <c r="P410" i="1"/>
  <c r="P411" i="1"/>
  <c r="P412" i="1"/>
  <c r="P413" i="1"/>
  <c r="P415" i="1"/>
  <c r="P418" i="1"/>
  <c r="P419" i="1"/>
  <c r="P423" i="1"/>
  <c r="P425" i="1"/>
  <c r="P428" i="1"/>
  <c r="P429" i="1"/>
  <c r="P430" i="1"/>
  <c r="P431" i="1"/>
  <c r="P432" i="1"/>
  <c r="P435" i="1"/>
  <c r="P436" i="1"/>
  <c r="P437" i="1"/>
  <c r="P438" i="1"/>
  <c r="P440" i="1"/>
  <c r="P442" i="1"/>
  <c r="P443" i="1"/>
  <c r="P444" i="1"/>
  <c r="P445" i="1"/>
  <c r="P446" i="1"/>
  <c r="P447" i="1"/>
  <c r="P448" i="1"/>
  <c r="P449" i="1"/>
  <c r="P450" i="1"/>
  <c r="P451" i="1"/>
  <c r="P453" i="1"/>
  <c r="P456" i="1"/>
  <c r="P457" i="1"/>
  <c r="P458" i="1"/>
  <c r="P459" i="1"/>
  <c r="P460" i="1"/>
  <c r="P461" i="1"/>
  <c r="P462" i="1"/>
  <c r="P463" i="1"/>
  <c r="P464" i="1"/>
  <c r="P465" i="1"/>
  <c r="P467" i="1"/>
  <c r="P468" i="1"/>
  <c r="P469" i="1"/>
  <c r="P472" i="1"/>
  <c r="P473" i="1"/>
  <c r="P474" i="1"/>
  <c r="P475" i="1"/>
  <c r="P476" i="1"/>
  <c r="P477" i="1"/>
  <c r="P479" i="1"/>
  <c r="P2" i="1"/>
</calcChain>
</file>

<file path=xl/sharedStrings.xml><?xml version="1.0" encoding="utf-8"?>
<sst xmlns="http://schemas.openxmlformats.org/spreadsheetml/2006/main" count="4197" uniqueCount="548">
  <si>
    <t>exp_num</t>
  </si>
  <si>
    <t>subrun</t>
  </si>
  <si>
    <t>N_species</t>
  </si>
  <si>
    <t>N_dose</t>
  </si>
  <si>
    <t>N_species_dose</t>
  </si>
  <si>
    <t>temp</t>
  </si>
  <si>
    <t>food</t>
  </si>
  <si>
    <t>sym_state</t>
  </si>
  <si>
    <t>food_sym_state</t>
  </si>
  <si>
    <t>col_num</t>
  </si>
  <si>
    <t>treat_ID_collapsed_controls</t>
  </si>
  <si>
    <t>beetag_exprun</t>
  </si>
  <si>
    <t>red_day1</t>
  </si>
  <si>
    <t>red_day11</t>
  </si>
  <si>
    <t>red_delta</t>
  </si>
  <si>
    <t>A</t>
  </si>
  <si>
    <t>N</t>
  </si>
  <si>
    <t>F</t>
  </si>
  <si>
    <t>F_A</t>
  </si>
  <si>
    <t>CNTRL_20_F_A</t>
  </si>
  <si>
    <t>B13G2_exp3A</t>
  </si>
  <si>
    <t>B13G8_exp2A</t>
  </si>
  <si>
    <t>B</t>
  </si>
  <si>
    <t>B14G14_exp2B</t>
  </si>
  <si>
    <t>B22G29_exp1B</t>
  </si>
  <si>
    <t>B22G27_exp1B</t>
  </si>
  <si>
    <t>B14G15_exp1A</t>
  </si>
  <si>
    <t>B14G14_exp1A</t>
  </si>
  <si>
    <t>B13G2_exp2A</t>
  </si>
  <si>
    <t>B13G3_exp2A</t>
  </si>
  <si>
    <t>B13G8_exp3A</t>
  </si>
  <si>
    <t>B13G3_exp3A</t>
  </si>
  <si>
    <t>O17W33_exp3B</t>
  </si>
  <si>
    <t>O1B1_exp3B</t>
  </si>
  <si>
    <t>B22G28_exp1B</t>
  </si>
  <si>
    <t>B14G15_exp2B</t>
  </si>
  <si>
    <t>S</t>
  </si>
  <si>
    <t>F_S</t>
  </si>
  <si>
    <t>CNTRL_20_F_S</t>
  </si>
  <si>
    <t>B14G21_exp2B</t>
  </si>
  <si>
    <t>B13G13_exp3A</t>
  </si>
  <si>
    <t>B14G20_exp2B</t>
  </si>
  <si>
    <t>B22G30_exp1B</t>
  </si>
  <si>
    <t>B22G31_exp1B</t>
  </si>
  <si>
    <t>O1B3_exp3B</t>
  </si>
  <si>
    <t>O1B4_exp3B</t>
  </si>
  <si>
    <t>B13G10_exp2A</t>
  </si>
  <si>
    <t>B14G20_exp1A</t>
  </si>
  <si>
    <t>O1B2_exp3B</t>
  </si>
  <si>
    <t>B14G17_exp1A</t>
  </si>
  <si>
    <t>B14G21_exp1A</t>
  </si>
  <si>
    <t>B13G13_exp2A</t>
  </si>
  <si>
    <t>B13G10_exp3A</t>
  </si>
  <si>
    <t>B14G17_exp2B</t>
  </si>
  <si>
    <t>S_A</t>
  </si>
  <si>
    <t>CNTRL_20_S_A</t>
  </si>
  <si>
    <t>B23G34_exp1B</t>
  </si>
  <si>
    <t>B15G23_exp1A</t>
  </si>
  <si>
    <t>B22G28_exp2A</t>
  </si>
  <si>
    <t>B23G35_exp1B</t>
  </si>
  <si>
    <t>B22G28_exp3A</t>
  </si>
  <si>
    <t>B22G29_exp2A</t>
  </si>
  <si>
    <t>O2B7_exp3B</t>
  </si>
  <si>
    <t>B22G29_exp3A</t>
  </si>
  <si>
    <t>B15G22_exp1A</t>
  </si>
  <si>
    <t>B23G33_exp1B</t>
  </si>
  <si>
    <t>B15G23_exp2B</t>
  </si>
  <si>
    <t>O2B12_exp3B</t>
  </si>
  <si>
    <t>B22G30_exp3A</t>
  </si>
  <si>
    <t>B22G30_exp2A</t>
  </si>
  <si>
    <t>B15G22_exp2B</t>
  </si>
  <si>
    <t>S_S</t>
  </si>
  <si>
    <t>CNTRL_20_S_S</t>
  </si>
  <si>
    <t>O22W48_exp3B</t>
  </si>
  <si>
    <t>B23G36_exp1B</t>
  </si>
  <si>
    <t>B15G25_exp1A</t>
  </si>
  <si>
    <t>B22G27_exp3A</t>
  </si>
  <si>
    <t>B22G31_exp2A</t>
  </si>
  <si>
    <t>B23G37_exp1B</t>
  </si>
  <si>
    <t>B15G24_exp2B</t>
  </si>
  <si>
    <t>B22G27_exp2A</t>
  </si>
  <si>
    <t>B15G25_exp2B</t>
  </si>
  <si>
    <t>B15G24_exp1A</t>
  </si>
  <si>
    <t>B15G26_exp2B</t>
  </si>
  <si>
    <t>O2B10_exp3B</t>
  </si>
  <si>
    <t>B22G31_exp3A</t>
  </si>
  <si>
    <t>O2B11_exp3B</t>
  </si>
  <si>
    <t>B15G26_exp1A</t>
  </si>
  <si>
    <t>CNTRL_30_F_A</t>
  </si>
  <si>
    <t>W17O83_exp3B</t>
  </si>
  <si>
    <t>B29G67_exp1B</t>
  </si>
  <si>
    <t>B29G65_exp1B</t>
  </si>
  <si>
    <t>B25G44_exp2A</t>
  </si>
  <si>
    <t>B25G45_exp2A</t>
  </si>
  <si>
    <t>B25G43_exp3A</t>
  </si>
  <si>
    <t>B25G45_exp3A</t>
  </si>
  <si>
    <t>B31G77_exp2B</t>
  </si>
  <si>
    <t>B25G44_exp3A</t>
  </si>
  <si>
    <t>W1O1_exp3B</t>
  </si>
  <si>
    <t>B27G54_exp1A</t>
  </si>
  <si>
    <t>B31G78_exp2B</t>
  </si>
  <si>
    <t>B26G48_exp3A</t>
  </si>
  <si>
    <t>B27G53_exp1A</t>
  </si>
  <si>
    <t>B29G64_exp1B</t>
  </si>
  <si>
    <t>B25G43_exp2A</t>
  </si>
  <si>
    <t>CNTRL_30_F_S</t>
  </si>
  <si>
    <t>B25G47_exp3A</t>
  </si>
  <si>
    <t>B25G47_exp2A</t>
  </si>
  <si>
    <t>B27G57_exp1A</t>
  </si>
  <si>
    <t>B31G79_exp2B</t>
  </si>
  <si>
    <t>B27G56_exp1A</t>
  </si>
  <si>
    <t>B25G46_exp2A</t>
  </si>
  <si>
    <t>B29G70_exp1B</t>
  </si>
  <si>
    <t>W1O3_exp3B</t>
  </si>
  <si>
    <t>B25G46_exp3A</t>
  </si>
  <si>
    <t>B29G71_exp1B</t>
  </si>
  <si>
    <t>W1O4_exp3B</t>
  </si>
  <si>
    <t>B27G55_exp1A</t>
  </si>
  <si>
    <t>B31G82_exp2B</t>
  </si>
  <si>
    <t>B31G80_exp2B</t>
  </si>
  <si>
    <t>W1O2_exp3B</t>
  </si>
  <si>
    <t>CNTRL_30_S_A</t>
  </si>
  <si>
    <t>B32G83_exp2B</t>
  </si>
  <si>
    <t>B26G50_exp2A</t>
  </si>
  <si>
    <t>W2O12_exp3B</t>
  </si>
  <si>
    <t>B26G51_exp3A</t>
  </si>
  <si>
    <t>B32G83_exp1B</t>
  </si>
  <si>
    <t>W2O7_exp3B</t>
  </si>
  <si>
    <t>B30G72_exp1A</t>
  </si>
  <si>
    <t>B26G48_exp2A</t>
  </si>
  <si>
    <t>B26G50_exp3A</t>
  </si>
  <si>
    <t>B32G85_exp1B</t>
  </si>
  <si>
    <t>B26G49_exp3A</t>
  </si>
  <si>
    <t>B32G84_exp2B</t>
  </si>
  <si>
    <t>B30G73_exp1A</t>
  </si>
  <si>
    <t>B26G49_exp2A</t>
  </si>
  <si>
    <t>B32G84_exp1B</t>
  </si>
  <si>
    <t>CNTRL_30_S_S</t>
  </si>
  <si>
    <t>B30G76_exp1A</t>
  </si>
  <si>
    <t>W2O11_exp3B</t>
  </si>
  <si>
    <t>B30G75_exp1A</t>
  </si>
  <si>
    <t>B26G52_exp2A</t>
  </si>
  <si>
    <t>B32G87_exp1B</t>
  </si>
  <si>
    <t>B30G74_exp1A</t>
  </si>
  <si>
    <t>B32G87_exp2B</t>
  </si>
  <si>
    <t>B26G52_exp3A</t>
  </si>
  <si>
    <t>B32G88_exp1B</t>
  </si>
  <si>
    <t>W2O10_exp3B</t>
  </si>
  <si>
    <t>B26G51_exp2A</t>
  </si>
  <si>
    <t>W20O88_exp3B</t>
  </si>
  <si>
    <t>B32G88_exp2B</t>
  </si>
  <si>
    <t>B32G85_exp2B</t>
  </si>
  <si>
    <t>B28G58_exp3A</t>
  </si>
  <si>
    <t>N_1.5</t>
  </si>
  <si>
    <t>N_1.5_20_F_A</t>
  </si>
  <si>
    <t>G29Y71_exp1A</t>
  </si>
  <si>
    <t>G25Y45_exp2B</t>
  </si>
  <si>
    <t>G30Y77_exp1B</t>
  </si>
  <si>
    <t>G23Y2129_exp3A</t>
  </si>
  <si>
    <t>G23Y5017_exp2A</t>
  </si>
  <si>
    <t>O4B25_exp3B</t>
  </si>
  <si>
    <t>G29Y70_exp1A</t>
  </si>
  <si>
    <t>G30Y75_exp1B</t>
  </si>
  <si>
    <t>G23Y2820_exp2A</t>
  </si>
  <si>
    <t>O5G2_exp3B</t>
  </si>
  <si>
    <t>G23Y1819_exp3A</t>
  </si>
  <si>
    <t>G30Y76_exp1B</t>
  </si>
  <si>
    <t>G23Y1819_exp2A</t>
  </si>
  <si>
    <t>G23Y2820_exp3A</t>
  </si>
  <si>
    <t>G25Y46_exp2B</t>
  </si>
  <si>
    <t>N_1.5_20_F_S</t>
  </si>
  <si>
    <t>G30Y78_exp1B</t>
  </si>
  <si>
    <t>G23Y2129_exp2A</t>
  </si>
  <si>
    <t>O5G4_exp3B</t>
  </si>
  <si>
    <t>O5G3_exp3B</t>
  </si>
  <si>
    <t>G30Y79_exp1B</t>
  </si>
  <si>
    <t>O5G5_exp3B</t>
  </si>
  <si>
    <t>G25Y49_exp2B</t>
  </si>
  <si>
    <t>G23Y5017_exp3A</t>
  </si>
  <si>
    <t>G23Y3130_exp3A</t>
  </si>
  <si>
    <t>G29Y72_exp1A</t>
  </si>
  <si>
    <t>G29Y73_exp1A</t>
  </si>
  <si>
    <t>G25Y47_exp2B</t>
  </si>
  <si>
    <t>G29Y74_exp1A</t>
  </si>
  <si>
    <t>G23Y3130_exp2A</t>
  </si>
  <si>
    <t>G25Y48_exp2B</t>
  </si>
  <si>
    <t>N_1.5_20_S</t>
  </si>
  <si>
    <t>G24Y44_exp3A</t>
  </si>
  <si>
    <t>N_1.5_20_S_A</t>
  </si>
  <si>
    <t>O5G7_exp3B</t>
  </si>
  <si>
    <t>O8G13_exp3B</t>
  </si>
  <si>
    <t>G24Y40_exp2A</t>
  </si>
  <si>
    <t>G34Y4_exp1B</t>
  </si>
  <si>
    <t>G27Y57_exp2B</t>
  </si>
  <si>
    <t>G31Y82_exp1A</t>
  </si>
  <si>
    <t>G24Y41_exp3A</t>
  </si>
  <si>
    <t>G34Y3_exp1B</t>
  </si>
  <si>
    <t>G27Y56_exp2B</t>
  </si>
  <si>
    <t>G24Y42_exp3A</t>
  </si>
  <si>
    <t>G31Y80_exp1A</t>
  </si>
  <si>
    <t>G24Y42_exp2A</t>
  </si>
  <si>
    <t>G34Y5_exp1B</t>
  </si>
  <si>
    <t>G24Y41_exp2A</t>
  </si>
  <si>
    <t>G24Y40_exp3A</t>
  </si>
  <si>
    <t>N_1.5_20_S_S</t>
  </si>
  <si>
    <t>G34Y10_exp1B</t>
  </si>
  <si>
    <t>O8G11_exp3B</t>
  </si>
  <si>
    <t>G27Y55_exp2B</t>
  </si>
  <si>
    <t>G31Y84_exp1A</t>
  </si>
  <si>
    <t>G31Y85_exp1A</t>
  </si>
  <si>
    <t>G31Y83_exp1A</t>
  </si>
  <si>
    <t>O8G12_exp3B</t>
  </si>
  <si>
    <t>G34Y11_exp1B</t>
  </si>
  <si>
    <t>G27Y59_exp2B</t>
  </si>
  <si>
    <t>G27Y58_exp2B</t>
  </si>
  <si>
    <t>G24Y44_exp2A</t>
  </si>
  <si>
    <t>O8G10_exp3B</t>
  </si>
  <si>
    <t>G24Y43_exp2A</t>
  </si>
  <si>
    <t>G24Y43_exp3A</t>
  </si>
  <si>
    <t>N_1.5_30_F_A</t>
  </si>
  <si>
    <t>G26Y52_exp2B</t>
  </si>
  <si>
    <t>W5O28_exp3B</t>
  </si>
  <si>
    <t>G23Y2820_exp1B</t>
  </si>
  <si>
    <t>G23Y1819_exp1B</t>
  </si>
  <si>
    <t>G28Y63_exp1A</t>
  </si>
  <si>
    <t>G33Y94_exp2A</t>
  </si>
  <si>
    <t>G33Y95_exp2A</t>
  </si>
  <si>
    <t>G33Y94_exp3A</t>
  </si>
  <si>
    <t>G33Y1_exp3A</t>
  </si>
  <si>
    <t>W5O29_exp3B</t>
  </si>
  <si>
    <t>G23Y5017_exp1B</t>
  </si>
  <si>
    <t>G28Y62_exp1A</t>
  </si>
  <si>
    <t>G33Y95_exp3A</t>
  </si>
  <si>
    <t>G26Y51_exp2B</t>
  </si>
  <si>
    <t>G33Y97_exp2A</t>
  </si>
  <si>
    <t>N_1.5_30_F_S</t>
  </si>
  <si>
    <t>G26Y54_exp2B</t>
  </si>
  <si>
    <t>G23Y3130_exp1B</t>
  </si>
  <si>
    <t>W4O25_exp3B</t>
  </si>
  <si>
    <t>G33Y100_exp3A</t>
  </si>
  <si>
    <t>G23Y2129_exp1B</t>
  </si>
  <si>
    <t>W5O26_exp3B</t>
  </si>
  <si>
    <t>W5O27_exp3B</t>
  </si>
  <si>
    <t>G33Y97_exp3A</t>
  </si>
  <si>
    <t>G28Y64_exp1A</t>
  </si>
  <si>
    <t>G26Y50_exp2B</t>
  </si>
  <si>
    <t>G33Y1_exp2A</t>
  </si>
  <si>
    <t>G28Y65_exp1A</t>
  </si>
  <si>
    <t>G33Y100_exp2A</t>
  </si>
  <si>
    <t>G28Y67_exp1A</t>
  </si>
  <si>
    <t>G26Y53_exp2B</t>
  </si>
  <si>
    <t>N_1.5_30_S_A</t>
  </si>
  <si>
    <t>G34Y3_exp2A</t>
  </si>
  <si>
    <t>G28Y62_exp2B</t>
  </si>
  <si>
    <t>G34Y4_exp2A</t>
  </si>
  <si>
    <t>G24Y41_exp1B</t>
  </si>
  <si>
    <t>G25Y46_exp1A</t>
  </si>
  <si>
    <t>G34Y5_exp2A</t>
  </si>
  <si>
    <t>G24Y40_exp1B</t>
  </si>
  <si>
    <t>G34Y3_exp3A</t>
  </si>
  <si>
    <t>G28Y63_exp2B</t>
  </si>
  <si>
    <t>W7O31_exp3B</t>
  </si>
  <si>
    <t>W5O30_exp3B</t>
  </si>
  <si>
    <t>G25Y45_exp1A</t>
  </si>
  <si>
    <t>G34Y4_exp3A</t>
  </si>
  <si>
    <t>G24Y42_exp1B</t>
  </si>
  <si>
    <t>N_1.5_30_S_S</t>
  </si>
  <si>
    <t>G25Y48_exp1A</t>
  </si>
  <si>
    <t>G28Y65_exp2B</t>
  </si>
  <si>
    <t>G25Y47_exp1A</t>
  </si>
  <si>
    <t>G24Y43_exp1B</t>
  </si>
  <si>
    <t>W7O34_exp3B</t>
  </si>
  <si>
    <t>W7O33_exp3B</t>
  </si>
  <si>
    <t>G34Y10_exp2A</t>
  </si>
  <si>
    <t>G34Y11_exp2A</t>
  </si>
  <si>
    <t>G25Y49_exp1A</t>
  </si>
  <si>
    <t>G34Y11_exp3A</t>
  </si>
  <si>
    <t>G28Y64_exp2B</t>
  </si>
  <si>
    <t>G24Y44_exp1B</t>
  </si>
  <si>
    <t>G28Y67_exp2B</t>
  </si>
  <si>
    <t>W7O32_exp3B</t>
  </si>
  <si>
    <t>G34Y10_exp3A</t>
  </si>
  <si>
    <t>N_18</t>
  </si>
  <si>
    <t>N_18_20_F_A</t>
  </si>
  <si>
    <t>R1W3_exp2A</t>
  </si>
  <si>
    <t>O15Y25_exp3B</t>
  </si>
  <si>
    <t>R3W10_exp1A</t>
  </si>
  <si>
    <t>R10W45_exp1B</t>
  </si>
  <si>
    <t>R10W47_exp1B</t>
  </si>
  <si>
    <t>R17W85_exp3A</t>
  </si>
  <si>
    <t>R1W6_exp2A</t>
  </si>
  <si>
    <t>R1W3_exp3A</t>
  </si>
  <si>
    <t>R1W5_exp2A</t>
  </si>
  <si>
    <t>R3W8_exp1A</t>
  </si>
  <si>
    <t>R1W2_exp3A</t>
  </si>
  <si>
    <t>R10W46_exp1B</t>
  </si>
  <si>
    <t>O17W14_exp3B</t>
  </si>
  <si>
    <t>R3W10_exp2B</t>
  </si>
  <si>
    <t>R3W8_exp2B</t>
  </si>
  <si>
    <t>N_18_20_F_S</t>
  </si>
  <si>
    <t>R3W13_exp2B</t>
  </si>
  <si>
    <t>O17W17_exp3B</t>
  </si>
  <si>
    <t>R1W7_exp2A</t>
  </si>
  <si>
    <t>R3W11_exp2B</t>
  </si>
  <si>
    <t>R3W12_exp2B</t>
  </si>
  <si>
    <t>R10W49_exp1B</t>
  </si>
  <si>
    <t>R10W48_exp1B</t>
  </si>
  <si>
    <t>R3W11_exp1A</t>
  </si>
  <si>
    <t>O17W15_exp3B</t>
  </si>
  <si>
    <t>R1W6_exp3A</t>
  </si>
  <si>
    <t>R3W12_exp1A</t>
  </si>
  <si>
    <t>O17W20_exp3B</t>
  </si>
  <si>
    <t>R1W5_exp3A</t>
  </si>
  <si>
    <t>R3W13_exp1A</t>
  </si>
  <si>
    <t>R1W2_exp2A</t>
  </si>
  <si>
    <t>N_18_20_S_A</t>
  </si>
  <si>
    <t>R11W50_exp1B</t>
  </si>
  <si>
    <t>R4W14_exp2B</t>
  </si>
  <si>
    <t>R10W45_exp2A</t>
  </si>
  <si>
    <t>R10W45_exp3A</t>
  </si>
  <si>
    <t>R10W46_exp2A</t>
  </si>
  <si>
    <t>R4W15_exp2B</t>
  </si>
  <si>
    <t>R11W51_exp1B</t>
  </si>
  <si>
    <t>O20W34_exp3B</t>
  </si>
  <si>
    <t>O1B5_exp3B</t>
  </si>
  <si>
    <t>O8G8_exp3B</t>
  </si>
  <si>
    <t>R11W52_exp1B</t>
  </si>
  <si>
    <t>R5W21_exp1A</t>
  </si>
  <si>
    <t>R5W22_exp1A</t>
  </si>
  <si>
    <t>R10W46_exp3A</t>
  </si>
  <si>
    <t>R10W47_exp2A</t>
  </si>
  <si>
    <t>N_18_20_S_S</t>
  </si>
  <si>
    <t>R10W48_exp2A</t>
  </si>
  <si>
    <t>R4W20_exp2B</t>
  </si>
  <si>
    <t>R5W24_exp1A</t>
  </si>
  <si>
    <t>R5W26_exp1A</t>
  </si>
  <si>
    <t>R10W49_exp2A</t>
  </si>
  <si>
    <t>R11W54_exp1B</t>
  </si>
  <si>
    <t>R5W27_exp1A</t>
  </si>
  <si>
    <t>O20W36_exp3B</t>
  </si>
  <si>
    <t>O20W37_exp3B</t>
  </si>
  <si>
    <t>R4W17_exp2B</t>
  </si>
  <si>
    <t>R4W34_exp2B</t>
  </si>
  <si>
    <t>R10W47_exp3A</t>
  </si>
  <si>
    <t>R11W53_exp1B</t>
  </si>
  <si>
    <t>O20W35_exp3B</t>
  </si>
  <si>
    <t>R10W48_exp3A</t>
  </si>
  <si>
    <t>N_18_30_F_A</t>
  </si>
  <si>
    <t>R14W71_exp2A</t>
  </si>
  <si>
    <t>W14O66_exp3B</t>
  </si>
  <si>
    <t>R21W95_exp1B</t>
  </si>
  <si>
    <t>R14W70_exp2A</t>
  </si>
  <si>
    <t>R21W94_exp1B</t>
  </si>
  <si>
    <t>R7W36_exp2B</t>
  </si>
  <si>
    <t>R4W15_exp1A</t>
  </si>
  <si>
    <t>R14W72_exp2A</t>
  </si>
  <si>
    <t>R13W67_exp3A</t>
  </si>
  <si>
    <t>R14W71_exp3A</t>
  </si>
  <si>
    <t>W15O67_exp3B</t>
  </si>
  <si>
    <t>R7W35_exp2B</t>
  </si>
  <si>
    <t>R14W70_exp3A</t>
  </si>
  <si>
    <t>R4W14_exp1A</t>
  </si>
  <si>
    <t>R21W97_exp1B</t>
  </si>
  <si>
    <t>N_18_30_F_S</t>
  </si>
  <si>
    <t>R21W100_exp1B</t>
  </si>
  <si>
    <t>R7W39_exp2B</t>
  </si>
  <si>
    <t>W15O71_exp3B</t>
  </si>
  <si>
    <t>R4W20_exp1A</t>
  </si>
  <si>
    <t>R14W73_exp2A</t>
  </si>
  <si>
    <t>R7W37_exp2B</t>
  </si>
  <si>
    <t>W15O70_exp3B</t>
  </si>
  <si>
    <t>R7W38_exp2B</t>
  </si>
  <si>
    <t>R4W34_exp1A</t>
  </si>
  <si>
    <t>R14W74_exp2A</t>
  </si>
  <si>
    <t>R4W17_exp1A</t>
  </si>
  <si>
    <t>R14W72_exp3A</t>
  </si>
  <si>
    <t>W15O69_exp3B</t>
  </si>
  <si>
    <t>R21W55_exp1B</t>
  </si>
  <si>
    <t>R14W73_exp3A</t>
  </si>
  <si>
    <t>N_18_30_S_A</t>
  </si>
  <si>
    <t>R6W29_exp1A</t>
  </si>
  <si>
    <t>R8W40_exp2B</t>
  </si>
  <si>
    <t>R17W80_exp1B</t>
  </si>
  <si>
    <t>W16O73_exp3B</t>
  </si>
  <si>
    <t>W15O72_exp3B</t>
  </si>
  <si>
    <t>R15W75_exp3A</t>
  </si>
  <si>
    <t>R14W74_exp3A</t>
  </si>
  <si>
    <t>R8W41_exp2B</t>
  </si>
  <si>
    <t>R6W28_exp1A</t>
  </si>
  <si>
    <t>R17W82_exp1B</t>
  </si>
  <si>
    <t>R15W76_exp3A</t>
  </si>
  <si>
    <t>R15W75_exp2A</t>
  </si>
  <si>
    <t>R15W77_exp2A</t>
  </si>
  <si>
    <t>R17W83_exp1B</t>
  </si>
  <si>
    <t>R15W76_exp2A</t>
  </si>
  <si>
    <t>N_18_30_S_S</t>
  </si>
  <si>
    <t>R8W42_exp2B</t>
  </si>
  <si>
    <t>R8W44_exp2B</t>
  </si>
  <si>
    <t>R15W78_exp2A</t>
  </si>
  <si>
    <t>R6W31_exp1A</t>
  </si>
  <si>
    <t>R17W84_exp1B</t>
  </si>
  <si>
    <t>R15W78_exp3A</t>
  </si>
  <si>
    <t>W16O74_exp3B</t>
  </si>
  <si>
    <t>W16O76_exp3B</t>
  </si>
  <si>
    <t>R15W79_exp2A</t>
  </si>
  <si>
    <t>R15W77_exp3A</t>
  </si>
  <si>
    <t>R8W43_exp2B</t>
  </si>
  <si>
    <t>W16O75_exp3B</t>
  </si>
  <si>
    <t>R6W30_exp1A</t>
  </si>
  <si>
    <t>R17W85_exp1B</t>
  </si>
  <si>
    <t>R6W32_exp1A</t>
  </si>
  <si>
    <t>N_5</t>
  </si>
  <si>
    <t>N_5_20_F_A</t>
  </si>
  <si>
    <t>Y3B25_exp2A</t>
  </si>
  <si>
    <t>Y3B27_exp2A</t>
  </si>
  <si>
    <t>Y1B8_exp1A</t>
  </si>
  <si>
    <t>Y5B35_exp1B</t>
  </si>
  <si>
    <t>Y5B37_exp1B</t>
  </si>
  <si>
    <t>Y1B8_exp2B</t>
  </si>
  <si>
    <t>O12Y2_exp3B</t>
  </si>
  <si>
    <t>Y1B5_exp1A</t>
  </si>
  <si>
    <t>Y3B26_exp2A</t>
  </si>
  <si>
    <t>Y2B13_exp3A</t>
  </si>
  <si>
    <t>O12Y1_exp3B</t>
  </si>
  <si>
    <t>Y2B15_exp3A</t>
  </si>
  <si>
    <t>Y1B5_exp2B</t>
  </si>
  <si>
    <t>Y5B36_exp1B</t>
  </si>
  <si>
    <t>Y2B14_exp3A</t>
  </si>
  <si>
    <t>N_5_20_F_S</t>
  </si>
  <si>
    <t>Y1B12_exp2B</t>
  </si>
  <si>
    <t>Y3B29_exp2A</t>
  </si>
  <si>
    <t>Y5B39_exp1B</t>
  </si>
  <si>
    <t>Y20B97_exp3A</t>
  </si>
  <si>
    <t>Y5B38_exp1B</t>
  </si>
  <si>
    <t>Y1B10_exp2B</t>
  </si>
  <si>
    <t>Y3B28_exp2A</t>
  </si>
  <si>
    <t>Y1B11_exp1A</t>
  </si>
  <si>
    <t>O12Y4_exp3B</t>
  </si>
  <si>
    <t>Y1B12_exp1A</t>
  </si>
  <si>
    <t>O12Y3_exp3B</t>
  </si>
  <si>
    <t>O12Y5_exp3B</t>
  </si>
  <si>
    <t>Y1B10_exp1A</t>
  </si>
  <si>
    <t>Y1B11_exp2B</t>
  </si>
  <si>
    <t>Y2B22_exp3A</t>
  </si>
  <si>
    <t>N_5_20_S_A</t>
  </si>
  <si>
    <t>Y4B31_exp2A</t>
  </si>
  <si>
    <t>Y13B70_exp1B</t>
  </si>
  <si>
    <t>Y13B71_exp1B</t>
  </si>
  <si>
    <t>Y3B25_exp3A</t>
  </si>
  <si>
    <t>Y3B26_exp3A</t>
  </si>
  <si>
    <t>Y5B36_exp2B</t>
  </si>
  <si>
    <t>Y10B51_exp1A</t>
  </si>
  <si>
    <t>Y2B24_exp3A</t>
  </si>
  <si>
    <t>O13Y7_exp3B</t>
  </si>
  <si>
    <t>Y4B30_exp2A</t>
  </si>
  <si>
    <t>Y10B50_exp1A</t>
  </si>
  <si>
    <t>Y5B35_exp2B</t>
  </si>
  <si>
    <t>Y13B72_exp1B</t>
  </si>
  <si>
    <t>Y4B32_exp2A</t>
  </si>
  <si>
    <t>O13Y8_exp3B</t>
  </si>
  <si>
    <t>N_5_20_S_S</t>
  </si>
  <si>
    <t>Y4B34_exp2A</t>
  </si>
  <si>
    <t>Y10B54_exp1A</t>
  </si>
  <si>
    <t>Y13B73_exp1B</t>
  </si>
  <si>
    <t>Y5B37_exp2B</t>
  </si>
  <si>
    <t>Y4B33_exp2A</t>
  </si>
  <si>
    <t>O13Y10_exp3B</t>
  </si>
  <si>
    <t>Y13B74_exp1B</t>
  </si>
  <si>
    <t>Y5B38_exp2B</t>
  </si>
  <si>
    <t>Y10B53_exp1A</t>
  </si>
  <si>
    <t>O13Y12_exp3B</t>
  </si>
  <si>
    <t>Y3B27_exp3A</t>
  </si>
  <si>
    <t>O13Y11_exp3B</t>
  </si>
  <si>
    <t>Y5B39_exp2B</t>
  </si>
  <si>
    <t>Y3B28_exp3A</t>
  </si>
  <si>
    <t>Y10B52_exp1A</t>
  </si>
  <si>
    <t>N_5_30_F_A</t>
  </si>
  <si>
    <t>Y12B63_exp2A</t>
  </si>
  <si>
    <t>Y7B41_exp1B</t>
  </si>
  <si>
    <t>W10O45_exp3B</t>
  </si>
  <si>
    <t>Y2B13_exp1A</t>
  </si>
  <si>
    <t>Y8B45_exp3A</t>
  </si>
  <si>
    <t>Y7B44_exp3A</t>
  </si>
  <si>
    <t>Y2B14_exp1A</t>
  </si>
  <si>
    <t>Y7B40_exp1B</t>
  </si>
  <si>
    <t>Y12B62_exp2A</t>
  </si>
  <si>
    <t>W11O46_exp3B</t>
  </si>
  <si>
    <t>Y14B76_exp2B</t>
  </si>
  <si>
    <t>Y12B64_exp2A</t>
  </si>
  <si>
    <t>Y7B42_exp1B</t>
  </si>
  <si>
    <t>Y8B46_exp3A</t>
  </si>
  <si>
    <t>Y14B75_exp2B</t>
  </si>
  <si>
    <t>N_5_30_F_S</t>
  </si>
  <si>
    <t>Y12B65_exp2A</t>
  </si>
  <si>
    <t>Y7B43_exp1B</t>
  </si>
  <si>
    <t>Y2B15_exp1A</t>
  </si>
  <si>
    <t>W11O49_exp3B</t>
  </si>
  <si>
    <t>Y14B78_exp2B</t>
  </si>
  <si>
    <t>Y12B67_exp2A</t>
  </si>
  <si>
    <t>Y2B22_exp1A</t>
  </si>
  <si>
    <t>W11O48_exp3B</t>
  </si>
  <si>
    <t>Y2B24_exp1A</t>
  </si>
  <si>
    <t>Y7B44_exp1B</t>
  </si>
  <si>
    <t>Y8B47_exp3A</t>
  </si>
  <si>
    <t>Y14B79_exp2B</t>
  </si>
  <si>
    <t>W11O47_exp3B</t>
  </si>
  <si>
    <t>Y8B48_exp3A</t>
  </si>
  <si>
    <t>Y14B77_exp2B</t>
  </si>
  <si>
    <t>N_5_30_S_A</t>
  </si>
  <si>
    <t>Y8B45_exp1B</t>
  </si>
  <si>
    <t>Y15B80_exp2B</t>
  </si>
  <si>
    <t>W11O50_exp3B</t>
  </si>
  <si>
    <t>W8O40_exp3B</t>
  </si>
  <si>
    <t>W12O51_exp3B</t>
  </si>
  <si>
    <t>Y12B62_exp3A</t>
  </si>
  <si>
    <t>Y8B46_exp1B</t>
  </si>
  <si>
    <t>Y12B63_exp3A</t>
  </si>
  <si>
    <t>Y15B82_exp2B</t>
  </si>
  <si>
    <t>Y14B75_exp1A</t>
  </si>
  <si>
    <t>Y13B70_exp2A</t>
  </si>
  <si>
    <t>Y14B76_exp1A</t>
  </si>
  <si>
    <t>Y13B72_exp2A</t>
  </si>
  <si>
    <t>Y8B47_exp1B</t>
  </si>
  <si>
    <t>Y13B71_exp2A</t>
  </si>
  <si>
    <t>N_5_30_S_S</t>
  </si>
  <si>
    <t>Y14B78_exp1A</t>
  </si>
  <si>
    <t>Y8B48_exp1B</t>
  </si>
  <si>
    <t>Y8B49_exp1B</t>
  </si>
  <si>
    <t>Y15B85_exp2B</t>
  </si>
  <si>
    <t>W12O54_exp3B</t>
  </si>
  <si>
    <t>Y13B73_exp2A</t>
  </si>
  <si>
    <t>Y14B77_exp1A</t>
  </si>
  <si>
    <t>Y13B74_exp2A</t>
  </si>
  <si>
    <t>Y12B65_exp3A</t>
  </si>
  <si>
    <t>W12O52_exp3B</t>
  </si>
  <si>
    <t>Y15B83_exp2B</t>
  </si>
  <si>
    <t>Y14B79_exp1A</t>
  </si>
  <si>
    <t>W12O53_exp3B</t>
  </si>
  <si>
    <t>Y15B84_exp2B</t>
  </si>
  <si>
    <t>Y12B64_exp3A</t>
  </si>
  <si>
    <t>CNTRL_0</t>
  </si>
  <si>
    <t>resp_rate</t>
  </si>
  <si>
    <t>e_coli_plate</t>
  </si>
  <si>
    <t>PAM_avg_day1</t>
  </si>
  <si>
    <t>PAM_avg_day11</t>
  </si>
  <si>
    <t>PAM_delta</t>
  </si>
  <si>
    <t>log_PAM_delta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</si>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</sst>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rol\Documents\PhD%20Boston%20University%202019-\Chapter_2_Ecotox\Summer_2022_N_Ecotox\N_Ecotox_Chapter_2_ANALYSIS\Astrangia_nutrient_stressors_Rotjan_lab\RESP_Nitrate_Cleaned.csv" TargetMode="External"/><Relationship Id="rId1" Type="http://schemas.openxmlformats.org/officeDocument/2006/relationships/externalLinkPath" Target="RESP_Nitrate_Cleaned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rol\Documents\PhD%20Boston%20University%202019-\Chapter_2_Ecotox\Summer_2022_N_Ecotox\N_Ecotox_Chapter_2_ANALYSIS\Astrangia_nutrient_stressors_Rotjan_lab\PAM_nitrate_only_3_5_23.csv" TargetMode="External"/><Relationship Id="rId1" Type="http://schemas.openxmlformats.org/officeDocument/2006/relationships/externalLinkPath" Target="PAM_nitrate_only_3_5_2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P_Nitrate_Cleaned"/>
    </sheetNames>
    <sheetDataSet>
      <sheetData sheetId="0">
        <row r="1">
          <cell r="U1" t="str">
            <v>beetag_exprun</v>
          </cell>
          <cell r="V1" t="str">
            <v>col_num</v>
          </cell>
          <cell r="W1" t="str">
            <v>resp_rate</v>
          </cell>
          <cell r="X1" t="str">
            <v>e_coli_plate</v>
          </cell>
        </row>
        <row r="2">
          <cell r="U2" t="str">
            <v>B14G14_exp1A</v>
          </cell>
          <cell r="V2">
            <v>168</v>
          </cell>
          <cell r="W2">
            <v>-4.8900000000000002E-3</v>
          </cell>
          <cell r="X2">
            <v>0</v>
          </cell>
        </row>
        <row r="3">
          <cell r="U3" t="str">
            <v>B14G15_exp1A</v>
          </cell>
          <cell r="V3">
            <v>150</v>
          </cell>
          <cell r="W3">
            <v>-4.2199999999999998E-3</v>
          </cell>
          <cell r="X3">
            <v>1</v>
          </cell>
        </row>
        <row r="4">
          <cell r="U4" t="str">
            <v>B22G28_exp1B</v>
          </cell>
          <cell r="V4">
            <v>169</v>
          </cell>
          <cell r="W4">
            <v>-1.23E-3</v>
          </cell>
          <cell r="X4">
            <v>0</v>
          </cell>
        </row>
        <row r="5">
          <cell r="U5" t="str">
            <v>B22G29_exp1B</v>
          </cell>
          <cell r="V5">
            <v>183</v>
          </cell>
          <cell r="W5">
            <v>-3.0599999999999998E-3</v>
          </cell>
          <cell r="X5">
            <v>1</v>
          </cell>
        </row>
        <row r="6">
          <cell r="U6" t="str">
            <v>B13G3_exp2A</v>
          </cell>
          <cell r="V6">
            <v>174</v>
          </cell>
          <cell r="W6">
            <v>-7.0699999999999999E-3</v>
          </cell>
          <cell r="X6">
            <v>0</v>
          </cell>
        </row>
        <row r="7">
          <cell r="U7" t="str">
            <v>B13G8_exp2A</v>
          </cell>
          <cell r="V7">
            <v>226</v>
          </cell>
          <cell r="W7">
            <v>-3.9399999999999999E-3</v>
          </cell>
          <cell r="X7">
            <v>1</v>
          </cell>
        </row>
        <row r="8">
          <cell r="U8" t="str">
            <v>B14G14_exp2B</v>
          </cell>
          <cell r="V8">
            <v>149</v>
          </cell>
          <cell r="W8">
            <v>-6.2500000000000003E-3</v>
          </cell>
          <cell r="X8">
            <v>0</v>
          </cell>
        </row>
        <row r="9">
          <cell r="U9" t="str">
            <v>B14G15_exp2B</v>
          </cell>
          <cell r="V9">
            <v>184</v>
          </cell>
          <cell r="W9">
            <v>-4.7600000000000003E-3</v>
          </cell>
          <cell r="X9">
            <v>1</v>
          </cell>
        </row>
        <row r="10">
          <cell r="U10" t="str">
            <v>B13G2_exp3A</v>
          </cell>
          <cell r="V10">
            <v>223</v>
          </cell>
          <cell r="W10">
            <v>-4.1000000000000003E-3</v>
          </cell>
          <cell r="X10">
            <v>1</v>
          </cell>
        </row>
        <row r="11">
          <cell r="U11" t="str">
            <v>B13G8_exp3A</v>
          </cell>
          <cell r="V11">
            <v>237</v>
          </cell>
          <cell r="W11">
            <v>-2.5200000000000001E-3</v>
          </cell>
          <cell r="X11">
            <v>0</v>
          </cell>
        </row>
        <row r="12">
          <cell r="U12" t="str">
            <v>O1B1_exp3B</v>
          </cell>
          <cell r="V12">
            <v>238</v>
          </cell>
          <cell r="W12">
            <v>-4.5599999999999998E-3</v>
          </cell>
          <cell r="X12">
            <v>0</v>
          </cell>
        </row>
        <row r="13">
          <cell r="U13" t="str">
            <v>O1B2_exp3B</v>
          </cell>
          <cell r="V13">
            <v>242</v>
          </cell>
          <cell r="W13">
            <v>-6.5900000000000004E-3</v>
          </cell>
          <cell r="X13">
            <v>1</v>
          </cell>
        </row>
        <row r="14">
          <cell r="U14" t="str">
            <v>B14G20_exp1A</v>
          </cell>
          <cell r="V14">
            <v>145</v>
          </cell>
          <cell r="W14">
            <v>-2.7499999999999998E-3</v>
          </cell>
          <cell r="X14">
            <v>1</v>
          </cell>
        </row>
        <row r="15">
          <cell r="U15" t="str">
            <v>B14G21_exp1A</v>
          </cell>
          <cell r="V15">
            <v>153</v>
          </cell>
          <cell r="W15">
            <v>-2.9299999999999999E-3</v>
          </cell>
          <cell r="X15">
            <v>0</v>
          </cell>
        </row>
        <row r="16">
          <cell r="U16" t="str">
            <v>B22G31_exp1B</v>
          </cell>
          <cell r="V16">
            <v>171</v>
          </cell>
          <cell r="W16">
            <v>-3.5999999999999999E-3</v>
          </cell>
          <cell r="X16">
            <v>1</v>
          </cell>
        </row>
        <row r="17">
          <cell r="U17" t="str">
            <v>B13G10_exp2A</v>
          </cell>
          <cell r="V17">
            <v>175</v>
          </cell>
          <cell r="W17">
            <v>-5.5999999999999999E-3</v>
          </cell>
          <cell r="X17">
            <v>0</v>
          </cell>
        </row>
        <row r="18">
          <cell r="U18" t="str">
            <v>B13G13_exp2A</v>
          </cell>
          <cell r="V18">
            <v>206</v>
          </cell>
          <cell r="W18">
            <v>-4.79E-3</v>
          </cell>
          <cell r="X18">
            <v>1</v>
          </cell>
        </row>
        <row r="19">
          <cell r="U19" t="str">
            <v>B14G17_exp2B</v>
          </cell>
          <cell r="V19">
            <v>159</v>
          </cell>
          <cell r="W19">
            <v>-3.2299999999999998E-3</v>
          </cell>
          <cell r="X19">
            <v>0</v>
          </cell>
        </row>
        <row r="20">
          <cell r="U20" t="str">
            <v>B14G21_exp2B</v>
          </cell>
          <cell r="V20">
            <v>223</v>
          </cell>
          <cell r="W20">
            <v>-3.3899999999999998E-3</v>
          </cell>
          <cell r="X20">
            <v>1</v>
          </cell>
        </row>
        <row r="21">
          <cell r="U21" t="str">
            <v>B13G10_exp3A</v>
          </cell>
          <cell r="V21">
            <v>239</v>
          </cell>
          <cell r="W21">
            <v>-5.2100000000000002E-3</v>
          </cell>
          <cell r="X21">
            <v>1</v>
          </cell>
        </row>
        <row r="22">
          <cell r="U22" t="str">
            <v>B13G13_exp3A</v>
          </cell>
          <cell r="V22">
            <v>240</v>
          </cell>
          <cell r="W22">
            <v>-9.1299999999999992E-3</v>
          </cell>
          <cell r="X22">
            <v>0</v>
          </cell>
        </row>
        <row r="23">
          <cell r="U23" t="str">
            <v>O1B4_exp3B</v>
          </cell>
          <cell r="V23">
            <v>245</v>
          </cell>
          <cell r="W23">
            <v>-4.7499999999999999E-3</v>
          </cell>
          <cell r="X23">
            <v>0</v>
          </cell>
        </row>
        <row r="24">
          <cell r="U24" t="str">
            <v>O1B5_exp3B</v>
          </cell>
          <cell r="V24">
            <v>256</v>
          </cell>
          <cell r="W24">
            <v>-3.2799999999999999E-3</v>
          </cell>
          <cell r="X24">
            <v>1</v>
          </cell>
        </row>
        <row r="25">
          <cell r="U25" t="str">
            <v>B15G23_exp1A</v>
          </cell>
          <cell r="V25">
            <v>150</v>
          </cell>
          <cell r="W25">
            <v>-2.96E-3</v>
          </cell>
          <cell r="X25">
            <v>0</v>
          </cell>
        </row>
        <row r="26">
          <cell r="U26" t="str">
            <v>B23G33_exp1B</v>
          </cell>
          <cell r="V26">
            <v>166</v>
          </cell>
          <cell r="W26">
            <v>-2.81E-3</v>
          </cell>
          <cell r="X26">
            <v>0</v>
          </cell>
        </row>
        <row r="27">
          <cell r="U27" t="str">
            <v>B23G35_exp1B</v>
          </cell>
          <cell r="V27">
            <v>184</v>
          </cell>
          <cell r="W27">
            <v>-2.2799999999999999E-3</v>
          </cell>
          <cell r="X27">
            <v>1</v>
          </cell>
        </row>
        <row r="28">
          <cell r="U28" t="str">
            <v>B22G30_exp2A</v>
          </cell>
          <cell r="V28">
            <v>228</v>
          </cell>
          <cell r="W28">
            <v>-7.1500000000000001E-3</v>
          </cell>
          <cell r="X28">
            <v>1</v>
          </cell>
        </row>
        <row r="29">
          <cell r="U29" t="str">
            <v>B15G22_exp2B</v>
          </cell>
          <cell r="V29">
            <v>169</v>
          </cell>
          <cell r="W29">
            <v>-2.0699999999999998E-3</v>
          </cell>
          <cell r="X29">
            <v>0</v>
          </cell>
        </row>
        <row r="30">
          <cell r="U30" t="str">
            <v>B15G23_exp2B</v>
          </cell>
          <cell r="V30">
            <v>203</v>
          </cell>
          <cell r="W30">
            <v>-7.9399999999999991E-3</v>
          </cell>
          <cell r="X30">
            <v>1</v>
          </cell>
        </row>
        <row r="31">
          <cell r="U31" t="str">
            <v>B22G29_exp3A</v>
          </cell>
          <cell r="V31">
            <v>237</v>
          </cell>
          <cell r="W31">
            <v>-3.47E-3</v>
          </cell>
          <cell r="X31">
            <v>1</v>
          </cell>
        </row>
        <row r="32">
          <cell r="U32" t="str">
            <v>B22G30_exp3A</v>
          </cell>
          <cell r="V32">
            <v>237</v>
          </cell>
          <cell r="W32">
            <v>-6.7000000000000002E-3</v>
          </cell>
          <cell r="X32">
            <v>0</v>
          </cell>
        </row>
        <row r="33">
          <cell r="U33" t="str">
            <v>O2B7_exp3B</v>
          </cell>
          <cell r="V33">
            <v>238</v>
          </cell>
          <cell r="W33">
            <v>-5.3600000000000002E-3</v>
          </cell>
          <cell r="X33">
            <v>0</v>
          </cell>
        </row>
        <row r="34">
          <cell r="U34" t="str">
            <v>O2B8_exp3B</v>
          </cell>
          <cell r="V34">
            <v>242</v>
          </cell>
          <cell r="W34">
            <v>-3.8400000000000001E-3</v>
          </cell>
          <cell r="X34">
            <v>1</v>
          </cell>
        </row>
        <row r="35">
          <cell r="U35" t="str">
            <v>B15G24_exp1A</v>
          </cell>
          <cell r="V35">
            <v>149</v>
          </cell>
          <cell r="W35">
            <v>-2.2399999999999998E-3</v>
          </cell>
          <cell r="X35">
            <v>0</v>
          </cell>
        </row>
        <row r="36">
          <cell r="U36" t="str">
            <v>B15G25_exp1A</v>
          </cell>
          <cell r="V36">
            <v>157</v>
          </cell>
          <cell r="W36">
            <v>-5.1399999999999996E-3</v>
          </cell>
          <cell r="X36">
            <v>1</v>
          </cell>
        </row>
        <row r="37">
          <cell r="U37" t="str">
            <v>B23G36_exp1B</v>
          </cell>
          <cell r="V37">
            <v>164</v>
          </cell>
          <cell r="W37">
            <v>-2.0100000000000001E-3</v>
          </cell>
          <cell r="X37">
            <v>0</v>
          </cell>
        </row>
        <row r="38">
          <cell r="U38" t="str">
            <v>B23G37_exp1B</v>
          </cell>
          <cell r="V38">
            <v>172</v>
          </cell>
          <cell r="W38">
            <v>-2.5999999999999999E-3</v>
          </cell>
          <cell r="X38">
            <v>1</v>
          </cell>
        </row>
        <row r="39">
          <cell r="U39" t="str">
            <v>B22G27_exp2A</v>
          </cell>
          <cell r="V39">
            <v>207</v>
          </cell>
          <cell r="W39">
            <v>-9.4599999999999997E-3</v>
          </cell>
          <cell r="X39">
            <v>0</v>
          </cell>
        </row>
        <row r="40">
          <cell r="U40" t="str">
            <v>B22G31_exp2A</v>
          </cell>
          <cell r="V40">
            <v>186</v>
          </cell>
          <cell r="W40">
            <v>-6.7499999999999999E-3</v>
          </cell>
          <cell r="X40">
            <v>1</v>
          </cell>
        </row>
        <row r="41">
          <cell r="U41" t="str">
            <v>B15G24_exp2B</v>
          </cell>
          <cell r="V41">
            <v>180</v>
          </cell>
          <cell r="W41">
            <v>-1.73E-3</v>
          </cell>
          <cell r="X41">
            <v>0</v>
          </cell>
        </row>
        <row r="42">
          <cell r="U42" t="str">
            <v>B15G25_exp2B</v>
          </cell>
          <cell r="V42">
            <v>208</v>
          </cell>
          <cell r="W42">
            <v>-4.8700000000000002E-3</v>
          </cell>
          <cell r="X42">
            <v>1</v>
          </cell>
        </row>
        <row r="43">
          <cell r="U43" t="str">
            <v>B22G27_exp3A</v>
          </cell>
          <cell r="V43">
            <v>241</v>
          </cell>
          <cell r="W43">
            <v>-4.6499999999999996E-3</v>
          </cell>
          <cell r="X43">
            <v>1</v>
          </cell>
        </row>
        <row r="44">
          <cell r="U44" t="str">
            <v>B22G31_exp3A</v>
          </cell>
          <cell r="V44">
            <v>239</v>
          </cell>
          <cell r="W44">
            <v>-8.1899999999999994E-3</v>
          </cell>
          <cell r="X44">
            <v>0</v>
          </cell>
        </row>
        <row r="45">
          <cell r="U45" t="str">
            <v>O2B10_exp3B</v>
          </cell>
          <cell r="V45">
            <v>249</v>
          </cell>
          <cell r="W45">
            <v>-4.4200000000000003E-3</v>
          </cell>
          <cell r="X45">
            <v>0</v>
          </cell>
        </row>
        <row r="46">
          <cell r="U46" t="str">
            <v>O2B11_exp3B</v>
          </cell>
          <cell r="V46">
            <v>252</v>
          </cell>
          <cell r="W46">
            <v>-5.1999999999999998E-3</v>
          </cell>
          <cell r="X46">
            <v>1</v>
          </cell>
        </row>
        <row r="47">
          <cell r="U47" t="str">
            <v>B27G53_exp1A</v>
          </cell>
          <cell r="V47">
            <v>168</v>
          </cell>
          <cell r="W47">
            <v>-3.0300000000000001E-3</v>
          </cell>
          <cell r="X47">
            <v>1</v>
          </cell>
        </row>
        <row r="48">
          <cell r="U48" t="str">
            <v>B27G54_exp1A</v>
          </cell>
          <cell r="V48">
            <v>150</v>
          </cell>
          <cell r="W48">
            <v>-4.4000000000000003E-3</v>
          </cell>
          <cell r="X48">
            <v>0</v>
          </cell>
        </row>
        <row r="49">
          <cell r="U49" t="str">
            <v>B29G64_exp1B</v>
          </cell>
          <cell r="V49">
            <v>164</v>
          </cell>
          <cell r="W49">
            <v>-1.3799999999999999E-3</v>
          </cell>
          <cell r="X49">
            <v>0</v>
          </cell>
        </row>
        <row r="50">
          <cell r="U50" t="str">
            <v>B29G67_exp1B</v>
          </cell>
          <cell r="V50">
            <v>183</v>
          </cell>
          <cell r="W50">
            <v>-4.45E-3</v>
          </cell>
          <cell r="X50">
            <v>1</v>
          </cell>
        </row>
        <row r="51">
          <cell r="U51" t="str">
            <v>B25G43_exp2A</v>
          </cell>
          <cell r="V51">
            <v>174</v>
          </cell>
          <cell r="W51">
            <v>-3.62E-3</v>
          </cell>
          <cell r="X51">
            <v>0</v>
          </cell>
        </row>
        <row r="52">
          <cell r="U52" t="str">
            <v>B25G45_exp2A</v>
          </cell>
          <cell r="V52">
            <v>226</v>
          </cell>
          <cell r="W52">
            <v>-3.47E-3</v>
          </cell>
          <cell r="X52">
            <v>1</v>
          </cell>
        </row>
        <row r="53">
          <cell r="U53" t="str">
            <v>B31G77_exp2B</v>
          </cell>
          <cell r="V53">
            <v>167</v>
          </cell>
          <cell r="W53">
            <v>-3.8700000000000002E-3</v>
          </cell>
          <cell r="X53">
            <v>0</v>
          </cell>
        </row>
        <row r="54">
          <cell r="U54" t="str">
            <v>B31G78_exp2B</v>
          </cell>
          <cell r="V54">
            <v>195</v>
          </cell>
          <cell r="W54">
            <v>-4.0099999999999997E-3</v>
          </cell>
          <cell r="X54">
            <v>1</v>
          </cell>
        </row>
        <row r="55">
          <cell r="U55" t="str">
            <v>B25G43_exp3A</v>
          </cell>
          <cell r="V55">
            <v>226</v>
          </cell>
          <cell r="W55">
            <v>-3.5500000000000002E-3</v>
          </cell>
          <cell r="X55">
            <v>1</v>
          </cell>
        </row>
        <row r="56">
          <cell r="U56" t="str">
            <v>B25G44_exp3A</v>
          </cell>
          <cell r="V56">
            <v>237</v>
          </cell>
          <cell r="W56">
            <v>-4.64E-3</v>
          </cell>
          <cell r="X56">
            <v>0</v>
          </cell>
        </row>
        <row r="57">
          <cell r="U57" t="str">
            <v>W1O1_exp3B</v>
          </cell>
          <cell r="V57">
            <v>238</v>
          </cell>
          <cell r="W57">
            <v>-3.7200000000000002E-3</v>
          </cell>
          <cell r="X57">
            <v>0</v>
          </cell>
        </row>
        <row r="58">
          <cell r="U58" t="str">
            <v>W1O2_exp3B</v>
          </cell>
          <cell r="V58">
            <v>242</v>
          </cell>
          <cell r="W58">
            <v>-3.29E-3</v>
          </cell>
          <cell r="X58">
            <v>1</v>
          </cell>
        </row>
        <row r="59">
          <cell r="U59" t="str">
            <v>B27G56_exp1A</v>
          </cell>
          <cell r="V59">
            <v>147</v>
          </cell>
          <cell r="W59">
            <v>-5.1999999999999998E-3</v>
          </cell>
          <cell r="X59">
            <v>1</v>
          </cell>
        </row>
        <row r="60">
          <cell r="U60" t="str">
            <v>B27G57_exp1A</v>
          </cell>
          <cell r="V60">
            <v>153</v>
          </cell>
          <cell r="W60">
            <v>-4.3699999999999998E-3</v>
          </cell>
          <cell r="X60">
            <v>0</v>
          </cell>
        </row>
        <row r="61">
          <cell r="U61" t="str">
            <v>B29G70_exp1B</v>
          </cell>
          <cell r="V61">
            <v>161</v>
          </cell>
          <cell r="W61">
            <v>-4.2300000000000003E-3</v>
          </cell>
          <cell r="X61">
            <v>0</v>
          </cell>
        </row>
        <row r="62">
          <cell r="U62" t="str">
            <v>B29G71_exp1B</v>
          </cell>
          <cell r="V62">
            <v>171</v>
          </cell>
          <cell r="W62">
            <v>-2.98E-3</v>
          </cell>
          <cell r="X62">
            <v>1</v>
          </cell>
        </row>
        <row r="63">
          <cell r="U63" t="str">
            <v>B25G46_exp2A</v>
          </cell>
          <cell r="V63">
            <v>185</v>
          </cell>
          <cell r="W63">
            <v>-8.6499999999999997E-3</v>
          </cell>
          <cell r="X63">
            <v>0</v>
          </cell>
        </row>
        <row r="64">
          <cell r="U64" t="str">
            <v>B25G47_exp2A</v>
          </cell>
          <cell r="V64">
            <v>206</v>
          </cell>
          <cell r="W64">
            <v>-5.0099999999999997E-3</v>
          </cell>
          <cell r="X64">
            <v>1</v>
          </cell>
        </row>
        <row r="65">
          <cell r="U65" t="str">
            <v>B31G80_exp2B</v>
          </cell>
          <cell r="V65">
            <v>206</v>
          </cell>
          <cell r="W65">
            <v>-2.2300000000000002E-3</v>
          </cell>
          <cell r="X65">
            <v>0</v>
          </cell>
        </row>
        <row r="66">
          <cell r="U66" t="str">
            <v>B31G82_exp2B</v>
          </cell>
          <cell r="V66">
            <v>223</v>
          </cell>
          <cell r="W66">
            <v>-4.6699999999999997E-3</v>
          </cell>
          <cell r="X66">
            <v>1</v>
          </cell>
        </row>
        <row r="67">
          <cell r="U67" t="str">
            <v>B25G46_exp3A</v>
          </cell>
          <cell r="V67">
            <v>239</v>
          </cell>
          <cell r="W67">
            <v>-5.1700000000000001E-3</v>
          </cell>
          <cell r="X67">
            <v>1</v>
          </cell>
        </row>
        <row r="68">
          <cell r="U68" t="str">
            <v>B25G47_exp3A</v>
          </cell>
          <cell r="V68">
            <v>240</v>
          </cell>
          <cell r="W68">
            <v>-3.8500000000000001E-3</v>
          </cell>
          <cell r="X68">
            <v>0</v>
          </cell>
        </row>
        <row r="69">
          <cell r="U69" t="str">
            <v>W1O3_exp3B</v>
          </cell>
          <cell r="V69">
            <v>251</v>
          </cell>
          <cell r="W69">
            <v>-4.4600000000000004E-3</v>
          </cell>
          <cell r="X69">
            <v>0</v>
          </cell>
        </row>
        <row r="70">
          <cell r="U70" t="str">
            <v>W1O4_exp3B</v>
          </cell>
          <cell r="V70">
            <v>245</v>
          </cell>
          <cell r="W70">
            <v>-5.1000000000000004E-3</v>
          </cell>
          <cell r="X70">
            <v>1</v>
          </cell>
        </row>
        <row r="71">
          <cell r="U71" t="str">
            <v>B30G72_exp1A</v>
          </cell>
          <cell r="V71">
            <v>162</v>
          </cell>
          <cell r="W71">
            <v>-2.4399999999999999E-3</v>
          </cell>
          <cell r="X71">
            <v>1</v>
          </cell>
        </row>
        <row r="72">
          <cell r="U72" t="str">
            <v>B30G73_exp1A</v>
          </cell>
          <cell r="V72">
            <v>151</v>
          </cell>
          <cell r="W72">
            <v>-1.7799999999999999E-3</v>
          </cell>
          <cell r="X72">
            <v>0</v>
          </cell>
        </row>
        <row r="73">
          <cell r="U73" t="str">
            <v>B32G83_exp1B</v>
          </cell>
          <cell r="V73">
            <v>166</v>
          </cell>
          <cell r="W73">
            <v>-2.4299999999999999E-3</v>
          </cell>
          <cell r="X73">
            <v>0</v>
          </cell>
        </row>
        <row r="74">
          <cell r="U74" t="str">
            <v>B32G84_exp1B</v>
          </cell>
          <cell r="V74">
            <v>171</v>
          </cell>
          <cell r="W74">
            <v>-2.47E-3</v>
          </cell>
          <cell r="X74">
            <v>1</v>
          </cell>
        </row>
        <row r="75">
          <cell r="U75" t="str">
            <v>B26G48_exp2A</v>
          </cell>
          <cell r="V75">
            <v>193</v>
          </cell>
          <cell r="W75">
            <v>-5.8399999999999997E-3</v>
          </cell>
          <cell r="X75">
            <v>0</v>
          </cell>
        </row>
        <row r="76">
          <cell r="U76" t="str">
            <v>B26G49_exp2A</v>
          </cell>
          <cell r="V76">
            <v>206</v>
          </cell>
          <cell r="W76">
            <v>-2.1900000000000001E-3</v>
          </cell>
          <cell r="X76">
            <v>1</v>
          </cell>
        </row>
        <row r="77">
          <cell r="U77" t="str">
            <v>B32G83_exp2B</v>
          </cell>
          <cell r="V77">
            <v>170</v>
          </cell>
          <cell r="W77">
            <v>-3.32E-3</v>
          </cell>
          <cell r="X77">
            <v>0</v>
          </cell>
        </row>
        <row r="78">
          <cell r="U78" t="str">
            <v>B32G84_exp2B</v>
          </cell>
          <cell r="V78">
            <v>211</v>
          </cell>
          <cell r="W78">
            <v>-6.8000000000000005E-4</v>
          </cell>
          <cell r="X78">
            <v>1</v>
          </cell>
        </row>
        <row r="79">
          <cell r="U79" t="str">
            <v>B26G48_exp3A</v>
          </cell>
          <cell r="V79">
            <v>229</v>
          </cell>
          <cell r="W79">
            <v>-5.9800000000000001E-3</v>
          </cell>
          <cell r="X79">
            <v>1</v>
          </cell>
        </row>
        <row r="80">
          <cell r="U80" t="str">
            <v>B26G50_exp3A</v>
          </cell>
          <cell r="V80">
            <v>237</v>
          </cell>
          <cell r="W80">
            <v>-7.7999999999999996E-3</v>
          </cell>
          <cell r="X80">
            <v>0</v>
          </cell>
        </row>
        <row r="81">
          <cell r="U81" t="str">
            <v>W2O7_exp3B</v>
          </cell>
          <cell r="V81">
            <v>238</v>
          </cell>
          <cell r="W81">
            <v>-7.8700000000000003E-3</v>
          </cell>
          <cell r="X81">
            <v>0</v>
          </cell>
        </row>
        <row r="82">
          <cell r="U82" t="str">
            <v>W2O8_exp3B</v>
          </cell>
          <cell r="V82">
            <v>244</v>
          </cell>
          <cell r="W82">
            <v>-2.7399999999999998E-3</v>
          </cell>
          <cell r="X82">
            <v>1</v>
          </cell>
        </row>
        <row r="83">
          <cell r="U83" t="str">
            <v>B30G75_exp1A</v>
          </cell>
          <cell r="V83">
            <v>154</v>
          </cell>
          <cell r="W83">
            <v>-3.2799999999999999E-3</v>
          </cell>
          <cell r="X83">
            <v>0</v>
          </cell>
        </row>
        <row r="84">
          <cell r="U84" t="str">
            <v>B30G76_exp1A</v>
          </cell>
          <cell r="V84">
            <v>157</v>
          </cell>
          <cell r="W84">
            <v>-4.9199999999999999E-3</v>
          </cell>
          <cell r="X84">
            <v>1</v>
          </cell>
        </row>
        <row r="85">
          <cell r="U85" t="str">
            <v>B32G87_exp1B</v>
          </cell>
          <cell r="V85">
            <v>164</v>
          </cell>
          <cell r="W85">
            <v>-3.0500000000000002E-3</v>
          </cell>
          <cell r="X85">
            <v>0</v>
          </cell>
        </row>
        <row r="86">
          <cell r="U86" t="str">
            <v>B32G88_exp1B</v>
          </cell>
          <cell r="V86">
            <v>172</v>
          </cell>
          <cell r="W86">
            <v>-2.7399999999999998E-3</v>
          </cell>
          <cell r="X86">
            <v>1</v>
          </cell>
        </row>
        <row r="87">
          <cell r="U87" t="str">
            <v>B26G51_exp2A</v>
          </cell>
          <cell r="V87">
            <v>196</v>
          </cell>
          <cell r="W87">
            <v>-7.1300000000000001E-3</v>
          </cell>
          <cell r="X87">
            <v>0</v>
          </cell>
        </row>
        <row r="88">
          <cell r="U88" t="str">
            <v>B26G52_exp2A</v>
          </cell>
          <cell r="V88">
            <v>208</v>
          </cell>
          <cell r="W88">
            <v>-3.46E-3</v>
          </cell>
          <cell r="X88">
            <v>1</v>
          </cell>
        </row>
        <row r="89">
          <cell r="U89" t="str">
            <v>B32G87_exp2B</v>
          </cell>
          <cell r="V89">
            <v>208</v>
          </cell>
          <cell r="W89">
            <v>-7.28E-3</v>
          </cell>
          <cell r="X89">
            <v>0</v>
          </cell>
        </row>
        <row r="90">
          <cell r="U90" t="str">
            <v>B32G88_exp2B</v>
          </cell>
          <cell r="V90">
            <v>225</v>
          </cell>
          <cell r="W90">
            <v>-4.1000000000000003E-3</v>
          </cell>
          <cell r="X90">
            <v>1</v>
          </cell>
        </row>
        <row r="91">
          <cell r="U91" t="str">
            <v>B26G51_exp3A</v>
          </cell>
          <cell r="V91">
            <v>239</v>
          </cell>
          <cell r="W91">
            <v>-4.8900000000000002E-3</v>
          </cell>
          <cell r="X91">
            <v>1</v>
          </cell>
        </row>
        <row r="92">
          <cell r="U92" t="str">
            <v>B26G52_exp3A</v>
          </cell>
          <cell r="V92">
            <v>241</v>
          </cell>
          <cell r="W92">
            <v>-5.3400000000000001E-3</v>
          </cell>
          <cell r="X92">
            <v>0</v>
          </cell>
        </row>
        <row r="93">
          <cell r="U93" t="str">
            <v>W2O10_exp3B</v>
          </cell>
          <cell r="V93">
            <v>250</v>
          </cell>
          <cell r="W93">
            <v>-3.5100000000000001E-3</v>
          </cell>
          <cell r="X93">
            <v>0</v>
          </cell>
        </row>
        <row r="94">
          <cell r="U94" t="str">
            <v>W2O11_exp3B</v>
          </cell>
          <cell r="V94">
            <v>252</v>
          </cell>
          <cell r="W94">
            <v>-2.15E-3</v>
          </cell>
          <cell r="X94">
            <v>1</v>
          </cell>
        </row>
        <row r="95">
          <cell r="U95" t="str">
            <v>G29Y70_exp1A</v>
          </cell>
          <cell r="V95">
            <v>168</v>
          </cell>
          <cell r="W95">
            <v>-6.3E-3</v>
          </cell>
          <cell r="X95">
            <v>1</v>
          </cell>
        </row>
        <row r="96">
          <cell r="U96" t="str">
            <v>G29Y71_exp1A</v>
          </cell>
          <cell r="V96">
            <v>150</v>
          </cell>
          <cell r="W96">
            <v>-4.6899999999999997E-3</v>
          </cell>
          <cell r="X96">
            <v>0</v>
          </cell>
        </row>
        <row r="97">
          <cell r="U97" t="str">
            <v>G30Y75_exp1B</v>
          </cell>
          <cell r="V97">
            <v>163</v>
          </cell>
          <cell r="W97">
            <v>-7.4700000000000001E-3</v>
          </cell>
          <cell r="X97">
            <v>0</v>
          </cell>
        </row>
        <row r="98">
          <cell r="U98" t="str">
            <v>G30Y76_exp1B</v>
          </cell>
          <cell r="V98">
            <v>169</v>
          </cell>
          <cell r="W98">
            <v>-2.4499999999999999E-3</v>
          </cell>
          <cell r="X98">
            <v>1</v>
          </cell>
        </row>
        <row r="99">
          <cell r="U99" t="str">
            <v>G23Y1819_exp2A</v>
          </cell>
          <cell r="V99">
            <v>199</v>
          </cell>
          <cell r="W99">
            <v>-2.3E-3</v>
          </cell>
          <cell r="X99">
            <v>0</v>
          </cell>
        </row>
        <row r="100">
          <cell r="U100" t="str">
            <v>G23Y5017_exp2A</v>
          </cell>
          <cell r="V100">
            <v>174</v>
          </cell>
          <cell r="W100">
            <v>-2.9299999999999999E-3</v>
          </cell>
          <cell r="X100">
            <v>1</v>
          </cell>
        </row>
        <row r="101">
          <cell r="U101" t="str">
            <v>G25Y45_exp2B</v>
          </cell>
          <cell r="V101">
            <v>157</v>
          </cell>
          <cell r="W101">
            <v>-5.13E-3</v>
          </cell>
          <cell r="X101">
            <v>0</v>
          </cell>
        </row>
        <row r="102">
          <cell r="U102" t="str">
            <v>G25Y46_exp2B</v>
          </cell>
          <cell r="V102">
            <v>184</v>
          </cell>
          <cell r="W102">
            <v>-3.64E-3</v>
          </cell>
          <cell r="X102">
            <v>1</v>
          </cell>
        </row>
        <row r="103">
          <cell r="U103" t="str">
            <v>G23Y1819_exp3A</v>
          </cell>
          <cell r="V103">
            <v>223</v>
          </cell>
          <cell r="W103">
            <v>-2.7499999999999998E-3</v>
          </cell>
          <cell r="X103">
            <v>1</v>
          </cell>
        </row>
        <row r="104">
          <cell r="U104" t="str">
            <v>G23Y2820_exp3A</v>
          </cell>
          <cell r="V104">
            <v>237</v>
          </cell>
          <cell r="W104">
            <v>-1.3799999999999999E-3</v>
          </cell>
          <cell r="X104">
            <v>0</v>
          </cell>
        </row>
        <row r="105">
          <cell r="U105" t="str">
            <v>O5G2_exp3B</v>
          </cell>
          <cell r="V105">
            <v>238</v>
          </cell>
          <cell r="W105">
            <v>-5.7000000000000002E-3</v>
          </cell>
          <cell r="X105">
            <v>0</v>
          </cell>
        </row>
        <row r="106">
          <cell r="U106" t="str">
            <v>O5G3_exp3B</v>
          </cell>
          <cell r="V106">
            <v>242</v>
          </cell>
          <cell r="W106">
            <v>-4.8199999999999996E-3</v>
          </cell>
          <cell r="X106">
            <v>1</v>
          </cell>
        </row>
        <row r="107">
          <cell r="U107" t="str">
            <v>G29Y73_exp1A</v>
          </cell>
          <cell r="V107">
            <v>147</v>
          </cell>
          <cell r="W107">
            <v>-4.4799999999999996E-3</v>
          </cell>
          <cell r="X107">
            <v>0</v>
          </cell>
        </row>
        <row r="108">
          <cell r="U108" t="str">
            <v>G29Y74_exp1A</v>
          </cell>
          <cell r="V108">
            <v>153</v>
          </cell>
          <cell r="W108">
            <v>-5.0699999999999999E-3</v>
          </cell>
          <cell r="X108">
            <v>1</v>
          </cell>
        </row>
        <row r="109">
          <cell r="U109" t="str">
            <v>G30Y78_exp1B</v>
          </cell>
          <cell r="V109">
            <v>160</v>
          </cell>
          <cell r="W109">
            <v>-7.43E-3</v>
          </cell>
          <cell r="X109">
            <v>0</v>
          </cell>
        </row>
        <row r="110">
          <cell r="U110" t="str">
            <v>G30Y79_exp1B</v>
          </cell>
          <cell r="V110">
            <v>171</v>
          </cell>
          <cell r="W110">
            <v>-5.2700000000000004E-3</v>
          </cell>
          <cell r="X110">
            <v>1</v>
          </cell>
        </row>
        <row r="111">
          <cell r="U111" t="str">
            <v>G23Y2129_exp2A</v>
          </cell>
          <cell r="V111">
            <v>185</v>
          </cell>
          <cell r="W111">
            <v>-3.0300000000000001E-3</v>
          </cell>
          <cell r="X111">
            <v>0</v>
          </cell>
        </row>
        <row r="112">
          <cell r="U112" t="str">
            <v>G23Y3130_exp2A</v>
          </cell>
          <cell r="V112">
            <v>206</v>
          </cell>
          <cell r="W112">
            <v>-3.7799999999999999E-3</v>
          </cell>
          <cell r="X112">
            <v>1</v>
          </cell>
        </row>
        <row r="113">
          <cell r="U113" t="str">
            <v>G25Y47_exp2B</v>
          </cell>
          <cell r="V113">
            <v>171</v>
          </cell>
          <cell r="W113">
            <v>-4.13E-3</v>
          </cell>
          <cell r="X113">
            <v>0</v>
          </cell>
        </row>
        <row r="114">
          <cell r="U114" t="str">
            <v>G25Y49_exp2B</v>
          </cell>
          <cell r="V114">
            <v>223</v>
          </cell>
          <cell r="W114">
            <v>-3.6700000000000001E-3</v>
          </cell>
          <cell r="X114">
            <v>1</v>
          </cell>
        </row>
        <row r="115">
          <cell r="U115" t="str">
            <v>G23Y3130_exp3A</v>
          </cell>
          <cell r="V115">
            <v>239</v>
          </cell>
          <cell r="W115">
            <v>-7.7200000000000003E-3</v>
          </cell>
          <cell r="X115">
            <v>1</v>
          </cell>
        </row>
        <row r="116">
          <cell r="U116" t="str">
            <v>G23Y5017_exp3A</v>
          </cell>
          <cell r="V116">
            <v>240</v>
          </cell>
          <cell r="W116">
            <v>-4.1900000000000001E-3</v>
          </cell>
          <cell r="X116">
            <v>0</v>
          </cell>
        </row>
        <row r="117">
          <cell r="U117" t="str">
            <v>O5G5_exp3B</v>
          </cell>
          <cell r="V117">
            <v>245</v>
          </cell>
          <cell r="W117">
            <v>-3.3800000000000002E-3</v>
          </cell>
          <cell r="X117">
            <v>0</v>
          </cell>
        </row>
        <row r="118">
          <cell r="U118" t="str">
            <v>O5G7_exp3B</v>
          </cell>
          <cell r="V118">
            <v>256</v>
          </cell>
          <cell r="W118">
            <v>-6.0699999999999999E-3</v>
          </cell>
          <cell r="X118">
            <v>1</v>
          </cell>
        </row>
        <row r="119">
          <cell r="U119" t="str">
            <v>G31Y80_exp1A</v>
          </cell>
          <cell r="V119">
            <v>168</v>
          </cell>
          <cell r="W119">
            <v>-3.29E-3</v>
          </cell>
          <cell r="X119">
            <v>1</v>
          </cell>
        </row>
        <row r="120">
          <cell r="U120" t="str">
            <v>G31Y82_exp1A</v>
          </cell>
          <cell r="V120">
            <v>150</v>
          </cell>
          <cell r="W120">
            <v>-2.2200000000000002E-3</v>
          </cell>
          <cell r="X120">
            <v>0</v>
          </cell>
        </row>
        <row r="121">
          <cell r="U121" t="str">
            <v>G34Y3_exp1B</v>
          </cell>
          <cell r="V121">
            <v>166</v>
          </cell>
          <cell r="W121">
            <v>-5.1799999999999997E-3</v>
          </cell>
          <cell r="X121">
            <v>0</v>
          </cell>
        </row>
        <row r="122">
          <cell r="U122" t="str">
            <v>G34Y5_exp1B</v>
          </cell>
          <cell r="V122">
            <v>184</v>
          </cell>
          <cell r="W122">
            <v>-2.9199999999999999E-3</v>
          </cell>
          <cell r="X122">
            <v>1</v>
          </cell>
        </row>
        <row r="123">
          <cell r="U123" t="str">
            <v>G24Y41_exp2A</v>
          </cell>
          <cell r="V123">
            <v>203</v>
          </cell>
          <cell r="W123">
            <v>-4.1000000000000003E-3</v>
          </cell>
          <cell r="X123">
            <v>0</v>
          </cell>
        </row>
        <row r="124">
          <cell r="U124" t="str">
            <v>G24Y42_exp2A</v>
          </cell>
          <cell r="V124">
            <v>228</v>
          </cell>
          <cell r="W124">
            <v>-6.0400000000000002E-3</v>
          </cell>
          <cell r="X124">
            <v>1</v>
          </cell>
        </row>
        <row r="125">
          <cell r="U125" t="str">
            <v>G27Y55_exp2B</v>
          </cell>
          <cell r="V125">
            <v>169</v>
          </cell>
          <cell r="W125">
            <v>-1.4300000000000001E-3</v>
          </cell>
          <cell r="X125">
            <v>0</v>
          </cell>
        </row>
        <row r="126">
          <cell r="U126" t="str">
            <v>G27Y56_exp2B</v>
          </cell>
          <cell r="V126">
            <v>206</v>
          </cell>
          <cell r="W126">
            <v>-2.2499999999999998E-3</v>
          </cell>
          <cell r="X126">
            <v>1</v>
          </cell>
        </row>
        <row r="127">
          <cell r="U127" t="str">
            <v>G24Y40_exp3A</v>
          </cell>
          <cell r="V127">
            <v>227</v>
          </cell>
          <cell r="W127">
            <v>-4.7699999999999999E-3</v>
          </cell>
          <cell r="X127">
            <v>1</v>
          </cell>
        </row>
        <row r="128">
          <cell r="U128" t="str">
            <v>G24Y41_exp3A</v>
          </cell>
          <cell r="V128">
            <v>237</v>
          </cell>
          <cell r="W128">
            <v>-2.5400000000000002E-3</v>
          </cell>
          <cell r="X128">
            <v>0</v>
          </cell>
        </row>
        <row r="129">
          <cell r="U129" t="str">
            <v>O8G10_exp3B</v>
          </cell>
          <cell r="V129">
            <v>244</v>
          </cell>
          <cell r="W129">
            <v>-5.5500000000000002E-3</v>
          </cell>
          <cell r="X129">
            <v>0</v>
          </cell>
        </row>
        <row r="130">
          <cell r="U130" t="str">
            <v>O8G8_exp3B</v>
          </cell>
          <cell r="V130">
            <v>238</v>
          </cell>
          <cell r="W130">
            <v>-2.8600000000000001E-3</v>
          </cell>
          <cell r="X130">
            <v>1</v>
          </cell>
        </row>
        <row r="131">
          <cell r="U131" t="str">
            <v>G31Y83_exp1A</v>
          </cell>
          <cell r="V131">
            <v>150</v>
          </cell>
          <cell r="W131">
            <v>-2.66E-3</v>
          </cell>
          <cell r="X131">
            <v>0</v>
          </cell>
        </row>
        <row r="132">
          <cell r="U132" t="str">
            <v>G31Y85_exp1A</v>
          </cell>
          <cell r="V132">
            <v>157</v>
          </cell>
          <cell r="W132">
            <v>-7.3800000000000003E-3</v>
          </cell>
          <cell r="X132">
            <v>1</v>
          </cell>
        </row>
        <row r="133">
          <cell r="U133" t="str">
            <v>G34Y10_exp1B</v>
          </cell>
          <cell r="V133">
            <v>164</v>
          </cell>
          <cell r="W133">
            <v>-3.1099999999999999E-3</v>
          </cell>
          <cell r="X133">
            <v>0</v>
          </cell>
        </row>
        <row r="134">
          <cell r="U134" t="str">
            <v>G34Y11_exp1B</v>
          </cell>
          <cell r="V134">
            <v>172</v>
          </cell>
          <cell r="W134">
            <v>-5.0699999999999999E-3</v>
          </cell>
          <cell r="X134">
            <v>1</v>
          </cell>
        </row>
        <row r="135">
          <cell r="U135" t="str">
            <v>G24Y43_exp2A</v>
          </cell>
          <cell r="V135">
            <v>186</v>
          </cell>
          <cell r="W135">
            <v>-4.4799999999999996E-3</v>
          </cell>
          <cell r="X135">
            <v>0</v>
          </cell>
        </row>
        <row r="136">
          <cell r="U136" t="str">
            <v>G24Y44_exp2A</v>
          </cell>
          <cell r="V136">
            <v>208</v>
          </cell>
          <cell r="W136">
            <v>-6.3499999999999997E-3</v>
          </cell>
          <cell r="X136">
            <v>1</v>
          </cell>
        </row>
        <row r="137">
          <cell r="U137" t="str">
            <v>G27Y58_exp2B</v>
          </cell>
          <cell r="V137">
            <v>208</v>
          </cell>
          <cell r="W137">
            <v>-4.8500000000000001E-3</v>
          </cell>
          <cell r="X137">
            <v>0</v>
          </cell>
        </row>
        <row r="138">
          <cell r="U138" t="str">
            <v>G27Y59_exp2B</v>
          </cell>
          <cell r="V138">
            <v>225</v>
          </cell>
          <cell r="W138">
            <v>-4.6499999999999996E-3</v>
          </cell>
          <cell r="X138">
            <v>1</v>
          </cell>
        </row>
        <row r="139">
          <cell r="U139" t="str">
            <v>G24Y43_exp3A</v>
          </cell>
          <cell r="V139">
            <v>239</v>
          </cell>
          <cell r="W139">
            <v>-6.3699999999999998E-3</v>
          </cell>
          <cell r="X139">
            <v>1</v>
          </cell>
        </row>
        <row r="140">
          <cell r="U140" t="str">
            <v>G24Y44_exp3A</v>
          </cell>
          <cell r="V140">
            <v>230</v>
          </cell>
          <cell r="W140">
            <v>-4.0099999999999997E-3</v>
          </cell>
          <cell r="X140">
            <v>0</v>
          </cell>
        </row>
        <row r="141">
          <cell r="U141" t="str">
            <v>O8G11_exp3B</v>
          </cell>
          <cell r="V141">
            <v>249</v>
          </cell>
          <cell r="W141">
            <v>-4.9500000000000004E-3</v>
          </cell>
          <cell r="X141">
            <v>0</v>
          </cell>
        </row>
        <row r="142">
          <cell r="U142" t="str">
            <v>G28Y62_exp1A</v>
          </cell>
          <cell r="V142">
            <v>168</v>
          </cell>
          <cell r="W142">
            <v>-3.82E-3</v>
          </cell>
          <cell r="X142">
            <v>1</v>
          </cell>
        </row>
        <row r="143">
          <cell r="U143" t="str">
            <v>G28Y63_exp1A</v>
          </cell>
          <cell r="V143">
            <v>150</v>
          </cell>
          <cell r="W143">
            <v>-3.1800000000000001E-3</v>
          </cell>
          <cell r="X143">
            <v>0</v>
          </cell>
        </row>
        <row r="144">
          <cell r="U144" t="str">
            <v>G23Y2820_exp1B</v>
          </cell>
          <cell r="V144">
            <v>183</v>
          </cell>
          <cell r="W144">
            <v>-3.48E-3</v>
          </cell>
          <cell r="X144">
            <v>0</v>
          </cell>
        </row>
        <row r="145">
          <cell r="U145" t="str">
            <v>G23Y5017_exp1B</v>
          </cell>
          <cell r="V145">
            <v>165</v>
          </cell>
          <cell r="W145">
            <v>-2.7200000000000002E-3</v>
          </cell>
          <cell r="X145">
            <v>1</v>
          </cell>
        </row>
        <row r="146">
          <cell r="U146" t="str">
            <v>G33Y94_exp2A</v>
          </cell>
          <cell r="V146">
            <v>186</v>
          </cell>
          <cell r="W146">
            <v>-3.0400000000000002E-3</v>
          </cell>
          <cell r="X146">
            <v>0</v>
          </cell>
        </row>
        <row r="147">
          <cell r="U147" t="str">
            <v>G33Y97_exp2A</v>
          </cell>
          <cell r="V147">
            <v>227</v>
          </cell>
          <cell r="W147">
            <v>-3.2799999999999999E-3</v>
          </cell>
          <cell r="X147">
            <v>1</v>
          </cell>
        </row>
        <row r="148">
          <cell r="U148" t="str">
            <v>G26Y50_exp2B</v>
          </cell>
          <cell r="V148">
            <v>167</v>
          </cell>
          <cell r="W148">
            <v>-1.5399999999999999E-3</v>
          </cell>
          <cell r="X148">
            <v>0</v>
          </cell>
        </row>
        <row r="149">
          <cell r="U149" t="str">
            <v>G26Y51_exp2B</v>
          </cell>
          <cell r="V149">
            <v>196</v>
          </cell>
          <cell r="W149">
            <v>-2.1900000000000001E-3</v>
          </cell>
          <cell r="X149">
            <v>1</v>
          </cell>
        </row>
        <row r="150">
          <cell r="U150" t="str">
            <v>G33Y1_exp3A</v>
          </cell>
          <cell r="V150">
            <v>226</v>
          </cell>
          <cell r="W150">
            <v>-4.0699999999999998E-3</v>
          </cell>
          <cell r="X150">
            <v>1</v>
          </cell>
        </row>
        <row r="151">
          <cell r="U151" t="str">
            <v>G33Y94_exp3A</v>
          </cell>
          <cell r="V151">
            <v>237</v>
          </cell>
          <cell r="W151">
            <v>-2.1199999999999999E-3</v>
          </cell>
          <cell r="X151">
            <v>0</v>
          </cell>
        </row>
        <row r="152">
          <cell r="U152" t="str">
            <v>W5O29_exp3B</v>
          </cell>
          <cell r="V152">
            <v>238</v>
          </cell>
          <cell r="W152">
            <v>-2.9199999999999999E-3</v>
          </cell>
          <cell r="X152">
            <v>0</v>
          </cell>
        </row>
        <row r="153">
          <cell r="U153" t="str">
            <v>W5O30_exp3B</v>
          </cell>
          <cell r="V153">
            <v>242</v>
          </cell>
          <cell r="W153">
            <v>-4.9300000000000004E-3</v>
          </cell>
          <cell r="X153">
            <v>1</v>
          </cell>
        </row>
        <row r="154">
          <cell r="U154" t="str">
            <v>G28Y64_exp1A</v>
          </cell>
          <cell r="V154">
            <v>142</v>
          </cell>
          <cell r="W154">
            <v>-2.82E-3</v>
          </cell>
          <cell r="X154">
            <v>0</v>
          </cell>
        </row>
        <row r="155">
          <cell r="U155" t="str">
            <v>G23Y2129_exp1B</v>
          </cell>
          <cell r="V155">
            <v>161</v>
          </cell>
          <cell r="W155">
            <v>-4.8399999999999997E-3</v>
          </cell>
          <cell r="X155">
            <v>0</v>
          </cell>
        </row>
        <row r="156">
          <cell r="U156" t="str">
            <v>G23Y3130_exp1B</v>
          </cell>
          <cell r="V156">
            <v>171</v>
          </cell>
          <cell r="W156">
            <v>-3.8500000000000001E-3</v>
          </cell>
          <cell r="X156">
            <v>1</v>
          </cell>
        </row>
        <row r="157">
          <cell r="U157" t="str">
            <v>G33Y1_exp2A</v>
          </cell>
          <cell r="V157">
            <v>206</v>
          </cell>
          <cell r="W157">
            <v>-1.4400000000000001E-3</v>
          </cell>
          <cell r="X157">
            <v>0</v>
          </cell>
        </row>
        <row r="158">
          <cell r="U158" t="str">
            <v>G33Y100_exp2A</v>
          </cell>
          <cell r="V158">
            <v>185</v>
          </cell>
          <cell r="W158">
            <v>-3.8E-3</v>
          </cell>
          <cell r="X158">
            <v>1</v>
          </cell>
        </row>
        <row r="159">
          <cell r="U159" t="str">
            <v>G26Y52_exp2B</v>
          </cell>
          <cell r="V159">
            <v>175</v>
          </cell>
          <cell r="W159">
            <v>-6.8199999999999997E-3</v>
          </cell>
          <cell r="X159">
            <v>1</v>
          </cell>
        </row>
        <row r="160">
          <cell r="U160" t="str">
            <v>G26Y54_exp2B</v>
          </cell>
          <cell r="V160">
            <v>223</v>
          </cell>
          <cell r="W160">
            <v>-2.2200000000000002E-3</v>
          </cell>
          <cell r="X160">
            <v>0</v>
          </cell>
        </row>
        <row r="161">
          <cell r="U161" t="str">
            <v>G33Y100_exp3A</v>
          </cell>
          <cell r="V161">
            <v>240</v>
          </cell>
          <cell r="W161">
            <v>-5.7200000000000003E-3</v>
          </cell>
          <cell r="X161">
            <v>1</v>
          </cell>
        </row>
        <row r="162">
          <cell r="U162" t="str">
            <v>G33Y97_exp3A</v>
          </cell>
          <cell r="V162">
            <v>239</v>
          </cell>
          <cell r="W162">
            <v>-5.2100000000000002E-3</v>
          </cell>
          <cell r="X162">
            <v>0</v>
          </cell>
        </row>
        <row r="163">
          <cell r="U163" t="str">
            <v>W5O27_exp3B</v>
          </cell>
          <cell r="V163">
            <v>246</v>
          </cell>
          <cell r="W163">
            <v>-5.7499999999999999E-3</v>
          </cell>
          <cell r="X163">
            <v>0</v>
          </cell>
        </row>
        <row r="164">
          <cell r="U164" t="str">
            <v>W5O28_exp3B</v>
          </cell>
          <cell r="V164">
            <v>256</v>
          </cell>
          <cell r="W164">
            <v>-2.66E-3</v>
          </cell>
          <cell r="X164">
            <v>1</v>
          </cell>
        </row>
        <row r="165">
          <cell r="U165" t="str">
            <v>G25Y45_exp1A</v>
          </cell>
          <cell r="V165">
            <v>162</v>
          </cell>
          <cell r="W165">
            <v>-1.8500000000000001E-3</v>
          </cell>
          <cell r="X165">
            <v>0</v>
          </cell>
        </row>
        <row r="166">
          <cell r="U166" t="str">
            <v>G25Y46_exp1A</v>
          </cell>
          <cell r="V166">
            <v>151</v>
          </cell>
          <cell r="W166">
            <v>-2.7599999999999999E-3</v>
          </cell>
          <cell r="X166">
            <v>1</v>
          </cell>
        </row>
        <row r="167">
          <cell r="U167" t="str">
            <v>G24Y40_exp1B</v>
          </cell>
          <cell r="V167">
            <v>166</v>
          </cell>
          <cell r="W167">
            <v>-3.4399999999999999E-3</v>
          </cell>
          <cell r="X167">
            <v>0</v>
          </cell>
        </row>
        <row r="168">
          <cell r="U168" t="str">
            <v>G24Y42_exp1B</v>
          </cell>
          <cell r="V168">
            <v>184</v>
          </cell>
          <cell r="W168">
            <v>-2.5100000000000001E-3</v>
          </cell>
          <cell r="X168">
            <v>1</v>
          </cell>
        </row>
        <row r="169">
          <cell r="U169" t="str">
            <v>G34Y3_exp2A</v>
          </cell>
          <cell r="V169">
            <v>193</v>
          </cell>
          <cell r="W169">
            <v>-2.14E-3</v>
          </cell>
          <cell r="X169">
            <v>0</v>
          </cell>
        </row>
        <row r="170">
          <cell r="U170" t="str">
            <v>G34Y4_exp2A</v>
          </cell>
          <cell r="V170">
            <v>207</v>
          </cell>
          <cell r="W170">
            <v>-5.4999999999999997E-3</v>
          </cell>
          <cell r="X170">
            <v>1</v>
          </cell>
        </row>
        <row r="171">
          <cell r="U171" t="str">
            <v>G28Y62_exp2B</v>
          </cell>
          <cell r="V171">
            <v>170</v>
          </cell>
          <cell r="W171">
            <v>-3.9100000000000003E-3</v>
          </cell>
          <cell r="X171">
            <v>0</v>
          </cell>
        </row>
        <row r="172">
          <cell r="U172" t="str">
            <v>G28Y63_exp2B</v>
          </cell>
          <cell r="V172">
            <v>212</v>
          </cell>
          <cell r="W172">
            <v>-2.7200000000000002E-3</v>
          </cell>
          <cell r="X172">
            <v>1</v>
          </cell>
        </row>
        <row r="173">
          <cell r="U173" t="str">
            <v>G34Y4_exp3A</v>
          </cell>
          <cell r="V173">
            <v>237</v>
          </cell>
          <cell r="W173">
            <v>-6.0000000000000001E-3</v>
          </cell>
          <cell r="X173">
            <v>1</v>
          </cell>
        </row>
        <row r="174">
          <cell r="U174" t="str">
            <v>G34Y5_exp3A</v>
          </cell>
          <cell r="V174">
            <v>237</v>
          </cell>
          <cell r="W174">
            <v>-1.9599999999999999E-3</v>
          </cell>
          <cell r="X174">
            <v>0</v>
          </cell>
        </row>
        <row r="175">
          <cell r="U175" t="str">
            <v>W7O32_exp3B</v>
          </cell>
          <cell r="V175">
            <v>244</v>
          </cell>
          <cell r="W175">
            <v>-4.4600000000000004E-3</v>
          </cell>
          <cell r="X175">
            <v>1</v>
          </cell>
        </row>
        <row r="176">
          <cell r="U176" t="str">
            <v>G25Y47_exp1A</v>
          </cell>
          <cell r="V176">
            <v>152</v>
          </cell>
          <cell r="W176">
            <v>-3.4099999999999998E-3</v>
          </cell>
          <cell r="X176">
            <v>0</v>
          </cell>
        </row>
        <row r="177">
          <cell r="U177" t="str">
            <v>G25Y48_exp1A</v>
          </cell>
          <cell r="V177">
            <v>155</v>
          </cell>
          <cell r="W177">
            <v>-3.2699999999999999E-3</v>
          </cell>
          <cell r="X177">
            <v>1</v>
          </cell>
        </row>
        <row r="178">
          <cell r="U178" t="str">
            <v>G24Y43_exp1B</v>
          </cell>
          <cell r="V178">
            <v>165</v>
          </cell>
          <cell r="W178">
            <v>-3.5799999999999998E-3</v>
          </cell>
          <cell r="X178">
            <v>0</v>
          </cell>
        </row>
        <row r="179">
          <cell r="U179" t="str">
            <v>G34Y10_exp2A</v>
          </cell>
          <cell r="V179">
            <v>198</v>
          </cell>
          <cell r="W179">
            <v>-2.0600000000000002E-3</v>
          </cell>
          <cell r="X179">
            <v>0</v>
          </cell>
        </row>
        <row r="180">
          <cell r="U180" t="str">
            <v>G34Y11_exp2A</v>
          </cell>
          <cell r="V180">
            <v>211</v>
          </cell>
          <cell r="W180">
            <v>-4.8199999999999996E-3</v>
          </cell>
          <cell r="X180">
            <v>1</v>
          </cell>
        </row>
        <row r="181">
          <cell r="U181" t="str">
            <v>G28Y64_exp2B</v>
          </cell>
          <cell r="V181">
            <v>188</v>
          </cell>
          <cell r="W181">
            <v>-2.8900000000000002E-3</v>
          </cell>
          <cell r="X181">
            <v>0</v>
          </cell>
        </row>
        <row r="182">
          <cell r="U182" t="str">
            <v>G28Y67_exp2B</v>
          </cell>
          <cell r="V182">
            <v>225</v>
          </cell>
          <cell r="W182">
            <v>-4.1000000000000003E-3</v>
          </cell>
          <cell r="X182">
            <v>1</v>
          </cell>
        </row>
        <row r="183">
          <cell r="U183" t="str">
            <v>G34Y10_exp3A</v>
          </cell>
          <cell r="V183">
            <v>239</v>
          </cell>
          <cell r="W183">
            <v>-4.5199999999999997E-3</v>
          </cell>
          <cell r="X183">
            <v>0</v>
          </cell>
        </row>
        <row r="184">
          <cell r="U184" t="str">
            <v>G34Y11_exp3A</v>
          </cell>
          <cell r="V184">
            <v>241</v>
          </cell>
          <cell r="W184">
            <v>-2.8300000000000001E-3</v>
          </cell>
          <cell r="X184">
            <v>1</v>
          </cell>
        </row>
        <row r="185">
          <cell r="U185" t="str">
            <v>W7O34_exp3B</v>
          </cell>
          <cell r="V185">
            <v>252</v>
          </cell>
          <cell r="W185">
            <v>-1.9599999999999999E-3</v>
          </cell>
          <cell r="X185">
            <v>0</v>
          </cell>
        </row>
        <row r="186">
          <cell r="U186" t="str">
            <v>W7O35_exp3B</v>
          </cell>
          <cell r="V186">
            <v>243</v>
          </cell>
          <cell r="W186">
            <v>-4.96E-3</v>
          </cell>
          <cell r="X186">
            <v>1</v>
          </cell>
        </row>
        <row r="187">
          <cell r="U187" t="str">
            <v>R3W10_exp1A</v>
          </cell>
          <cell r="V187">
            <v>150</v>
          </cell>
          <cell r="W187">
            <v>-2.65E-3</v>
          </cell>
          <cell r="X187">
            <v>0</v>
          </cell>
        </row>
        <row r="188">
          <cell r="U188" t="str">
            <v>R3W8_exp1A</v>
          </cell>
          <cell r="V188">
            <v>168</v>
          </cell>
          <cell r="W188">
            <v>-3.7799999999999999E-3</v>
          </cell>
          <cell r="X188">
            <v>1</v>
          </cell>
        </row>
        <row r="189">
          <cell r="U189" t="str">
            <v>R10W45_exp1B</v>
          </cell>
          <cell r="V189">
            <v>163</v>
          </cell>
          <cell r="W189">
            <v>-5.6800000000000002E-3</v>
          </cell>
          <cell r="X189">
            <v>0</v>
          </cell>
        </row>
        <row r="190">
          <cell r="U190" t="str">
            <v>R10W46_exp1B</v>
          </cell>
          <cell r="V190">
            <v>169</v>
          </cell>
          <cell r="W190">
            <v>-2.8800000000000002E-3</v>
          </cell>
          <cell r="X190">
            <v>1</v>
          </cell>
        </row>
        <row r="191">
          <cell r="U191" t="str">
            <v>R1W3_exp2A</v>
          </cell>
          <cell r="V191">
            <v>174</v>
          </cell>
          <cell r="W191">
            <v>-2.6099999999999999E-3</v>
          </cell>
          <cell r="X191">
            <v>0</v>
          </cell>
        </row>
        <row r="192">
          <cell r="U192" t="str">
            <v>R3W10_exp2B</v>
          </cell>
          <cell r="V192">
            <v>194</v>
          </cell>
          <cell r="W192">
            <v>-4.2199999999999998E-3</v>
          </cell>
          <cell r="X192">
            <v>0</v>
          </cell>
        </row>
        <row r="193">
          <cell r="U193" t="str">
            <v>R3W8_exp2B</v>
          </cell>
          <cell r="V193">
            <v>159</v>
          </cell>
          <cell r="W193">
            <v>-9.7099999999999999E-3</v>
          </cell>
          <cell r="X193">
            <v>1</v>
          </cell>
        </row>
        <row r="194">
          <cell r="U194" t="str">
            <v>R3W12_exp1A</v>
          </cell>
          <cell r="V194">
            <v>147</v>
          </cell>
          <cell r="W194">
            <v>-6.6100000000000004E-3</v>
          </cell>
          <cell r="X194">
            <v>0</v>
          </cell>
        </row>
        <row r="195">
          <cell r="U195" t="str">
            <v>R3W13_exp1A</v>
          </cell>
          <cell r="V195">
            <v>153</v>
          </cell>
          <cell r="W195">
            <v>-4.9199999999999999E-3</v>
          </cell>
          <cell r="X195">
            <v>1</v>
          </cell>
        </row>
        <row r="196">
          <cell r="U196" t="str">
            <v>R10W48_exp1B</v>
          </cell>
          <cell r="V196">
            <v>161</v>
          </cell>
          <cell r="W196">
            <v>-4.62E-3</v>
          </cell>
          <cell r="X196">
            <v>0</v>
          </cell>
        </row>
        <row r="197">
          <cell r="U197" t="str">
            <v>R10W49_exp1B</v>
          </cell>
          <cell r="V197">
            <v>171</v>
          </cell>
          <cell r="W197">
            <v>-6.5199999999999998E-3</v>
          </cell>
          <cell r="X197">
            <v>1</v>
          </cell>
        </row>
        <row r="198">
          <cell r="U198" t="str">
            <v>R1W2_exp2A</v>
          </cell>
          <cell r="V198">
            <v>206</v>
          </cell>
          <cell r="W198">
            <v>-3.2100000000000002E-3</v>
          </cell>
          <cell r="X198">
            <v>0</v>
          </cell>
        </row>
        <row r="199">
          <cell r="U199" t="str">
            <v>R1W7_exp2A</v>
          </cell>
          <cell r="V199">
            <v>185</v>
          </cell>
          <cell r="W199">
            <v>-3.8400000000000001E-3</v>
          </cell>
          <cell r="X199">
            <v>1</v>
          </cell>
        </row>
        <row r="200">
          <cell r="U200" t="str">
            <v>R3W12_exp2B</v>
          </cell>
          <cell r="V200">
            <v>205</v>
          </cell>
          <cell r="W200">
            <v>-5.3299999999999997E-3</v>
          </cell>
          <cell r="X200">
            <v>0</v>
          </cell>
        </row>
        <row r="201">
          <cell r="U201" t="str">
            <v>R3W13_exp2B</v>
          </cell>
          <cell r="V201">
            <v>223</v>
          </cell>
          <cell r="W201">
            <v>-4.5999999999999999E-3</v>
          </cell>
          <cell r="X201">
            <v>1</v>
          </cell>
        </row>
        <row r="202">
          <cell r="U202" t="str">
            <v>R5W21_exp1A</v>
          </cell>
          <cell r="V202">
            <v>162</v>
          </cell>
          <cell r="W202">
            <v>-4.1900000000000001E-3</v>
          </cell>
          <cell r="X202">
            <v>0</v>
          </cell>
        </row>
        <row r="203">
          <cell r="U203" t="str">
            <v>R5W22_exp1A</v>
          </cell>
          <cell r="V203">
            <v>151</v>
          </cell>
          <cell r="W203">
            <v>-5.3299999999999997E-3</v>
          </cell>
          <cell r="X203">
            <v>1</v>
          </cell>
        </row>
        <row r="204">
          <cell r="U204" t="str">
            <v>R11W51_exp1B</v>
          </cell>
          <cell r="V204">
            <v>171</v>
          </cell>
          <cell r="W204">
            <v>-2.33E-3</v>
          </cell>
          <cell r="X204">
            <v>0</v>
          </cell>
        </row>
        <row r="205">
          <cell r="U205" t="str">
            <v>R11W52_exp1B</v>
          </cell>
          <cell r="V205">
            <v>184</v>
          </cell>
          <cell r="W205">
            <v>-4.3899999999999998E-3</v>
          </cell>
          <cell r="X205">
            <v>1</v>
          </cell>
        </row>
        <row r="206">
          <cell r="U206" t="str">
            <v>R10W45_exp2A</v>
          </cell>
          <cell r="V206">
            <v>192</v>
          </cell>
          <cell r="W206">
            <v>-2.2399999999999998E-3</v>
          </cell>
          <cell r="X206">
            <v>0</v>
          </cell>
        </row>
        <row r="207">
          <cell r="U207" t="str">
            <v>R10W47_exp2A</v>
          </cell>
          <cell r="V207">
            <v>228</v>
          </cell>
          <cell r="W207">
            <v>-3.5999999999999999E-3</v>
          </cell>
          <cell r="X207">
            <v>1</v>
          </cell>
        </row>
        <row r="208">
          <cell r="U208" t="str">
            <v>R4W14_exp2B</v>
          </cell>
          <cell r="V208">
            <v>170</v>
          </cell>
          <cell r="W208">
            <v>-4.1099999999999999E-3</v>
          </cell>
          <cell r="X208">
            <v>0</v>
          </cell>
        </row>
        <row r="209">
          <cell r="U209" t="str">
            <v>R4W15_exp2B</v>
          </cell>
          <cell r="V209">
            <v>210</v>
          </cell>
          <cell r="W209">
            <v>-7.5199999999999998E-3</v>
          </cell>
          <cell r="X209">
            <v>1</v>
          </cell>
        </row>
        <row r="210">
          <cell r="U210" t="str">
            <v>R5W26_exp1A</v>
          </cell>
          <cell r="V210">
            <v>154</v>
          </cell>
          <cell r="W210">
            <v>-5.3099999999999996E-3</v>
          </cell>
          <cell r="X210">
            <v>0</v>
          </cell>
        </row>
        <row r="211">
          <cell r="U211" t="str">
            <v>R5W27_exp1A</v>
          </cell>
          <cell r="V211">
            <v>157</v>
          </cell>
          <cell r="W211">
            <v>-6.4999999999999997E-3</v>
          </cell>
          <cell r="X211">
            <v>1</v>
          </cell>
        </row>
        <row r="212">
          <cell r="U212" t="str">
            <v>R11W53_exp1B</v>
          </cell>
          <cell r="V212">
            <v>164</v>
          </cell>
          <cell r="W212">
            <v>-4.6800000000000001E-3</v>
          </cell>
          <cell r="X212">
            <v>0</v>
          </cell>
        </row>
        <row r="213">
          <cell r="U213" t="str">
            <v>R11W54_exp1B</v>
          </cell>
          <cell r="V213">
            <v>172</v>
          </cell>
          <cell r="W213">
            <v>-5.64E-3</v>
          </cell>
          <cell r="X213">
            <v>1</v>
          </cell>
        </row>
        <row r="214">
          <cell r="U214" t="str">
            <v>R10W48_exp2A</v>
          </cell>
          <cell r="V214">
            <v>193</v>
          </cell>
          <cell r="W214">
            <v>-2.9499999999999999E-3</v>
          </cell>
          <cell r="X214">
            <v>0</v>
          </cell>
        </row>
        <row r="215">
          <cell r="U215" t="str">
            <v>R10W49_exp2A</v>
          </cell>
          <cell r="V215">
            <v>208</v>
          </cell>
          <cell r="W215">
            <v>-2.0500000000000002E-3</v>
          </cell>
          <cell r="X215">
            <v>1</v>
          </cell>
        </row>
        <row r="216">
          <cell r="U216" t="str">
            <v>R4W17_exp2B</v>
          </cell>
          <cell r="V216">
            <v>188</v>
          </cell>
          <cell r="W216">
            <v>-6.2599999999999999E-3</v>
          </cell>
          <cell r="X216">
            <v>0</v>
          </cell>
        </row>
        <row r="217">
          <cell r="U217" t="str">
            <v>R4W34_exp2B</v>
          </cell>
          <cell r="V217">
            <v>225</v>
          </cell>
          <cell r="W217">
            <v>-7.9699999999999997E-3</v>
          </cell>
          <cell r="X217">
            <v>1</v>
          </cell>
        </row>
        <row r="218">
          <cell r="U218" t="str">
            <v>R4W14_exp1A</v>
          </cell>
          <cell r="V218">
            <v>168</v>
          </cell>
          <cell r="W218">
            <v>-4.1099999999999999E-3</v>
          </cell>
          <cell r="X218">
            <v>1</v>
          </cell>
        </row>
        <row r="219">
          <cell r="U219" t="str">
            <v>R4W15_exp1A</v>
          </cell>
          <cell r="V219">
            <v>150</v>
          </cell>
          <cell r="W219">
            <v>-1.83E-3</v>
          </cell>
          <cell r="X219">
            <v>0</v>
          </cell>
        </row>
        <row r="220">
          <cell r="U220" t="str">
            <v>R21W94_exp1B</v>
          </cell>
          <cell r="V220">
            <v>166</v>
          </cell>
          <cell r="W220">
            <v>-4.1399999999999996E-3</v>
          </cell>
          <cell r="X220">
            <v>0</v>
          </cell>
        </row>
        <row r="221">
          <cell r="U221" t="str">
            <v>R21W97_exp1B</v>
          </cell>
          <cell r="V221">
            <v>184</v>
          </cell>
          <cell r="W221">
            <v>-4.3E-3</v>
          </cell>
          <cell r="X221">
            <v>1</v>
          </cell>
        </row>
        <row r="222">
          <cell r="U222" t="str">
            <v>R14W71_exp2A</v>
          </cell>
          <cell r="V222">
            <v>202</v>
          </cell>
          <cell r="W222">
            <v>-2.14E-3</v>
          </cell>
          <cell r="X222">
            <v>0</v>
          </cell>
        </row>
        <row r="223">
          <cell r="U223" t="str">
            <v>R14W72_exp2A</v>
          </cell>
          <cell r="V223">
            <v>228</v>
          </cell>
          <cell r="W223">
            <v>-4.5399999999999998E-3</v>
          </cell>
          <cell r="X223">
            <v>1</v>
          </cell>
        </row>
        <row r="224">
          <cell r="U224" t="str">
            <v>R7W36_exp2B</v>
          </cell>
          <cell r="V224">
            <v>201</v>
          </cell>
          <cell r="W224">
            <v>-7.4999999999999997E-3</v>
          </cell>
          <cell r="X224">
            <v>1</v>
          </cell>
        </row>
        <row r="225">
          <cell r="U225" t="str">
            <v>R14W70_exp3A</v>
          </cell>
          <cell r="V225">
            <v>227</v>
          </cell>
          <cell r="W225">
            <v>-3.2599999999999999E-3</v>
          </cell>
          <cell r="X225">
            <v>0</v>
          </cell>
        </row>
        <row r="226">
          <cell r="U226" t="str">
            <v>R14W71_exp3A</v>
          </cell>
          <cell r="V226">
            <v>237</v>
          </cell>
          <cell r="W226">
            <v>-5.0200000000000002E-3</v>
          </cell>
          <cell r="X226">
            <v>1</v>
          </cell>
        </row>
        <row r="227">
          <cell r="U227" t="str">
            <v>W15O67_exp3B</v>
          </cell>
          <cell r="V227">
            <v>238</v>
          </cell>
          <cell r="W227">
            <v>-9.3799999999999994E-3</v>
          </cell>
          <cell r="X227">
            <v>0</v>
          </cell>
        </row>
        <row r="228">
          <cell r="U228" t="str">
            <v>W15O69_exp3B</v>
          </cell>
          <cell r="V228">
            <v>242</v>
          </cell>
          <cell r="W228">
            <v>-6.94E-3</v>
          </cell>
          <cell r="X228">
            <v>1</v>
          </cell>
        </row>
        <row r="229">
          <cell r="U229" t="str">
            <v>R4W17_exp1A</v>
          </cell>
          <cell r="V229">
            <v>142</v>
          </cell>
          <cell r="W229">
            <v>-5.3899999999999998E-3</v>
          </cell>
          <cell r="X229">
            <v>0</v>
          </cell>
        </row>
        <row r="230">
          <cell r="U230" t="str">
            <v>R4W34_exp1A</v>
          </cell>
          <cell r="V230">
            <v>153</v>
          </cell>
          <cell r="W230">
            <v>-5.5100000000000001E-3</v>
          </cell>
          <cell r="X230">
            <v>1</v>
          </cell>
        </row>
        <row r="231">
          <cell r="U231" t="str">
            <v>R21W100_exp1B</v>
          </cell>
          <cell r="V231">
            <v>163</v>
          </cell>
          <cell r="W231">
            <v>-3.29E-3</v>
          </cell>
          <cell r="X231">
            <v>0</v>
          </cell>
        </row>
        <row r="232">
          <cell r="U232" t="str">
            <v>R21W55_exp1B</v>
          </cell>
          <cell r="V232">
            <v>171</v>
          </cell>
          <cell r="W232">
            <v>-4.5199999999999997E-3</v>
          </cell>
          <cell r="X232">
            <v>1</v>
          </cell>
        </row>
        <row r="233">
          <cell r="U233" t="str">
            <v>R14W73_exp2A</v>
          </cell>
          <cell r="V233">
            <v>193</v>
          </cell>
          <cell r="W233">
            <v>-1.5499999999999999E-3</v>
          </cell>
          <cell r="X233">
            <v>0</v>
          </cell>
        </row>
        <row r="234">
          <cell r="U234" t="str">
            <v>R14W74_exp2A</v>
          </cell>
          <cell r="V234">
            <v>207</v>
          </cell>
          <cell r="W234">
            <v>-2.9099999999999998E-3</v>
          </cell>
          <cell r="X234">
            <v>1</v>
          </cell>
        </row>
        <row r="235">
          <cell r="U235" t="str">
            <v>R7W37_exp2B</v>
          </cell>
          <cell r="V235">
            <v>175</v>
          </cell>
          <cell r="W235">
            <v>-6.62E-3</v>
          </cell>
          <cell r="X235">
            <v>0</v>
          </cell>
        </row>
        <row r="236">
          <cell r="U236" t="str">
            <v>R7W38_exp2B</v>
          </cell>
          <cell r="V236">
            <v>207</v>
          </cell>
          <cell r="W236">
            <v>-4.9300000000000004E-3</v>
          </cell>
          <cell r="X236">
            <v>1</v>
          </cell>
        </row>
        <row r="237">
          <cell r="U237" t="str">
            <v>R14W73_exp3A</v>
          </cell>
          <cell r="V237">
            <v>239</v>
          </cell>
          <cell r="W237">
            <v>-2.2899999999999999E-3</v>
          </cell>
          <cell r="X237">
            <v>0</v>
          </cell>
        </row>
        <row r="238">
          <cell r="U238" t="str">
            <v>R14W74_exp3A</v>
          </cell>
          <cell r="V238">
            <v>240</v>
          </cell>
          <cell r="W238">
            <v>-5.45E-3</v>
          </cell>
          <cell r="X238">
            <v>1</v>
          </cell>
        </row>
        <row r="239">
          <cell r="U239" t="str">
            <v>W15O71_exp3B</v>
          </cell>
          <cell r="V239">
            <v>246</v>
          </cell>
          <cell r="W239">
            <v>-5.8700000000000002E-3</v>
          </cell>
          <cell r="X239">
            <v>1</v>
          </cell>
        </row>
        <row r="240">
          <cell r="U240" t="str">
            <v>R6W28_exp1A</v>
          </cell>
          <cell r="V240">
            <v>163</v>
          </cell>
          <cell r="W240">
            <v>-5.6600000000000001E-3</v>
          </cell>
          <cell r="X240">
            <v>1</v>
          </cell>
        </row>
        <row r="241">
          <cell r="U241" t="str">
            <v>R6W29_exp1A</v>
          </cell>
          <cell r="V241">
            <v>151</v>
          </cell>
          <cell r="W241">
            <v>-4.3400000000000001E-3</v>
          </cell>
          <cell r="X241">
            <v>0</v>
          </cell>
        </row>
        <row r="242">
          <cell r="U242" t="str">
            <v>R17W83_exp1B</v>
          </cell>
          <cell r="V242">
            <v>184</v>
          </cell>
          <cell r="W242">
            <v>-3.0599999999999998E-3</v>
          </cell>
          <cell r="X242">
            <v>1</v>
          </cell>
        </row>
        <row r="243">
          <cell r="U243" t="str">
            <v>R15W75_exp2A</v>
          </cell>
          <cell r="V243">
            <v>194</v>
          </cell>
          <cell r="W243">
            <v>-3.2799999999999999E-3</v>
          </cell>
          <cell r="X243">
            <v>0</v>
          </cell>
        </row>
        <row r="244">
          <cell r="U244" t="str">
            <v>R15W77_exp2A</v>
          </cell>
          <cell r="V244">
            <v>231</v>
          </cell>
          <cell r="W244">
            <v>-3.7399999999999998E-3</v>
          </cell>
          <cell r="X244">
            <v>1</v>
          </cell>
        </row>
        <row r="245">
          <cell r="U245" t="str">
            <v>R8W40_exp2B</v>
          </cell>
          <cell r="V245">
            <v>170</v>
          </cell>
          <cell r="W245">
            <v>-5.1900000000000002E-3</v>
          </cell>
          <cell r="X245">
            <v>0</v>
          </cell>
        </row>
        <row r="246">
          <cell r="U246" t="str">
            <v>R8W41_exp2B</v>
          </cell>
          <cell r="V246">
            <v>212</v>
          </cell>
          <cell r="W246">
            <v>-5.1500000000000001E-3</v>
          </cell>
          <cell r="X246">
            <v>1</v>
          </cell>
        </row>
        <row r="247">
          <cell r="U247" t="str">
            <v>R15W76_exp3A</v>
          </cell>
          <cell r="V247">
            <v>237</v>
          </cell>
          <cell r="W247">
            <v>-2.6800000000000001E-3</v>
          </cell>
          <cell r="X247">
            <v>0</v>
          </cell>
        </row>
        <row r="248">
          <cell r="U248" t="str">
            <v>R15W77_exp3A</v>
          </cell>
          <cell r="V248">
            <v>237</v>
          </cell>
          <cell r="W248">
            <v>-2.9399999999999999E-3</v>
          </cell>
          <cell r="X248">
            <v>1</v>
          </cell>
        </row>
        <row r="249">
          <cell r="U249" t="str">
            <v>W16O73_exp3B</v>
          </cell>
          <cell r="V249">
            <v>241</v>
          </cell>
          <cell r="W249">
            <v>-6.6800000000000002E-3</v>
          </cell>
          <cell r="X249">
            <v>0</v>
          </cell>
        </row>
        <row r="250">
          <cell r="U250" t="str">
            <v>W16O74_exp3B</v>
          </cell>
          <cell r="V250">
            <v>244</v>
          </cell>
          <cell r="W250">
            <v>-8.8599999999999998E-3</v>
          </cell>
          <cell r="X250">
            <v>1</v>
          </cell>
        </row>
        <row r="251">
          <cell r="U251" t="str">
            <v>R6W30_exp1A</v>
          </cell>
          <cell r="V251">
            <v>152</v>
          </cell>
          <cell r="W251">
            <v>-4.2300000000000003E-3</v>
          </cell>
          <cell r="X251">
            <v>0</v>
          </cell>
        </row>
        <row r="252">
          <cell r="U252" t="str">
            <v>R6W31_exp1A</v>
          </cell>
          <cell r="V252">
            <v>155</v>
          </cell>
          <cell r="W252">
            <v>-4.5100000000000001E-3</v>
          </cell>
          <cell r="X252">
            <v>1</v>
          </cell>
        </row>
        <row r="253">
          <cell r="U253" t="str">
            <v>R17W84_exp1B</v>
          </cell>
          <cell r="V253">
            <v>166</v>
          </cell>
          <cell r="W253" t="str">
            <v>NA</v>
          </cell>
          <cell r="X253">
            <v>0</v>
          </cell>
        </row>
        <row r="254">
          <cell r="U254" t="str">
            <v>R17W85_exp1B</v>
          </cell>
          <cell r="V254">
            <v>173</v>
          </cell>
          <cell r="W254">
            <v>-2.7699999999999999E-3</v>
          </cell>
          <cell r="X254">
            <v>1</v>
          </cell>
        </row>
        <row r="255">
          <cell r="U255" t="str">
            <v>R15W78_exp2A</v>
          </cell>
          <cell r="V255">
            <v>193</v>
          </cell>
          <cell r="W255">
            <v>-1.91E-3</v>
          </cell>
          <cell r="X255">
            <v>0</v>
          </cell>
        </row>
        <row r="256">
          <cell r="U256" t="str">
            <v>R15W79_exp2A</v>
          </cell>
          <cell r="V256">
            <v>218</v>
          </cell>
          <cell r="W256">
            <v>-3.3800000000000002E-3</v>
          </cell>
          <cell r="X256">
            <v>1</v>
          </cell>
        </row>
        <row r="257">
          <cell r="U257" t="str">
            <v>R8W43_exp2B</v>
          </cell>
          <cell r="V257">
            <v>209</v>
          </cell>
          <cell r="W257">
            <v>-9.7000000000000003E-3</v>
          </cell>
          <cell r="X257">
            <v>0</v>
          </cell>
        </row>
        <row r="258">
          <cell r="U258" t="str">
            <v>R8W44_exp2B</v>
          </cell>
          <cell r="V258">
            <v>226</v>
          </cell>
          <cell r="W258">
            <v>-3.2200000000000002E-3</v>
          </cell>
          <cell r="X258">
            <v>1</v>
          </cell>
        </row>
        <row r="259">
          <cell r="U259" t="str">
            <v>R15W78_exp3A</v>
          </cell>
          <cell r="V259">
            <v>239</v>
          </cell>
          <cell r="W259">
            <v>-5.7400000000000003E-3</v>
          </cell>
          <cell r="X259">
            <v>0</v>
          </cell>
        </row>
        <row r="260">
          <cell r="U260" t="str">
            <v>R15W79_exp3A</v>
          </cell>
          <cell r="V260">
            <v>241</v>
          </cell>
          <cell r="W260">
            <v>-4.1399999999999996E-3</v>
          </cell>
          <cell r="X260">
            <v>1</v>
          </cell>
        </row>
        <row r="261">
          <cell r="U261" t="str">
            <v>W16O75_exp3B</v>
          </cell>
          <cell r="V261">
            <v>247</v>
          </cell>
          <cell r="W261" t="str">
            <v>NA</v>
          </cell>
          <cell r="X261">
            <v>0</v>
          </cell>
        </row>
        <row r="262">
          <cell r="U262" t="str">
            <v>W16O77_exp3B</v>
          </cell>
          <cell r="V262">
            <v>243</v>
          </cell>
          <cell r="W262" t="str">
            <v>NA</v>
          </cell>
          <cell r="X262">
            <v>1</v>
          </cell>
        </row>
        <row r="263">
          <cell r="U263" t="str">
            <v>Y1B5_exp1A</v>
          </cell>
          <cell r="V263">
            <v>168</v>
          </cell>
          <cell r="W263">
            <v>-5.2199999999999998E-3</v>
          </cell>
          <cell r="X263">
            <v>1</v>
          </cell>
        </row>
        <row r="264">
          <cell r="U264" t="str">
            <v>Y1B8_exp1A</v>
          </cell>
          <cell r="V264">
            <v>150</v>
          </cell>
          <cell r="W264">
            <v>-5.7299999999999999E-3</v>
          </cell>
          <cell r="X264">
            <v>0</v>
          </cell>
        </row>
        <row r="265">
          <cell r="U265" t="str">
            <v>Y5B35_exp1B</v>
          </cell>
          <cell r="V265">
            <v>160</v>
          </cell>
          <cell r="W265">
            <v>-5.2399999999999999E-3</v>
          </cell>
          <cell r="X265">
            <v>0</v>
          </cell>
        </row>
        <row r="266">
          <cell r="U266" t="str">
            <v>Y5B36_exp1B</v>
          </cell>
          <cell r="V266">
            <v>169</v>
          </cell>
          <cell r="W266">
            <v>-2.4299999999999999E-3</v>
          </cell>
          <cell r="X266">
            <v>1</v>
          </cell>
        </row>
        <row r="267">
          <cell r="U267" t="str">
            <v>Y3B26_exp2A</v>
          </cell>
          <cell r="V267">
            <v>199</v>
          </cell>
          <cell r="W267">
            <v>-1.9300000000000001E-3</v>
          </cell>
          <cell r="X267">
            <v>0</v>
          </cell>
        </row>
        <row r="268">
          <cell r="U268" t="str">
            <v>Y3B27_exp2A</v>
          </cell>
          <cell r="V268">
            <v>226</v>
          </cell>
          <cell r="W268">
            <v>-4.1599999999999996E-3</v>
          </cell>
          <cell r="X268">
            <v>1</v>
          </cell>
        </row>
        <row r="269">
          <cell r="U269" t="str">
            <v>Y1B5_exp2B</v>
          </cell>
          <cell r="V269">
            <v>159</v>
          </cell>
          <cell r="W269">
            <v>-3.49E-3</v>
          </cell>
          <cell r="X269">
            <v>0</v>
          </cell>
        </row>
        <row r="270">
          <cell r="U270" t="str">
            <v>Y1B8_exp2B</v>
          </cell>
          <cell r="V270">
            <v>192</v>
          </cell>
          <cell r="W270">
            <v>-1.5399999999999999E-3</v>
          </cell>
          <cell r="X270">
            <v>1</v>
          </cell>
        </row>
        <row r="271">
          <cell r="U271" t="str">
            <v>O12Y1_exp3B</v>
          </cell>
          <cell r="V271">
            <v>238</v>
          </cell>
          <cell r="W271">
            <v>-3.7299999999999998E-3</v>
          </cell>
          <cell r="X271">
            <v>0</v>
          </cell>
        </row>
        <row r="272">
          <cell r="U272" t="str">
            <v>O12Y2_exp3B</v>
          </cell>
          <cell r="V272">
            <v>242</v>
          </cell>
          <cell r="W272">
            <v>-4.3400000000000001E-3</v>
          </cell>
          <cell r="X272">
            <v>1</v>
          </cell>
        </row>
        <row r="273">
          <cell r="U273" t="str">
            <v>Y1B10_exp1A</v>
          </cell>
          <cell r="V273">
            <v>142</v>
          </cell>
          <cell r="W273">
            <v>-4.62E-3</v>
          </cell>
          <cell r="X273">
            <v>0</v>
          </cell>
        </row>
        <row r="274">
          <cell r="U274" t="str">
            <v>Y1B12_exp1A</v>
          </cell>
          <cell r="V274">
            <v>153</v>
          </cell>
          <cell r="W274">
            <v>-3.9100000000000003E-3</v>
          </cell>
          <cell r="X274">
            <v>1</v>
          </cell>
        </row>
        <row r="275">
          <cell r="U275" t="str">
            <v>Y5B38_exp1B</v>
          </cell>
          <cell r="V275">
            <v>161</v>
          </cell>
          <cell r="W275">
            <v>-6.5399999999999998E-3</v>
          </cell>
          <cell r="X275">
            <v>0</v>
          </cell>
        </row>
        <row r="276">
          <cell r="U276" t="str">
            <v>Y5B39_exp1B</v>
          </cell>
          <cell r="V276">
            <v>171</v>
          </cell>
          <cell r="W276">
            <v>-4.8399999999999997E-3</v>
          </cell>
          <cell r="X276">
            <v>1</v>
          </cell>
        </row>
        <row r="277">
          <cell r="U277" t="str">
            <v>Y3B28_exp2A</v>
          </cell>
          <cell r="V277">
            <v>185</v>
          </cell>
          <cell r="W277">
            <v>-2.1299999999999999E-3</v>
          </cell>
          <cell r="X277">
            <v>0</v>
          </cell>
        </row>
        <row r="278">
          <cell r="U278" t="str">
            <v>Y3B29_exp2A</v>
          </cell>
          <cell r="V278">
            <v>206</v>
          </cell>
          <cell r="W278">
            <v>-5.1900000000000002E-3</v>
          </cell>
          <cell r="X278">
            <v>1</v>
          </cell>
        </row>
        <row r="279">
          <cell r="U279" t="str">
            <v>Y1B10_exp2B</v>
          </cell>
          <cell r="V279">
            <v>171</v>
          </cell>
          <cell r="W279">
            <v>-4.3899999999999998E-3</v>
          </cell>
          <cell r="X279">
            <v>0</v>
          </cell>
        </row>
        <row r="280">
          <cell r="U280" t="str">
            <v>Y1B12_exp2B</v>
          </cell>
          <cell r="V280">
            <v>223</v>
          </cell>
          <cell r="W280">
            <v>-2.48E-3</v>
          </cell>
          <cell r="X280">
            <v>1</v>
          </cell>
        </row>
        <row r="281">
          <cell r="U281" t="str">
            <v>O12Y4_exp3B</v>
          </cell>
          <cell r="V281">
            <v>246</v>
          </cell>
          <cell r="W281">
            <v>-2.3E-3</v>
          </cell>
          <cell r="X281">
            <v>0</v>
          </cell>
        </row>
        <row r="282">
          <cell r="U282" t="str">
            <v>O12Y5_exp3B</v>
          </cell>
          <cell r="V282">
            <v>256</v>
          </cell>
          <cell r="W282" t="str">
            <v>NA</v>
          </cell>
          <cell r="X282">
            <v>1</v>
          </cell>
        </row>
        <row r="283">
          <cell r="U283" t="str">
            <v>Y10B50_exp1A</v>
          </cell>
          <cell r="V283">
            <v>168</v>
          </cell>
          <cell r="W283" t="str">
            <v>NA</v>
          </cell>
          <cell r="X283">
            <v>1</v>
          </cell>
        </row>
        <row r="284">
          <cell r="U284" t="str">
            <v>Y10B51_exp1A</v>
          </cell>
          <cell r="V284">
            <v>150</v>
          </cell>
          <cell r="W284">
            <v>-5.8500000000000002E-3</v>
          </cell>
          <cell r="X284">
            <v>0</v>
          </cell>
        </row>
        <row r="285">
          <cell r="U285" t="str">
            <v>Y13B70_exp1B</v>
          </cell>
          <cell r="V285">
            <v>166</v>
          </cell>
          <cell r="W285">
            <v>-8.1499999999999993E-3</v>
          </cell>
          <cell r="X285">
            <v>0</v>
          </cell>
        </row>
        <row r="286">
          <cell r="U286" t="str">
            <v>Y13B72_exp1B</v>
          </cell>
          <cell r="V286">
            <v>184</v>
          </cell>
          <cell r="W286">
            <v>-5.7200000000000003E-3</v>
          </cell>
          <cell r="X286">
            <v>1</v>
          </cell>
        </row>
        <row r="287">
          <cell r="U287" t="str">
            <v>Y4B30_exp2A</v>
          </cell>
          <cell r="V287">
            <v>187</v>
          </cell>
          <cell r="W287">
            <v>-3.0999999999999999E-3</v>
          </cell>
          <cell r="X287">
            <v>0</v>
          </cell>
        </row>
        <row r="288">
          <cell r="U288" t="str">
            <v>Y4B31_exp2A</v>
          </cell>
          <cell r="V288">
            <v>204</v>
          </cell>
          <cell r="W288">
            <v>-3.0799999999999998E-3</v>
          </cell>
          <cell r="X288">
            <v>1</v>
          </cell>
        </row>
        <row r="289">
          <cell r="U289" t="str">
            <v>Y5B35_exp2B</v>
          </cell>
          <cell r="V289">
            <v>169</v>
          </cell>
          <cell r="W289">
            <v>-2.4499999999999999E-3</v>
          </cell>
          <cell r="X289">
            <v>0</v>
          </cell>
        </row>
        <row r="290">
          <cell r="U290" t="str">
            <v>Y5B36_exp2B</v>
          </cell>
          <cell r="V290">
            <v>209</v>
          </cell>
          <cell r="W290">
            <v>-6.6400000000000001E-3</v>
          </cell>
          <cell r="X290">
            <v>1</v>
          </cell>
        </row>
        <row r="291">
          <cell r="U291" t="str">
            <v>O13Y7_exp3B</v>
          </cell>
          <cell r="V291">
            <v>238</v>
          </cell>
          <cell r="W291">
            <v>-6.3499999999999997E-3</v>
          </cell>
          <cell r="X291">
            <v>0</v>
          </cell>
        </row>
        <row r="292">
          <cell r="U292" t="str">
            <v>O13Y8_exp3B</v>
          </cell>
          <cell r="V292">
            <v>244</v>
          </cell>
          <cell r="W292">
            <v>-6.4000000000000003E-3</v>
          </cell>
          <cell r="X292">
            <v>1</v>
          </cell>
        </row>
        <row r="293">
          <cell r="U293" t="str">
            <v>Y10B53_exp1A</v>
          </cell>
          <cell r="V293">
            <v>154</v>
          </cell>
          <cell r="W293">
            <v>-3.47E-3</v>
          </cell>
          <cell r="X293">
            <v>0</v>
          </cell>
        </row>
        <row r="294">
          <cell r="U294" t="str">
            <v>Y10B54_exp1A</v>
          </cell>
          <cell r="V294">
            <v>157</v>
          </cell>
          <cell r="W294">
            <v>-6.1599999999999997E-3</v>
          </cell>
          <cell r="X294">
            <v>1</v>
          </cell>
        </row>
        <row r="295">
          <cell r="U295" t="str">
            <v>Y13B73_exp1B</v>
          </cell>
          <cell r="V295">
            <v>164</v>
          </cell>
          <cell r="W295">
            <v>-3.5699999999999998E-3</v>
          </cell>
          <cell r="X295">
            <v>0</v>
          </cell>
        </row>
        <row r="296">
          <cell r="U296" t="str">
            <v>Y13B74_exp1B</v>
          </cell>
          <cell r="V296">
            <v>172</v>
          </cell>
          <cell r="W296">
            <v>-3.5300000000000002E-3</v>
          </cell>
          <cell r="X296">
            <v>1</v>
          </cell>
        </row>
        <row r="297">
          <cell r="U297" t="str">
            <v>Y4B33_exp2A</v>
          </cell>
          <cell r="V297">
            <v>186</v>
          </cell>
          <cell r="W297">
            <v>-3.3300000000000001E-3</v>
          </cell>
          <cell r="X297">
            <v>0</v>
          </cell>
        </row>
        <row r="298">
          <cell r="U298" t="str">
            <v>Y4B34_exp2A</v>
          </cell>
          <cell r="V298">
            <v>208</v>
          </cell>
          <cell r="W298">
            <v>-5.5100000000000001E-3</v>
          </cell>
          <cell r="X298">
            <v>1</v>
          </cell>
        </row>
        <row r="299">
          <cell r="U299" t="str">
            <v>Y5B37_exp2B</v>
          </cell>
          <cell r="V299">
            <v>186</v>
          </cell>
          <cell r="W299">
            <v>-4.4000000000000003E-3</v>
          </cell>
          <cell r="X299">
            <v>0</v>
          </cell>
        </row>
        <row r="300">
          <cell r="U300" t="str">
            <v>Y5B39_exp2B</v>
          </cell>
          <cell r="V300">
            <v>225</v>
          </cell>
          <cell r="W300">
            <v>-6.3400000000000001E-3</v>
          </cell>
          <cell r="X300">
            <v>1</v>
          </cell>
        </row>
        <row r="301">
          <cell r="U301" t="str">
            <v>O13Y10_exp3B</v>
          </cell>
          <cell r="V301">
            <v>249</v>
          </cell>
          <cell r="W301">
            <v>-7.1700000000000002E-3</v>
          </cell>
          <cell r="X301">
            <v>0</v>
          </cell>
        </row>
        <row r="302">
          <cell r="U302" t="str">
            <v>O13Y11_exp3B</v>
          </cell>
          <cell r="V302">
            <v>252</v>
          </cell>
          <cell r="W302">
            <v>-4.9800000000000001E-3</v>
          </cell>
          <cell r="X302">
            <v>1</v>
          </cell>
        </row>
        <row r="303">
          <cell r="U303" t="str">
            <v>Y2B13_exp1A</v>
          </cell>
          <cell r="V303">
            <v>168</v>
          </cell>
          <cell r="W303">
            <v>-3.5699999999999998E-3</v>
          </cell>
          <cell r="X303">
            <v>1</v>
          </cell>
        </row>
        <row r="304">
          <cell r="U304" t="str">
            <v>Y2B14_exp1A</v>
          </cell>
          <cell r="V304">
            <v>150</v>
          </cell>
          <cell r="W304">
            <v>-3.32E-3</v>
          </cell>
          <cell r="X304">
            <v>0</v>
          </cell>
        </row>
        <row r="305">
          <cell r="U305" t="str">
            <v>Y7B40_exp1B</v>
          </cell>
          <cell r="V305">
            <v>165</v>
          </cell>
          <cell r="W305">
            <v>-3.9199999999999999E-3</v>
          </cell>
          <cell r="X305">
            <v>0</v>
          </cell>
        </row>
        <row r="306">
          <cell r="U306" t="str">
            <v>Y7B41_exp1B</v>
          </cell>
          <cell r="V306">
            <v>170</v>
          </cell>
          <cell r="W306">
            <v>-5.8399999999999997E-3</v>
          </cell>
          <cell r="X306">
            <v>1</v>
          </cell>
        </row>
        <row r="307">
          <cell r="U307" t="str">
            <v>Y12B62_exp2A</v>
          </cell>
          <cell r="V307">
            <v>186</v>
          </cell>
          <cell r="W307">
            <v>-1.5499999999999999E-3</v>
          </cell>
          <cell r="X307">
            <v>0</v>
          </cell>
        </row>
        <row r="308">
          <cell r="U308" t="str">
            <v>Y14B75_exp2B</v>
          </cell>
          <cell r="V308">
            <v>168</v>
          </cell>
          <cell r="W308">
            <v>-2.8400000000000001E-3</v>
          </cell>
          <cell r="X308">
            <v>0</v>
          </cell>
        </row>
        <row r="309">
          <cell r="U309" t="str">
            <v>Y14B76_exp2B</v>
          </cell>
          <cell r="V309">
            <v>197</v>
          </cell>
          <cell r="W309">
            <v>-2.5799999999999998E-3</v>
          </cell>
          <cell r="X309">
            <v>1</v>
          </cell>
        </row>
        <row r="310">
          <cell r="U310" t="str">
            <v>Y8B46_exp3A</v>
          </cell>
          <cell r="V310">
            <v>237</v>
          </cell>
          <cell r="W310">
            <v>-4.0200000000000001E-3</v>
          </cell>
          <cell r="X310">
            <v>0</v>
          </cell>
        </row>
        <row r="311">
          <cell r="U311" t="str">
            <v>Y8B47_exp3A</v>
          </cell>
          <cell r="V311">
            <v>237</v>
          </cell>
          <cell r="W311">
            <v>-6.28E-3</v>
          </cell>
          <cell r="X311">
            <v>1</v>
          </cell>
        </row>
        <row r="312">
          <cell r="U312" t="str">
            <v>W11O46_exp3B</v>
          </cell>
          <cell r="V312">
            <v>238</v>
          </cell>
          <cell r="W312">
            <v>-6.6600000000000001E-3</v>
          </cell>
          <cell r="X312">
            <v>0</v>
          </cell>
        </row>
        <row r="313">
          <cell r="U313" t="str">
            <v>W11O47_exp3B</v>
          </cell>
          <cell r="V313">
            <v>242</v>
          </cell>
          <cell r="W313">
            <v>-4.0200000000000001E-3</v>
          </cell>
          <cell r="X313">
            <v>1</v>
          </cell>
        </row>
        <row r="314">
          <cell r="U314" t="str">
            <v>Y2B22_exp1A</v>
          </cell>
          <cell r="V314">
            <v>149</v>
          </cell>
          <cell r="W314">
            <v>-3.5400000000000002E-3</v>
          </cell>
          <cell r="X314">
            <v>0</v>
          </cell>
        </row>
        <row r="315">
          <cell r="U315" t="str">
            <v>Y2B24_exp1A</v>
          </cell>
          <cell r="V315">
            <v>153</v>
          </cell>
          <cell r="W315">
            <v>-4.5599999999999998E-3</v>
          </cell>
          <cell r="X315">
            <v>1</v>
          </cell>
        </row>
        <row r="316">
          <cell r="U316" t="str">
            <v>Y7B43_exp1B</v>
          </cell>
          <cell r="V316">
            <v>163</v>
          </cell>
          <cell r="W316">
            <v>-4.0099999999999997E-3</v>
          </cell>
          <cell r="X316">
            <v>0</v>
          </cell>
        </row>
        <row r="317">
          <cell r="U317" t="str">
            <v>Y7B44_exp1B</v>
          </cell>
          <cell r="V317">
            <v>171</v>
          </cell>
          <cell r="W317">
            <v>-5.0499999999999998E-3</v>
          </cell>
          <cell r="X317">
            <v>1</v>
          </cell>
        </row>
        <row r="318">
          <cell r="U318" t="str">
            <v>Y12B65_exp2A</v>
          </cell>
          <cell r="V318">
            <v>192</v>
          </cell>
          <cell r="W318">
            <v>-1.39E-3</v>
          </cell>
          <cell r="X318">
            <v>0</v>
          </cell>
        </row>
        <row r="319">
          <cell r="U319" t="str">
            <v>Y12B67_exp2A</v>
          </cell>
          <cell r="V319">
            <v>207</v>
          </cell>
          <cell r="W319">
            <v>-6.5399999999999998E-3</v>
          </cell>
          <cell r="X319">
            <v>1</v>
          </cell>
        </row>
        <row r="320">
          <cell r="U320" t="str">
            <v>Y14B77_exp2B</v>
          </cell>
          <cell r="V320">
            <v>175</v>
          </cell>
          <cell r="W320">
            <v>-6.2100000000000002E-3</v>
          </cell>
          <cell r="X320">
            <v>0</v>
          </cell>
        </row>
        <row r="321">
          <cell r="U321" t="str">
            <v>Y14B79_exp2B</v>
          </cell>
          <cell r="V321">
            <v>223</v>
          </cell>
          <cell r="W321">
            <v>-3.0000000000000001E-3</v>
          </cell>
          <cell r="X321">
            <v>1</v>
          </cell>
        </row>
        <row r="322">
          <cell r="U322" t="str">
            <v>Y8B48_exp3A</v>
          </cell>
          <cell r="V322">
            <v>239</v>
          </cell>
          <cell r="W322">
            <v>-4.1900000000000001E-3</v>
          </cell>
          <cell r="X322">
            <v>0</v>
          </cell>
        </row>
        <row r="323">
          <cell r="U323" t="str">
            <v>Y8B49_exp3A</v>
          </cell>
          <cell r="V323">
            <v>240</v>
          </cell>
          <cell r="W323">
            <v>-4.3499999999999997E-3</v>
          </cell>
          <cell r="X323">
            <v>1</v>
          </cell>
        </row>
        <row r="324">
          <cell r="U324" t="str">
            <v>W11O48_exp3B</v>
          </cell>
          <cell r="V324">
            <v>251</v>
          </cell>
          <cell r="W324">
            <v>-4.2100000000000002E-3</v>
          </cell>
          <cell r="X324">
            <v>0</v>
          </cell>
        </row>
        <row r="325">
          <cell r="U325" t="str">
            <v>W11O49_exp3B</v>
          </cell>
          <cell r="V325">
            <v>246</v>
          </cell>
          <cell r="W325">
            <v>-4.7200000000000002E-3</v>
          </cell>
          <cell r="X325">
            <v>1</v>
          </cell>
        </row>
        <row r="326">
          <cell r="U326" t="str">
            <v>Y14B75_exp1A</v>
          </cell>
          <cell r="V326">
            <v>162</v>
          </cell>
          <cell r="W326">
            <v>-4.6600000000000001E-3</v>
          </cell>
          <cell r="X326">
            <v>1</v>
          </cell>
        </row>
        <row r="327">
          <cell r="U327" t="str">
            <v>Y14B76_exp1A</v>
          </cell>
          <cell r="V327">
            <v>151</v>
          </cell>
          <cell r="W327">
            <v>-5.7999999999999996E-3</v>
          </cell>
          <cell r="X327">
            <v>0</v>
          </cell>
        </row>
        <row r="328">
          <cell r="U328" t="str">
            <v>Y8B46_exp1B</v>
          </cell>
          <cell r="V328">
            <v>171</v>
          </cell>
          <cell r="W328">
            <v>-2.7299999999999998E-3</v>
          </cell>
          <cell r="X328">
            <v>0</v>
          </cell>
        </row>
        <row r="329">
          <cell r="U329" t="str">
            <v>Y8B47_exp1B</v>
          </cell>
          <cell r="V329">
            <v>184</v>
          </cell>
          <cell r="W329">
            <v>-4.1000000000000003E-3</v>
          </cell>
          <cell r="X329">
            <v>1</v>
          </cell>
        </row>
        <row r="330">
          <cell r="U330" t="str">
            <v>Y13B70_exp2A</v>
          </cell>
          <cell r="V330">
            <v>194</v>
          </cell>
          <cell r="W330">
            <v>-1.3600000000000001E-3</v>
          </cell>
          <cell r="X330">
            <v>0</v>
          </cell>
        </row>
        <row r="331">
          <cell r="U331" t="str">
            <v>Y13B72_exp2A</v>
          </cell>
          <cell r="V331">
            <v>231</v>
          </cell>
          <cell r="W331">
            <v>-2.2899999999999999E-3</v>
          </cell>
          <cell r="X331">
            <v>1</v>
          </cell>
        </row>
        <row r="332">
          <cell r="U332" t="str">
            <v>Y15B80_exp2B</v>
          </cell>
          <cell r="V332">
            <v>170</v>
          </cell>
          <cell r="W332">
            <v>-4.9399999999999999E-3</v>
          </cell>
          <cell r="X332">
            <v>0</v>
          </cell>
        </row>
        <row r="333">
          <cell r="U333" t="str">
            <v>Y15B82_exp2B</v>
          </cell>
          <cell r="V333">
            <v>212</v>
          </cell>
          <cell r="W333">
            <v>-3.9399999999999999E-3</v>
          </cell>
          <cell r="X333">
            <v>1</v>
          </cell>
        </row>
        <row r="334">
          <cell r="U334" t="str">
            <v>Y12B62_exp3A</v>
          </cell>
          <cell r="V334">
            <v>232</v>
          </cell>
          <cell r="W334">
            <v>-2.0799999999999998E-3</v>
          </cell>
          <cell r="X334">
            <v>0</v>
          </cell>
        </row>
        <row r="335">
          <cell r="U335" t="str">
            <v>Y12B63_exp3A</v>
          </cell>
          <cell r="V335">
            <v>237</v>
          </cell>
          <cell r="W335">
            <v>-3.5699999999999998E-3</v>
          </cell>
          <cell r="X335">
            <v>1</v>
          </cell>
        </row>
        <row r="336">
          <cell r="U336" t="str">
            <v>W12O51_exp3B</v>
          </cell>
          <cell r="V336">
            <v>241</v>
          </cell>
          <cell r="W336">
            <v>-7.6800000000000002E-3</v>
          </cell>
          <cell r="X336">
            <v>0</v>
          </cell>
        </row>
        <row r="337">
          <cell r="U337" t="str">
            <v>W12O52_exp3B</v>
          </cell>
          <cell r="V337">
            <v>244</v>
          </cell>
          <cell r="W337">
            <v>-7.9399999999999991E-3</v>
          </cell>
          <cell r="X337">
            <v>1</v>
          </cell>
        </row>
        <row r="338">
          <cell r="U338" t="str">
            <v>Y14B77_exp1A</v>
          </cell>
          <cell r="V338">
            <v>152</v>
          </cell>
          <cell r="W338">
            <v>-2.3700000000000001E-3</v>
          </cell>
          <cell r="X338">
            <v>0</v>
          </cell>
        </row>
        <row r="339">
          <cell r="U339" t="str">
            <v>Y14B78_exp1A</v>
          </cell>
          <cell r="V339">
            <v>155</v>
          </cell>
          <cell r="W339">
            <v>-3.6700000000000001E-3</v>
          </cell>
          <cell r="X339">
            <v>1</v>
          </cell>
        </row>
        <row r="340">
          <cell r="U340" t="str">
            <v>Y8B48_exp1B</v>
          </cell>
          <cell r="V340">
            <v>166</v>
          </cell>
          <cell r="W340">
            <v>-3.9300000000000003E-3</v>
          </cell>
          <cell r="X340">
            <v>0</v>
          </cell>
        </row>
        <row r="341">
          <cell r="U341" t="str">
            <v>Y8B49_exp1B</v>
          </cell>
          <cell r="V341">
            <v>173</v>
          </cell>
          <cell r="W341">
            <v>-4.2500000000000003E-3</v>
          </cell>
          <cell r="X341">
            <v>1</v>
          </cell>
        </row>
        <row r="342">
          <cell r="U342" t="str">
            <v>Y13B73_exp2A</v>
          </cell>
          <cell r="V342">
            <v>193</v>
          </cell>
          <cell r="W342">
            <v>-2.6700000000000001E-3</v>
          </cell>
          <cell r="X342">
            <v>0</v>
          </cell>
        </row>
        <row r="343">
          <cell r="U343" t="str">
            <v>Y13B74_exp2A</v>
          </cell>
          <cell r="V343">
            <v>218</v>
          </cell>
          <cell r="W343">
            <v>-4.96E-3</v>
          </cell>
          <cell r="X343">
            <v>1</v>
          </cell>
        </row>
        <row r="344">
          <cell r="U344" t="str">
            <v>Y15B83_exp2B</v>
          </cell>
          <cell r="V344">
            <v>189</v>
          </cell>
          <cell r="W344">
            <v>-4.0800000000000003E-3</v>
          </cell>
          <cell r="X344">
            <v>0</v>
          </cell>
        </row>
        <row r="345">
          <cell r="U345" t="str">
            <v>Y12B65_exp3A</v>
          </cell>
          <cell r="V345">
            <v>239</v>
          </cell>
          <cell r="W345">
            <v>-5.1200000000000004E-3</v>
          </cell>
          <cell r="X345">
            <v>0</v>
          </cell>
        </row>
        <row r="346">
          <cell r="U346" t="str">
            <v>Y12B67_exp3A</v>
          </cell>
          <cell r="V346">
            <v>241</v>
          </cell>
          <cell r="W346">
            <v>-4.8700000000000002E-3</v>
          </cell>
          <cell r="X346">
            <v>1</v>
          </cell>
        </row>
        <row r="347">
          <cell r="U347" t="str">
            <v>W12O53_exp3B</v>
          </cell>
          <cell r="V347">
            <v>247</v>
          </cell>
          <cell r="W347">
            <v>-5.5199999999999997E-3</v>
          </cell>
          <cell r="X347">
            <v>0</v>
          </cell>
        </row>
        <row r="348">
          <cell r="U348" t="str">
            <v>W12O55_exp3B</v>
          </cell>
          <cell r="V348">
            <v>243</v>
          </cell>
          <cell r="W348">
            <v>-4.0200000000000001E-3</v>
          </cell>
          <cell r="X34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M_nitrate_only_3_5_23"/>
    </sheetNames>
    <sheetDataSet>
      <sheetData sheetId="0">
        <row r="1">
          <cell r="S1" t="str">
            <v>beetag_exprun</v>
          </cell>
          <cell r="T1" t="str">
            <v>PAM_avg_day1</v>
          </cell>
          <cell r="U1" t="str">
            <v>PAM_avg_day11</v>
          </cell>
          <cell r="V1" t="str">
            <v>PAM_delta</v>
          </cell>
        </row>
        <row r="2">
          <cell r="S2" t="str">
            <v>B13G2_exp2A</v>
          </cell>
          <cell r="T2">
            <v>0.44800000000000001</v>
          </cell>
          <cell r="U2">
            <v>0.09</v>
          </cell>
          <cell r="V2">
            <v>-0.35799999999999998</v>
          </cell>
        </row>
        <row r="3">
          <cell r="S3" t="str">
            <v>B13G2_exp3A</v>
          </cell>
          <cell r="T3">
            <v>0.35299999999999998</v>
          </cell>
          <cell r="U3">
            <v>0.23699999999999999</v>
          </cell>
          <cell r="V3">
            <v>-0.11600000000000001</v>
          </cell>
        </row>
        <row r="4">
          <cell r="S4" t="str">
            <v>B13G3_exp2A</v>
          </cell>
          <cell r="T4">
            <v>0.23200000000000001</v>
          </cell>
          <cell r="U4">
            <v>0.13400000000000001</v>
          </cell>
          <cell r="V4">
            <v>-9.8000000000000004E-2</v>
          </cell>
        </row>
        <row r="5">
          <cell r="S5" t="str">
            <v>B13G3_exp3A</v>
          </cell>
          <cell r="T5">
            <v>0.496</v>
          </cell>
          <cell r="U5">
            <v>0.34200000000000003</v>
          </cell>
          <cell r="V5">
            <v>-0.154</v>
          </cell>
        </row>
        <row r="6">
          <cell r="S6" t="str">
            <v>B13G8_exp2A</v>
          </cell>
          <cell r="T6">
            <v>0.45500000000000002</v>
          </cell>
          <cell r="U6">
            <v>0.41099999999999998</v>
          </cell>
          <cell r="V6">
            <v>-4.3999999999999997E-2</v>
          </cell>
        </row>
        <row r="7">
          <cell r="S7" t="str">
            <v>B13G8_exp3A</v>
          </cell>
          <cell r="T7">
            <v>0.56100000000000005</v>
          </cell>
          <cell r="U7">
            <v>0.372</v>
          </cell>
          <cell r="V7">
            <v>-0.189</v>
          </cell>
        </row>
        <row r="8">
          <cell r="S8" t="str">
            <v>B14G14_exp1A</v>
          </cell>
          <cell r="T8">
            <v>0.108</v>
          </cell>
          <cell r="U8">
            <v>0.223</v>
          </cell>
          <cell r="V8">
            <v>0.115</v>
          </cell>
        </row>
        <row r="9">
          <cell r="S9" t="str">
            <v>B14G14_exp2B</v>
          </cell>
          <cell r="T9">
            <v>0.56200000000000006</v>
          </cell>
          <cell r="U9">
            <v>0.36099999999999999</v>
          </cell>
          <cell r="V9">
            <v>-0.20100000000000001</v>
          </cell>
        </row>
        <row r="10">
          <cell r="S10" t="str">
            <v>B14G15_exp1A</v>
          </cell>
          <cell r="T10">
            <v>8.5000000000000006E-2</v>
          </cell>
          <cell r="U10">
            <v>0.157</v>
          </cell>
          <cell r="V10">
            <v>7.1999999999999995E-2</v>
          </cell>
        </row>
        <row r="11">
          <cell r="S11" t="str">
            <v>B14G15_exp2B</v>
          </cell>
          <cell r="T11">
            <v>0.53</v>
          </cell>
          <cell r="U11">
            <v>0.51</v>
          </cell>
          <cell r="V11">
            <v>-0.02</v>
          </cell>
        </row>
        <row r="12">
          <cell r="S12" t="str">
            <v>B22G27_exp1B</v>
          </cell>
          <cell r="T12">
            <v>0.19600000000000001</v>
          </cell>
          <cell r="U12">
            <v>0.34499999999999997</v>
          </cell>
          <cell r="V12">
            <v>0.14899999999999999</v>
          </cell>
        </row>
        <row r="13">
          <cell r="S13" t="str">
            <v>B22G28_exp1B</v>
          </cell>
          <cell r="T13">
            <v>0.21099999999999999</v>
          </cell>
          <cell r="U13">
            <v>0.34899999999999998</v>
          </cell>
          <cell r="V13">
            <v>0.13800000000000001</v>
          </cell>
        </row>
        <row r="14">
          <cell r="S14" t="str">
            <v>B22G29_exp1B</v>
          </cell>
          <cell r="T14">
            <v>0.17</v>
          </cell>
          <cell r="U14">
            <v>0.38300000000000001</v>
          </cell>
          <cell r="V14">
            <v>0.21299999999999999</v>
          </cell>
        </row>
        <row r="15">
          <cell r="S15" t="str">
            <v>O1B1_exp3B</v>
          </cell>
          <cell r="T15">
            <v>0.318</v>
          </cell>
          <cell r="U15">
            <v>0.436</v>
          </cell>
          <cell r="V15">
            <v>0.11799999999999999</v>
          </cell>
        </row>
        <row r="16">
          <cell r="S16" t="str">
            <v>B13G10_exp2A</v>
          </cell>
          <cell r="T16">
            <v>0.47499999999999998</v>
          </cell>
          <cell r="U16">
            <v>0.16300000000000001</v>
          </cell>
          <cell r="V16">
            <v>-0.312</v>
          </cell>
        </row>
        <row r="17">
          <cell r="S17" t="str">
            <v>B13G10_exp3A</v>
          </cell>
          <cell r="T17">
            <v>0.54500000000000004</v>
          </cell>
          <cell r="U17">
            <v>0.59099999999999997</v>
          </cell>
          <cell r="V17">
            <v>4.5999999999999999E-2</v>
          </cell>
        </row>
        <row r="18">
          <cell r="S18" t="str">
            <v>B13G13_exp2A</v>
          </cell>
          <cell r="T18">
            <v>0.53700000000000003</v>
          </cell>
          <cell r="U18">
            <v>0.28000000000000003</v>
          </cell>
          <cell r="V18">
            <v>-0.25700000000000001</v>
          </cell>
        </row>
        <row r="19">
          <cell r="S19" t="str">
            <v>B13G13_exp3A</v>
          </cell>
          <cell r="T19">
            <v>0.49099999999999999</v>
          </cell>
          <cell r="U19">
            <v>0.34300000000000003</v>
          </cell>
          <cell r="V19">
            <v>-0.14799999999999999</v>
          </cell>
        </row>
        <row r="20">
          <cell r="S20" t="str">
            <v>B14G17_exp1A</v>
          </cell>
          <cell r="T20">
            <v>0.377</v>
          </cell>
          <cell r="U20">
            <v>0.52800000000000002</v>
          </cell>
          <cell r="V20">
            <v>0.151</v>
          </cell>
        </row>
        <row r="21">
          <cell r="S21" t="str">
            <v>B14G17_exp2B</v>
          </cell>
          <cell r="T21">
            <v>0.40200000000000002</v>
          </cell>
          <cell r="U21">
            <v>0.36199999999999999</v>
          </cell>
          <cell r="V21">
            <v>-0.04</v>
          </cell>
        </row>
        <row r="22">
          <cell r="S22" t="str">
            <v>B14G20_exp1A</v>
          </cell>
          <cell r="T22">
            <v>0.34</v>
          </cell>
          <cell r="U22">
            <v>0.51400000000000001</v>
          </cell>
          <cell r="V22">
            <v>0.17399999999999999</v>
          </cell>
        </row>
        <row r="23">
          <cell r="S23" t="str">
            <v>B14G20_exp2B</v>
          </cell>
          <cell r="T23">
            <v>0.56000000000000005</v>
          </cell>
          <cell r="U23">
            <v>0.157</v>
          </cell>
          <cell r="V23">
            <v>-0.40300000000000002</v>
          </cell>
        </row>
        <row r="24">
          <cell r="S24" t="str">
            <v>B14G21_exp1A</v>
          </cell>
          <cell r="T24">
            <v>0.35499999999999998</v>
          </cell>
          <cell r="U24">
            <v>0.56100000000000005</v>
          </cell>
          <cell r="V24">
            <v>0.20599999999999999</v>
          </cell>
        </row>
        <row r="25">
          <cell r="S25" t="str">
            <v>B14G21_exp2B</v>
          </cell>
          <cell r="T25">
            <v>0.54400000000000004</v>
          </cell>
          <cell r="U25">
            <v>0.56899999999999995</v>
          </cell>
          <cell r="V25">
            <v>2.5000000000000001E-2</v>
          </cell>
        </row>
        <row r="26">
          <cell r="S26" t="str">
            <v>B22G30_exp1B</v>
          </cell>
          <cell r="T26">
            <v>0.42199999999999999</v>
          </cell>
          <cell r="U26">
            <v>0.56499999999999995</v>
          </cell>
          <cell r="V26">
            <v>0.14299999999999999</v>
          </cell>
        </row>
        <row r="27">
          <cell r="S27" t="str">
            <v>B22G31_exp1B</v>
          </cell>
          <cell r="T27">
            <v>0.38400000000000001</v>
          </cell>
          <cell r="U27">
            <v>0.57999999999999996</v>
          </cell>
          <cell r="V27">
            <v>0.19600000000000001</v>
          </cell>
        </row>
        <row r="28">
          <cell r="S28" t="str">
            <v>O1B2_exp3B</v>
          </cell>
          <cell r="T28">
            <v>0.42199999999999999</v>
          </cell>
          <cell r="U28">
            <v>0.442</v>
          </cell>
          <cell r="V28">
            <v>0.02</v>
          </cell>
        </row>
        <row r="29">
          <cell r="S29" t="str">
            <v>O1B3_exp3B</v>
          </cell>
          <cell r="T29">
            <v>0.48099999999999998</v>
          </cell>
          <cell r="U29">
            <v>0.39600000000000002</v>
          </cell>
          <cell r="V29">
            <v>-8.5000000000000006E-2</v>
          </cell>
        </row>
        <row r="30">
          <cell r="S30" t="str">
            <v>O1B4_exp3B</v>
          </cell>
          <cell r="T30">
            <v>0.55800000000000005</v>
          </cell>
          <cell r="U30">
            <v>0.14000000000000001</v>
          </cell>
          <cell r="V30">
            <v>-0.41799999999999998</v>
          </cell>
        </row>
        <row r="31">
          <cell r="S31" t="str">
            <v>O1B5_exp3B</v>
          </cell>
          <cell r="T31">
            <v>0.13900000000000001</v>
          </cell>
          <cell r="U31">
            <v>0.58499999999999996</v>
          </cell>
          <cell r="V31">
            <v>0.44600000000000001</v>
          </cell>
        </row>
        <row r="32">
          <cell r="S32" t="str">
            <v>B15G22_exp1A</v>
          </cell>
          <cell r="T32">
            <v>9.7000000000000003E-2</v>
          </cell>
          <cell r="U32">
            <v>0.14899999999999999</v>
          </cell>
          <cell r="V32">
            <v>5.1999999999999998E-2</v>
          </cell>
        </row>
        <row r="33">
          <cell r="S33" t="str">
            <v>B15G22_exp2B</v>
          </cell>
          <cell r="T33">
            <v>0.52800000000000002</v>
          </cell>
          <cell r="U33">
            <v>0.47</v>
          </cell>
          <cell r="V33">
            <v>-5.8000000000000003E-2</v>
          </cell>
        </row>
        <row r="34">
          <cell r="S34" t="str">
            <v>B15G23_exp1A</v>
          </cell>
          <cell r="T34">
            <v>0.126</v>
          </cell>
          <cell r="U34">
            <v>0.30499999999999999</v>
          </cell>
          <cell r="V34">
            <v>0.17899999999999999</v>
          </cell>
        </row>
        <row r="35">
          <cell r="S35" t="str">
            <v>B15G23_exp2B</v>
          </cell>
          <cell r="T35">
            <v>0.432</v>
          </cell>
          <cell r="U35">
            <v>0.37</v>
          </cell>
          <cell r="V35">
            <v>-6.2E-2</v>
          </cell>
        </row>
        <row r="36">
          <cell r="S36" t="str">
            <v>B22G28_exp2A</v>
          </cell>
          <cell r="T36">
            <v>0.247</v>
          </cell>
          <cell r="U36">
            <v>0.52</v>
          </cell>
          <cell r="V36">
            <v>0.27300000000000002</v>
          </cell>
        </row>
        <row r="37">
          <cell r="S37" t="str">
            <v>B22G28_exp3A</v>
          </cell>
          <cell r="T37">
            <v>0.32900000000000001</v>
          </cell>
          <cell r="U37">
            <v>0.40799999999999997</v>
          </cell>
          <cell r="V37">
            <v>7.9000000000000001E-2</v>
          </cell>
        </row>
        <row r="38">
          <cell r="S38" t="str">
            <v>B22G29_exp2A</v>
          </cell>
          <cell r="T38">
            <v>0.46800000000000003</v>
          </cell>
          <cell r="U38">
            <v>0.13900000000000001</v>
          </cell>
          <cell r="V38">
            <v>-0.32900000000000001</v>
          </cell>
        </row>
        <row r="39">
          <cell r="S39" t="str">
            <v>B22G29_exp3A</v>
          </cell>
          <cell r="T39">
            <v>0.34300000000000003</v>
          </cell>
          <cell r="U39">
            <v>0.19700000000000001</v>
          </cell>
          <cell r="V39">
            <v>-0.14599999999999999</v>
          </cell>
        </row>
        <row r="40">
          <cell r="S40" t="str">
            <v>B22G30_exp2A</v>
          </cell>
          <cell r="T40">
            <v>0.153</v>
          </cell>
          <cell r="U40">
            <v>0.56899999999999995</v>
          </cell>
          <cell r="V40">
            <v>0.41599999999999998</v>
          </cell>
        </row>
        <row r="41">
          <cell r="S41" t="str">
            <v>B22G30_exp3A</v>
          </cell>
          <cell r="T41">
            <v>0.53200000000000003</v>
          </cell>
          <cell r="U41">
            <v>0.51500000000000001</v>
          </cell>
          <cell r="V41">
            <v>-1.7000000000000001E-2</v>
          </cell>
        </row>
        <row r="42">
          <cell r="S42" t="str">
            <v>B23G33_exp1B</v>
          </cell>
          <cell r="T42">
            <v>0.24399999999999999</v>
          </cell>
          <cell r="U42">
            <v>0.36699999999999999</v>
          </cell>
          <cell r="V42">
            <v>0.123</v>
          </cell>
        </row>
        <row r="43">
          <cell r="S43" t="str">
            <v>B23G34_exp1B</v>
          </cell>
          <cell r="T43">
            <v>9.1999999999999998E-2</v>
          </cell>
          <cell r="U43">
            <v>0.48599999999999999</v>
          </cell>
          <cell r="V43">
            <v>0.39400000000000002</v>
          </cell>
        </row>
        <row r="44">
          <cell r="S44" t="str">
            <v>B23G35_exp1B</v>
          </cell>
          <cell r="T44">
            <v>0.36799999999999999</v>
          </cell>
          <cell r="U44">
            <v>0.53700000000000003</v>
          </cell>
          <cell r="V44">
            <v>0.16900000000000001</v>
          </cell>
        </row>
        <row r="45">
          <cell r="S45" t="str">
            <v>O2B12_exp3B</v>
          </cell>
          <cell r="T45">
            <v>0.57499999999999996</v>
          </cell>
          <cell r="U45">
            <v>4.2000000000000003E-2</v>
          </cell>
          <cell r="V45">
            <v>-0.53300000000000003</v>
          </cell>
        </row>
        <row r="46">
          <cell r="S46" t="str">
            <v>O2B7_exp3B</v>
          </cell>
          <cell r="T46">
            <v>0.30099999999999999</v>
          </cell>
          <cell r="U46">
            <v>0.35299999999999998</v>
          </cell>
          <cell r="V46">
            <v>5.1999999999999998E-2</v>
          </cell>
        </row>
        <row r="47">
          <cell r="S47" t="str">
            <v>B15G24_exp1A</v>
          </cell>
          <cell r="T47">
            <v>0.39600000000000002</v>
          </cell>
          <cell r="U47">
            <v>0.114</v>
          </cell>
          <cell r="V47">
            <v>-0.28199999999999997</v>
          </cell>
        </row>
        <row r="48">
          <cell r="S48" t="str">
            <v>B15G24_exp2B</v>
          </cell>
          <cell r="T48">
            <v>0.50900000000000001</v>
          </cell>
          <cell r="U48">
            <v>0.58099999999999996</v>
          </cell>
          <cell r="V48">
            <v>7.1999999999999995E-2</v>
          </cell>
        </row>
        <row r="49">
          <cell r="S49" t="str">
            <v>B15G25_exp1A</v>
          </cell>
          <cell r="T49">
            <v>0.35799999999999998</v>
          </cell>
          <cell r="U49">
            <v>0.49399999999999999</v>
          </cell>
          <cell r="V49">
            <v>0.13600000000000001</v>
          </cell>
        </row>
        <row r="50">
          <cell r="S50" t="str">
            <v>B15G25_exp2B</v>
          </cell>
          <cell r="T50">
            <v>0.505</v>
          </cell>
          <cell r="U50">
            <v>0.58699999999999997</v>
          </cell>
          <cell r="V50">
            <v>8.2000000000000003E-2</v>
          </cell>
        </row>
        <row r="51">
          <cell r="S51" t="str">
            <v>B15G26_exp1A</v>
          </cell>
          <cell r="T51">
            <v>0.36599999999999999</v>
          </cell>
          <cell r="U51">
            <v>0.55600000000000005</v>
          </cell>
          <cell r="V51">
            <v>0.19</v>
          </cell>
        </row>
        <row r="52">
          <cell r="S52" t="str">
            <v>B15G26_exp2B</v>
          </cell>
          <cell r="T52">
            <v>0.56200000000000006</v>
          </cell>
          <cell r="U52">
            <v>0.59199999999999997</v>
          </cell>
          <cell r="V52">
            <v>0.03</v>
          </cell>
        </row>
        <row r="53">
          <cell r="S53" t="str">
            <v>B22G27_exp2A</v>
          </cell>
          <cell r="T53">
            <v>0.432</v>
          </cell>
          <cell r="U53">
            <v>0.56100000000000005</v>
          </cell>
          <cell r="V53">
            <v>0.129</v>
          </cell>
        </row>
        <row r="54">
          <cell r="S54" t="str">
            <v>B22G27_exp3A</v>
          </cell>
          <cell r="T54">
            <v>0.59599999999999997</v>
          </cell>
          <cell r="U54">
            <v>2.3E-2</v>
          </cell>
          <cell r="V54">
            <v>-0.57299999999999995</v>
          </cell>
        </row>
        <row r="55">
          <cell r="S55" t="str">
            <v>B22G31_exp2A</v>
          </cell>
          <cell r="T55">
            <v>0.48699999999999999</v>
          </cell>
          <cell r="U55">
            <v>0.44</v>
          </cell>
          <cell r="V55">
            <v>-4.7E-2</v>
          </cell>
        </row>
        <row r="56">
          <cell r="S56" t="str">
            <v>B22G31_exp3A</v>
          </cell>
          <cell r="T56">
            <v>0.57099999999999995</v>
          </cell>
          <cell r="U56">
            <v>0.02</v>
          </cell>
          <cell r="V56">
            <v>-0.55100000000000005</v>
          </cell>
        </row>
        <row r="57">
          <cell r="S57" t="str">
            <v>B23G36_exp1B</v>
          </cell>
          <cell r="T57">
            <v>0.40500000000000003</v>
          </cell>
          <cell r="U57">
            <v>0.33300000000000002</v>
          </cell>
          <cell r="V57">
            <v>-7.1999999999999995E-2</v>
          </cell>
        </row>
        <row r="58">
          <cell r="S58" t="str">
            <v>B23G37_exp1B</v>
          </cell>
          <cell r="T58">
            <v>0.39500000000000002</v>
          </cell>
          <cell r="U58">
            <v>0.42299999999999999</v>
          </cell>
          <cell r="V58">
            <v>2.8000000000000001E-2</v>
          </cell>
        </row>
        <row r="59">
          <cell r="S59" t="str">
            <v>O2B10_exp3B</v>
          </cell>
          <cell r="T59">
            <v>0.55300000000000005</v>
          </cell>
          <cell r="U59">
            <v>0.33700000000000002</v>
          </cell>
          <cell r="V59">
            <v>-0.216</v>
          </cell>
        </row>
        <row r="60">
          <cell r="S60" t="str">
            <v>O2B11_exp3B</v>
          </cell>
          <cell r="T60">
            <v>0.53900000000000003</v>
          </cell>
          <cell r="U60">
            <v>0.58299999999999996</v>
          </cell>
          <cell r="V60">
            <v>4.3999999999999997E-2</v>
          </cell>
        </row>
        <row r="61">
          <cell r="S61" t="str">
            <v>B25G43_exp2A</v>
          </cell>
          <cell r="T61">
            <v>0.35299999999999998</v>
          </cell>
          <cell r="U61">
            <v>0.17799999999999999</v>
          </cell>
          <cell r="V61">
            <v>-0.17499999999999999</v>
          </cell>
        </row>
        <row r="62">
          <cell r="S62" t="str">
            <v>B25G43_exp3A</v>
          </cell>
          <cell r="T62">
            <v>0.50900000000000001</v>
          </cell>
          <cell r="U62">
            <v>0.249</v>
          </cell>
          <cell r="V62">
            <v>-0.26</v>
          </cell>
        </row>
        <row r="63">
          <cell r="S63" t="str">
            <v>B25G44_exp2A</v>
          </cell>
          <cell r="T63">
            <v>0.46700000000000003</v>
          </cell>
          <cell r="U63">
            <v>0.48499999999999999</v>
          </cell>
          <cell r="V63">
            <v>1.7999999999999999E-2</v>
          </cell>
        </row>
        <row r="64">
          <cell r="S64" t="str">
            <v>B25G44_exp3A</v>
          </cell>
          <cell r="T64">
            <v>0.30299999999999999</v>
          </cell>
          <cell r="U64">
            <v>0.48499999999999999</v>
          </cell>
          <cell r="V64">
            <v>0.182</v>
          </cell>
        </row>
        <row r="65">
          <cell r="S65" t="str">
            <v>B25G45_exp2A</v>
          </cell>
          <cell r="T65">
            <v>0.36</v>
          </cell>
          <cell r="U65">
            <v>0.28199999999999997</v>
          </cell>
          <cell r="V65">
            <v>-7.8E-2</v>
          </cell>
        </row>
        <row r="66">
          <cell r="S66" t="str">
            <v>B25G45_exp3A</v>
          </cell>
          <cell r="T66">
            <v>0.42699999999999999</v>
          </cell>
          <cell r="U66">
            <v>0.42099999999999999</v>
          </cell>
          <cell r="V66">
            <v>-6.0000000000000001E-3</v>
          </cell>
        </row>
        <row r="67">
          <cell r="S67" t="str">
            <v>B26G48_exp3A</v>
          </cell>
          <cell r="T67">
            <v>0.54800000000000004</v>
          </cell>
          <cell r="U67">
            <v>0.35799999999999998</v>
          </cell>
          <cell r="V67">
            <v>-0.19</v>
          </cell>
        </row>
        <row r="68">
          <cell r="S68" t="str">
            <v>B27G53_exp1A</v>
          </cell>
          <cell r="T68">
            <v>0.21099999999999999</v>
          </cell>
          <cell r="U68">
            <v>0.313</v>
          </cell>
          <cell r="V68">
            <v>0.10199999999999999</v>
          </cell>
        </row>
        <row r="69">
          <cell r="S69" t="str">
            <v>B27G54_exp1A</v>
          </cell>
          <cell r="T69">
            <v>0.112</v>
          </cell>
          <cell r="U69">
            <v>0.54500000000000004</v>
          </cell>
          <cell r="V69">
            <v>0.433</v>
          </cell>
        </row>
        <row r="70">
          <cell r="S70" t="str">
            <v>B29G64_exp1B</v>
          </cell>
          <cell r="T70">
            <v>0.371</v>
          </cell>
          <cell r="U70">
            <v>0.185</v>
          </cell>
          <cell r="V70">
            <v>-0.186</v>
          </cell>
        </row>
        <row r="71">
          <cell r="S71" t="str">
            <v>B29G65_exp1B</v>
          </cell>
          <cell r="T71">
            <v>0.34799999999999998</v>
          </cell>
          <cell r="U71">
            <v>0.34200000000000003</v>
          </cell>
          <cell r="V71">
            <v>-6.0000000000000001E-3</v>
          </cell>
        </row>
        <row r="72">
          <cell r="S72" t="str">
            <v>B29G67_exp1B</v>
          </cell>
          <cell r="T72">
            <v>0.21199999999999999</v>
          </cell>
          <cell r="U72">
            <v>1.7999999999999999E-2</v>
          </cell>
          <cell r="V72">
            <v>-0.19400000000000001</v>
          </cell>
        </row>
        <row r="73">
          <cell r="S73" t="str">
            <v>B31G77_exp2B</v>
          </cell>
          <cell r="T73">
            <v>0.32500000000000001</v>
          </cell>
          <cell r="U73">
            <v>0.27900000000000003</v>
          </cell>
          <cell r="V73">
            <v>-4.5999999999999999E-2</v>
          </cell>
        </row>
        <row r="74">
          <cell r="S74" t="str">
            <v>B31G78_exp2B</v>
          </cell>
          <cell r="T74">
            <v>0.54200000000000004</v>
          </cell>
          <cell r="U74">
            <v>0.376</v>
          </cell>
          <cell r="V74">
            <v>-0.16600000000000001</v>
          </cell>
        </row>
        <row r="75">
          <cell r="S75" t="str">
            <v>W1O1_exp3B</v>
          </cell>
          <cell r="T75">
            <v>0.35899999999999999</v>
          </cell>
          <cell r="U75">
            <v>0.32</v>
          </cell>
          <cell r="V75">
            <v>-3.9E-2</v>
          </cell>
        </row>
        <row r="76">
          <cell r="S76" t="str">
            <v>W2O8_exp3B</v>
          </cell>
          <cell r="T76">
            <v>0.51200000000000001</v>
          </cell>
          <cell r="U76">
            <v>0.58299999999999996</v>
          </cell>
          <cell r="V76">
            <v>7.0999999999999994E-2</v>
          </cell>
        </row>
        <row r="77">
          <cell r="S77" t="str">
            <v>B25G46_exp2A</v>
          </cell>
          <cell r="T77">
            <v>0.44700000000000001</v>
          </cell>
          <cell r="U77">
            <v>0.40200000000000002</v>
          </cell>
          <cell r="V77">
            <v>-4.4999999999999998E-2</v>
          </cell>
        </row>
        <row r="78">
          <cell r="S78" t="str">
            <v>B25G46_exp3A</v>
          </cell>
          <cell r="T78">
            <v>0.52300000000000002</v>
          </cell>
          <cell r="U78">
            <v>0.51300000000000001</v>
          </cell>
          <cell r="V78">
            <v>-0.01</v>
          </cell>
        </row>
        <row r="79">
          <cell r="S79" t="str">
            <v>B25G47_exp2A</v>
          </cell>
          <cell r="T79">
            <v>0.23699999999999999</v>
          </cell>
          <cell r="U79">
            <v>0.48499999999999999</v>
          </cell>
          <cell r="V79">
            <v>0.248</v>
          </cell>
        </row>
        <row r="80">
          <cell r="S80" t="str">
            <v>B25G47_exp3A</v>
          </cell>
          <cell r="T80">
            <v>0.41599999999999998</v>
          </cell>
          <cell r="U80">
            <v>0.38600000000000001</v>
          </cell>
          <cell r="V80">
            <v>-0.03</v>
          </cell>
        </row>
        <row r="81">
          <cell r="S81" t="str">
            <v>B27G55_exp1A</v>
          </cell>
          <cell r="T81">
            <v>0.44</v>
          </cell>
          <cell r="U81">
            <v>0.56899999999999995</v>
          </cell>
          <cell r="V81">
            <v>0.129</v>
          </cell>
        </row>
        <row r="82">
          <cell r="S82" t="str">
            <v>B27G56_exp1A</v>
          </cell>
          <cell r="T82">
            <v>0.437</v>
          </cell>
          <cell r="U82">
            <v>0.49399999999999999</v>
          </cell>
          <cell r="V82">
            <v>5.7000000000000002E-2</v>
          </cell>
        </row>
        <row r="83">
          <cell r="S83" t="str">
            <v>B27G57_exp1A</v>
          </cell>
          <cell r="T83">
            <v>0.45300000000000001</v>
          </cell>
          <cell r="U83">
            <v>0.27500000000000002</v>
          </cell>
          <cell r="V83">
            <v>-0.17799999999999999</v>
          </cell>
        </row>
        <row r="84">
          <cell r="S84" t="str">
            <v>B29G70_exp1B</v>
          </cell>
          <cell r="T84">
            <v>0.23200000000000001</v>
          </cell>
          <cell r="U84">
            <v>0.46400000000000002</v>
          </cell>
          <cell r="V84">
            <v>0.23200000000000001</v>
          </cell>
        </row>
        <row r="85">
          <cell r="S85" t="str">
            <v>B29G71_exp1B</v>
          </cell>
          <cell r="T85">
            <v>0.376</v>
          </cell>
          <cell r="U85">
            <v>0.49099999999999999</v>
          </cell>
          <cell r="V85">
            <v>0.115</v>
          </cell>
        </row>
        <row r="86">
          <cell r="S86" t="str">
            <v>B31G79_exp2B</v>
          </cell>
          <cell r="T86">
            <v>0.52900000000000003</v>
          </cell>
          <cell r="U86">
            <v>0.45300000000000001</v>
          </cell>
          <cell r="V86">
            <v>-7.5999999999999998E-2</v>
          </cell>
        </row>
        <row r="87">
          <cell r="S87" t="str">
            <v>B31G80_exp2B</v>
          </cell>
          <cell r="T87">
            <v>0.54600000000000004</v>
          </cell>
          <cell r="U87">
            <v>0.20499999999999999</v>
          </cell>
          <cell r="V87">
            <v>-0.34100000000000003</v>
          </cell>
        </row>
        <row r="88">
          <cell r="S88" t="str">
            <v>B31G82_exp2B</v>
          </cell>
          <cell r="T88">
            <v>0.55300000000000005</v>
          </cell>
          <cell r="U88">
            <v>0.47199999999999998</v>
          </cell>
          <cell r="V88">
            <v>-8.1000000000000003E-2</v>
          </cell>
        </row>
        <row r="89">
          <cell r="S89" t="str">
            <v>W1O2_exp3B</v>
          </cell>
          <cell r="T89">
            <v>0.41399999999999998</v>
          </cell>
          <cell r="U89">
            <v>0.35899999999999999</v>
          </cell>
          <cell r="V89">
            <v>-5.5E-2</v>
          </cell>
        </row>
        <row r="90">
          <cell r="S90" t="str">
            <v>W1O3_exp3B</v>
          </cell>
          <cell r="T90">
            <v>0.56799999999999995</v>
          </cell>
          <cell r="U90">
            <v>0.55400000000000005</v>
          </cell>
          <cell r="V90">
            <v>-1.4E-2</v>
          </cell>
        </row>
        <row r="91">
          <cell r="S91" t="str">
            <v>W1O4_exp3B</v>
          </cell>
          <cell r="T91">
            <v>4.7E-2</v>
          </cell>
          <cell r="U91">
            <v>0.38400000000000001</v>
          </cell>
          <cell r="V91">
            <v>0.33700000000000002</v>
          </cell>
        </row>
        <row r="92">
          <cell r="S92" t="str">
            <v>W1O5_exp3B</v>
          </cell>
          <cell r="T92">
            <v>1.2999999999999999E-2</v>
          </cell>
          <cell r="U92">
            <v>0.44900000000000001</v>
          </cell>
          <cell r="V92">
            <v>0.436</v>
          </cell>
        </row>
        <row r="93">
          <cell r="S93" t="str">
            <v>B26G48_exp2A</v>
          </cell>
          <cell r="T93">
            <v>0.48399999999999999</v>
          </cell>
          <cell r="U93">
            <v>5.7000000000000002E-2</v>
          </cell>
          <cell r="V93">
            <v>-0.42699999999999999</v>
          </cell>
        </row>
        <row r="94">
          <cell r="S94" t="str">
            <v>B26G49_exp2A</v>
          </cell>
          <cell r="T94">
            <v>0.36899999999999999</v>
          </cell>
          <cell r="U94">
            <v>0.39800000000000002</v>
          </cell>
          <cell r="V94">
            <v>2.9000000000000001E-2</v>
          </cell>
        </row>
        <row r="95">
          <cell r="S95" t="str">
            <v>B26G49_exp3A</v>
          </cell>
          <cell r="T95">
            <v>0.35</v>
          </cell>
          <cell r="U95">
            <v>0.38900000000000001</v>
          </cell>
          <cell r="V95">
            <v>3.9E-2</v>
          </cell>
        </row>
        <row r="96">
          <cell r="S96" t="str">
            <v>B26G50_exp2A</v>
          </cell>
          <cell r="T96">
            <v>0.374</v>
          </cell>
          <cell r="U96">
            <v>0.52300000000000002</v>
          </cell>
          <cell r="V96">
            <v>0.14899999999999999</v>
          </cell>
        </row>
        <row r="97">
          <cell r="S97" t="str">
            <v>B26G50_exp3A</v>
          </cell>
          <cell r="T97">
            <v>0.3</v>
          </cell>
          <cell r="U97">
            <v>0.437</v>
          </cell>
          <cell r="V97">
            <v>0.13700000000000001</v>
          </cell>
        </row>
        <row r="98">
          <cell r="S98" t="str">
            <v>B26G51_exp3A</v>
          </cell>
          <cell r="T98">
            <v>0.51800000000000002</v>
          </cell>
          <cell r="U98">
            <v>0.51300000000000001</v>
          </cell>
          <cell r="V98">
            <v>-5.0000000000000001E-3</v>
          </cell>
        </row>
        <row r="99">
          <cell r="S99" t="str">
            <v>B30G72_exp1A</v>
          </cell>
          <cell r="T99">
            <v>0.17</v>
          </cell>
          <cell r="U99">
            <v>0.30599999999999999</v>
          </cell>
          <cell r="V99">
            <v>0.13600000000000001</v>
          </cell>
        </row>
        <row r="100">
          <cell r="S100" t="str">
            <v>B30G73_exp1A</v>
          </cell>
          <cell r="T100">
            <v>0.375</v>
          </cell>
          <cell r="U100">
            <v>0.42399999999999999</v>
          </cell>
          <cell r="V100">
            <v>4.9000000000000002E-2</v>
          </cell>
        </row>
        <row r="101">
          <cell r="S101" t="str">
            <v>B32G83_exp1B</v>
          </cell>
          <cell r="T101">
            <v>0.23</v>
          </cell>
          <cell r="U101">
            <v>0.254</v>
          </cell>
          <cell r="V101">
            <v>2.4E-2</v>
          </cell>
        </row>
        <row r="102">
          <cell r="S102" t="str">
            <v>B32G83_exp2B</v>
          </cell>
          <cell r="T102">
            <v>0.52500000000000002</v>
          </cell>
          <cell r="U102">
            <v>0.434</v>
          </cell>
          <cell r="V102">
            <v>-9.0999999999999998E-2</v>
          </cell>
        </row>
        <row r="103">
          <cell r="S103" t="str">
            <v>B32G84_exp1B</v>
          </cell>
          <cell r="T103">
            <v>0.35099999999999998</v>
          </cell>
          <cell r="U103">
            <v>0.39300000000000002</v>
          </cell>
          <cell r="V103">
            <v>4.2000000000000003E-2</v>
          </cell>
        </row>
        <row r="104">
          <cell r="S104" t="str">
            <v>B32G84_exp2B</v>
          </cell>
          <cell r="T104">
            <v>0.46700000000000003</v>
          </cell>
          <cell r="U104">
            <v>0.45400000000000001</v>
          </cell>
          <cell r="V104">
            <v>-1.2999999999999999E-2</v>
          </cell>
        </row>
        <row r="105">
          <cell r="S105" t="str">
            <v>B32G85_exp1B</v>
          </cell>
          <cell r="T105">
            <v>0.20300000000000001</v>
          </cell>
          <cell r="U105">
            <v>0.20799999999999999</v>
          </cell>
          <cell r="V105">
            <v>5.0000000000000001E-3</v>
          </cell>
        </row>
        <row r="106">
          <cell r="S106" t="str">
            <v>W2O12_exp3B</v>
          </cell>
          <cell r="T106">
            <v>0.55600000000000005</v>
          </cell>
          <cell r="U106">
            <v>0.57499999999999996</v>
          </cell>
          <cell r="V106">
            <v>1.9E-2</v>
          </cell>
        </row>
        <row r="107">
          <cell r="S107" t="str">
            <v>W2O7_exp3B</v>
          </cell>
          <cell r="T107">
            <v>0.41899999999999998</v>
          </cell>
          <cell r="U107">
            <v>0.53600000000000003</v>
          </cell>
          <cell r="V107">
            <v>0.11700000000000001</v>
          </cell>
        </row>
        <row r="108">
          <cell r="S108" t="str">
            <v>B26G51_exp2A</v>
          </cell>
          <cell r="T108">
            <v>0.52100000000000002</v>
          </cell>
          <cell r="U108">
            <v>0.48399999999999999</v>
          </cell>
          <cell r="V108">
            <v>-3.6999999999999998E-2</v>
          </cell>
        </row>
        <row r="109">
          <cell r="S109" t="str">
            <v>B26G52_exp2A</v>
          </cell>
          <cell r="T109">
            <v>1.9E-2</v>
          </cell>
          <cell r="U109">
            <v>0.50900000000000001</v>
          </cell>
          <cell r="V109">
            <v>0.49</v>
          </cell>
        </row>
        <row r="110">
          <cell r="S110" t="str">
            <v>B26G52_exp3A</v>
          </cell>
          <cell r="T110">
            <v>0.54100000000000004</v>
          </cell>
          <cell r="U110">
            <v>0.55000000000000004</v>
          </cell>
          <cell r="V110">
            <v>8.9999999999999993E-3</v>
          </cell>
        </row>
        <row r="111">
          <cell r="S111" t="str">
            <v>B28G58_exp3A</v>
          </cell>
          <cell r="T111">
            <v>0.44800000000000001</v>
          </cell>
          <cell r="U111">
            <v>0.47699999999999998</v>
          </cell>
          <cell r="V111">
            <v>2.9000000000000001E-2</v>
          </cell>
        </row>
        <row r="112">
          <cell r="S112" t="str">
            <v>B30G74_exp1A</v>
          </cell>
          <cell r="T112">
            <v>0.33800000000000002</v>
          </cell>
          <cell r="U112">
            <v>0.46300000000000002</v>
          </cell>
          <cell r="V112">
            <v>0.125</v>
          </cell>
        </row>
        <row r="113">
          <cell r="S113" t="str">
            <v>B30G75_exp1A</v>
          </cell>
          <cell r="T113">
            <v>0.34200000000000003</v>
          </cell>
          <cell r="U113">
            <v>0.317</v>
          </cell>
          <cell r="V113">
            <v>-2.5000000000000001E-2</v>
          </cell>
        </row>
        <row r="114">
          <cell r="S114" t="str">
            <v>B30G76_exp1A</v>
          </cell>
          <cell r="T114">
            <v>0.26200000000000001</v>
          </cell>
          <cell r="U114">
            <v>0.54700000000000004</v>
          </cell>
          <cell r="V114">
            <v>0.28499999999999998</v>
          </cell>
        </row>
        <row r="115">
          <cell r="S115" t="str">
            <v>B32G85_exp2B</v>
          </cell>
          <cell r="T115">
            <v>0.56399999999999995</v>
          </cell>
          <cell r="U115">
            <v>0.46899999999999997</v>
          </cell>
          <cell r="V115">
            <v>-9.5000000000000001E-2</v>
          </cell>
        </row>
        <row r="116">
          <cell r="S116" t="str">
            <v>B32G87_exp1B</v>
          </cell>
          <cell r="T116">
            <v>0.35299999999999998</v>
          </cell>
          <cell r="U116">
            <v>0.13400000000000001</v>
          </cell>
          <cell r="V116">
            <v>-0.219</v>
          </cell>
        </row>
        <row r="117">
          <cell r="S117" t="str">
            <v>B32G87_exp2B</v>
          </cell>
          <cell r="T117">
            <v>0.51100000000000001</v>
          </cell>
          <cell r="U117">
            <v>0.52900000000000003</v>
          </cell>
          <cell r="V117">
            <v>1.7999999999999999E-2</v>
          </cell>
        </row>
        <row r="118">
          <cell r="S118" t="str">
            <v>B32G88_exp1B</v>
          </cell>
          <cell r="T118">
            <v>0.39600000000000002</v>
          </cell>
          <cell r="U118">
            <v>0.51700000000000002</v>
          </cell>
          <cell r="V118">
            <v>0.121</v>
          </cell>
        </row>
        <row r="119">
          <cell r="S119" t="str">
            <v>B32G88_exp2B</v>
          </cell>
          <cell r="T119">
            <v>0.48499999999999999</v>
          </cell>
          <cell r="U119">
            <v>0.48499999999999999</v>
          </cell>
          <cell r="V119">
            <v>0</v>
          </cell>
        </row>
        <row r="120">
          <cell r="S120" t="str">
            <v>W2O10_exp3B</v>
          </cell>
          <cell r="T120">
            <v>0.52800000000000002</v>
          </cell>
          <cell r="U120">
            <v>0.24</v>
          </cell>
          <cell r="V120">
            <v>-0.28799999999999998</v>
          </cell>
        </row>
        <row r="121">
          <cell r="S121" t="str">
            <v>W2O11_exp3B</v>
          </cell>
          <cell r="T121">
            <v>0.47199999999999998</v>
          </cell>
          <cell r="U121">
            <v>0.221</v>
          </cell>
          <cell r="V121">
            <v>-0.251</v>
          </cell>
        </row>
        <row r="122">
          <cell r="S122" t="str">
            <v>G23Y1819_exp2A</v>
          </cell>
          <cell r="T122">
            <v>0.33100000000000002</v>
          </cell>
          <cell r="U122">
            <v>0.52200000000000002</v>
          </cell>
          <cell r="V122">
            <v>0.191</v>
          </cell>
        </row>
        <row r="123">
          <cell r="S123" t="str">
            <v>G23Y1819_exp3A</v>
          </cell>
          <cell r="T123">
            <v>0.39100000000000001</v>
          </cell>
          <cell r="U123">
            <v>0.44700000000000001</v>
          </cell>
          <cell r="V123">
            <v>5.6000000000000001E-2</v>
          </cell>
        </row>
        <row r="124">
          <cell r="S124" t="str">
            <v>G23Y2129_exp3A</v>
          </cell>
          <cell r="T124">
            <v>0.53</v>
          </cell>
          <cell r="U124">
            <v>0.46700000000000003</v>
          </cell>
          <cell r="V124">
            <v>-6.3E-2</v>
          </cell>
        </row>
        <row r="125">
          <cell r="S125" t="str">
            <v>G23Y2820_exp2A</v>
          </cell>
          <cell r="T125">
            <v>0.49</v>
          </cell>
          <cell r="U125">
            <v>3.7999999999999999E-2</v>
          </cell>
          <cell r="V125">
            <v>-0.45200000000000001</v>
          </cell>
        </row>
        <row r="126">
          <cell r="S126" t="str">
            <v>G23Y2820_exp3A</v>
          </cell>
          <cell r="T126">
            <v>0.42799999999999999</v>
          </cell>
          <cell r="U126">
            <v>0.36199999999999999</v>
          </cell>
          <cell r="V126">
            <v>-6.6000000000000003E-2</v>
          </cell>
        </row>
        <row r="127">
          <cell r="S127" t="str">
            <v>G23Y5017_exp2A</v>
          </cell>
          <cell r="T127">
            <v>0.377</v>
          </cell>
          <cell r="U127">
            <v>0.55100000000000005</v>
          </cell>
          <cell r="V127">
            <v>0.17399999999999999</v>
          </cell>
        </row>
        <row r="128">
          <cell r="S128" t="str">
            <v>G25Y45_exp2B</v>
          </cell>
          <cell r="T128">
            <v>0.51400000000000001</v>
          </cell>
          <cell r="U128">
            <v>1.9E-2</v>
          </cell>
          <cell r="V128">
            <v>-0.495</v>
          </cell>
        </row>
        <row r="129">
          <cell r="S129" t="str">
            <v>G25Y46_exp2B</v>
          </cell>
          <cell r="T129">
            <v>0.44600000000000001</v>
          </cell>
          <cell r="U129">
            <v>0.38500000000000001</v>
          </cell>
          <cell r="V129">
            <v>-6.0999999999999999E-2</v>
          </cell>
        </row>
        <row r="130">
          <cell r="S130" t="str">
            <v>G29Y70_exp1A</v>
          </cell>
          <cell r="T130">
            <v>8.5000000000000006E-2</v>
          </cell>
          <cell r="U130">
            <v>0.28699999999999998</v>
          </cell>
          <cell r="V130">
            <v>0.20200000000000001</v>
          </cell>
        </row>
        <row r="131">
          <cell r="S131" t="str">
            <v>G29Y71_exp1A</v>
          </cell>
          <cell r="T131">
            <v>0.1</v>
          </cell>
          <cell r="U131">
            <v>0.33800000000000002</v>
          </cell>
          <cell r="V131">
            <v>0.23799999999999999</v>
          </cell>
        </row>
        <row r="132">
          <cell r="S132" t="str">
            <v>G30Y75_exp1B</v>
          </cell>
          <cell r="T132">
            <v>0.18</v>
          </cell>
          <cell r="U132">
            <v>0.36799999999999999</v>
          </cell>
          <cell r="V132">
            <v>0.188</v>
          </cell>
        </row>
        <row r="133">
          <cell r="S133" t="str">
            <v>G30Y76_exp1B</v>
          </cell>
          <cell r="T133">
            <v>0.24299999999999999</v>
          </cell>
          <cell r="U133">
            <v>0.46100000000000002</v>
          </cell>
          <cell r="V133">
            <v>0.218</v>
          </cell>
        </row>
        <row r="134">
          <cell r="S134" t="str">
            <v>G30Y77_exp1B</v>
          </cell>
          <cell r="T134">
            <v>0.14099999999999999</v>
          </cell>
          <cell r="U134">
            <v>0.441</v>
          </cell>
          <cell r="V134">
            <v>0.3</v>
          </cell>
        </row>
        <row r="135">
          <cell r="S135" t="str">
            <v>O5G2_exp3B</v>
          </cell>
          <cell r="T135">
            <v>0.3</v>
          </cell>
          <cell r="U135">
            <v>0.312</v>
          </cell>
          <cell r="V135">
            <v>1.2E-2</v>
          </cell>
        </row>
        <row r="136">
          <cell r="S136" t="str">
            <v>G23Y2129_exp2A</v>
          </cell>
          <cell r="T136">
            <v>0.432</v>
          </cell>
          <cell r="U136">
            <v>0.59299999999999997</v>
          </cell>
          <cell r="V136">
            <v>0.161</v>
          </cell>
        </row>
        <row r="137">
          <cell r="S137" t="str">
            <v>G23Y3130_exp2A</v>
          </cell>
          <cell r="T137">
            <v>0.51500000000000001</v>
          </cell>
          <cell r="U137">
            <v>3.5000000000000003E-2</v>
          </cell>
          <cell r="V137">
            <v>-0.48</v>
          </cell>
        </row>
        <row r="138">
          <cell r="S138" t="str">
            <v>G23Y3130_exp3A</v>
          </cell>
          <cell r="T138">
            <v>0.58099999999999996</v>
          </cell>
          <cell r="U138">
            <v>0.20100000000000001</v>
          </cell>
          <cell r="V138">
            <v>-0.38</v>
          </cell>
        </row>
        <row r="139">
          <cell r="S139" t="str">
            <v>G23Y5017_exp3A</v>
          </cell>
          <cell r="T139">
            <v>0.497</v>
          </cell>
          <cell r="U139">
            <v>4.5999999999999999E-2</v>
          </cell>
          <cell r="V139">
            <v>-0.45100000000000001</v>
          </cell>
        </row>
        <row r="140">
          <cell r="S140" t="str">
            <v>G25Y47_exp2B</v>
          </cell>
          <cell r="T140">
            <v>0.53600000000000003</v>
          </cell>
          <cell r="U140">
            <v>7.9000000000000001E-2</v>
          </cell>
          <cell r="V140">
            <v>-0.45700000000000002</v>
          </cell>
        </row>
        <row r="141">
          <cell r="S141" t="str">
            <v>G25Y48_exp2B</v>
          </cell>
          <cell r="T141">
            <v>0.628</v>
          </cell>
          <cell r="U141">
            <v>0.60799999999999998</v>
          </cell>
          <cell r="V141">
            <v>-0.02</v>
          </cell>
        </row>
        <row r="142">
          <cell r="S142" t="str">
            <v>G25Y49_exp2B</v>
          </cell>
          <cell r="T142">
            <v>0.51400000000000001</v>
          </cell>
          <cell r="U142">
            <v>0.58899999999999997</v>
          </cell>
          <cell r="V142">
            <v>7.4999999999999997E-2</v>
          </cell>
        </row>
        <row r="143">
          <cell r="S143" t="str">
            <v>G29Y72_exp1A</v>
          </cell>
          <cell r="T143">
            <v>0.42899999999999999</v>
          </cell>
          <cell r="U143">
            <v>0.39300000000000002</v>
          </cell>
          <cell r="V143">
            <v>-3.5999999999999997E-2</v>
          </cell>
        </row>
        <row r="144">
          <cell r="S144" t="str">
            <v>G29Y73_exp1A</v>
          </cell>
          <cell r="T144">
            <v>0.41699999999999998</v>
          </cell>
          <cell r="U144">
            <v>0.54500000000000004</v>
          </cell>
          <cell r="V144">
            <v>0.128</v>
          </cell>
        </row>
        <row r="145">
          <cell r="S145" t="str">
            <v>G29Y74_exp1A</v>
          </cell>
          <cell r="T145">
            <v>0.41599999999999998</v>
          </cell>
          <cell r="U145">
            <v>0.51800000000000002</v>
          </cell>
          <cell r="V145">
            <v>0.10199999999999999</v>
          </cell>
        </row>
        <row r="146">
          <cell r="S146" t="str">
            <v>G30Y78_exp1B</v>
          </cell>
          <cell r="T146">
            <v>0.48299999999999998</v>
          </cell>
          <cell r="U146">
            <v>0.57199999999999995</v>
          </cell>
          <cell r="V146">
            <v>8.8999999999999996E-2</v>
          </cell>
        </row>
        <row r="147">
          <cell r="S147" t="str">
            <v>G30Y79_exp1B</v>
          </cell>
          <cell r="T147">
            <v>0.34899999999999998</v>
          </cell>
          <cell r="U147">
            <v>0.56000000000000005</v>
          </cell>
          <cell r="V147">
            <v>0.21099999999999999</v>
          </cell>
        </row>
        <row r="148">
          <cell r="S148" t="str">
            <v>O5G3_exp3B</v>
          </cell>
          <cell r="T148">
            <v>0.312</v>
          </cell>
          <cell r="U148">
            <v>0.34599999999999997</v>
          </cell>
          <cell r="V148">
            <v>3.4000000000000002E-2</v>
          </cell>
        </row>
        <row r="149">
          <cell r="S149" t="str">
            <v>O5G4_exp3B</v>
          </cell>
          <cell r="T149">
            <v>0.54200000000000004</v>
          </cell>
          <cell r="U149">
            <v>0.43</v>
          </cell>
          <cell r="V149">
            <v>-0.112</v>
          </cell>
        </row>
        <row r="150">
          <cell r="S150" t="str">
            <v>O5G5_exp3B</v>
          </cell>
          <cell r="T150">
            <v>0.50700000000000001</v>
          </cell>
          <cell r="U150">
            <v>5.0999999999999997E-2</v>
          </cell>
          <cell r="V150">
            <v>-0.45600000000000002</v>
          </cell>
        </row>
        <row r="151">
          <cell r="S151" t="str">
            <v>G24Y44_exp3A</v>
          </cell>
          <cell r="T151">
            <v>0.45500000000000002</v>
          </cell>
          <cell r="U151">
            <v>0.57199999999999995</v>
          </cell>
          <cell r="V151">
            <v>0.11700000000000001</v>
          </cell>
        </row>
        <row r="152">
          <cell r="S152" t="str">
            <v>G24Y40_exp2A</v>
          </cell>
          <cell r="T152">
            <v>0.122</v>
          </cell>
          <cell r="U152">
            <v>0.46500000000000002</v>
          </cell>
          <cell r="V152">
            <v>0.34300000000000003</v>
          </cell>
        </row>
        <row r="153">
          <cell r="S153" t="str">
            <v>G24Y40_exp3A</v>
          </cell>
          <cell r="T153">
            <v>0.35099999999999998</v>
          </cell>
          <cell r="U153">
            <v>0.36699999999999999</v>
          </cell>
          <cell r="V153">
            <v>1.6E-2</v>
          </cell>
        </row>
        <row r="154">
          <cell r="S154" t="str">
            <v>G24Y41_exp2A</v>
          </cell>
          <cell r="T154">
            <v>0.20799999999999999</v>
          </cell>
          <cell r="U154">
            <v>0.438</v>
          </cell>
          <cell r="V154">
            <v>0.23</v>
          </cell>
        </row>
        <row r="155">
          <cell r="S155" t="str">
            <v>G24Y41_exp3A</v>
          </cell>
          <cell r="T155">
            <v>0.376</v>
          </cell>
          <cell r="U155">
            <v>0.39</v>
          </cell>
          <cell r="V155">
            <v>1.4E-2</v>
          </cell>
        </row>
        <row r="156">
          <cell r="S156" t="str">
            <v>G24Y42_exp2A</v>
          </cell>
          <cell r="T156">
            <v>0.45100000000000001</v>
          </cell>
          <cell r="U156">
            <v>0.155</v>
          </cell>
          <cell r="V156">
            <v>-0.29599999999999999</v>
          </cell>
        </row>
        <row r="157">
          <cell r="S157" t="str">
            <v>G24Y42_exp3A</v>
          </cell>
          <cell r="T157">
            <v>0.45900000000000002</v>
          </cell>
          <cell r="U157">
            <v>0.47599999999999998</v>
          </cell>
          <cell r="V157">
            <v>1.7000000000000001E-2</v>
          </cell>
        </row>
        <row r="158">
          <cell r="S158" t="str">
            <v>G27Y56_exp2B</v>
          </cell>
          <cell r="T158">
            <v>0.53200000000000003</v>
          </cell>
          <cell r="U158">
            <v>0.54700000000000004</v>
          </cell>
          <cell r="V158">
            <v>1.4999999999999999E-2</v>
          </cell>
        </row>
        <row r="159">
          <cell r="S159" t="str">
            <v>G27Y57_exp2B</v>
          </cell>
          <cell r="T159">
            <v>0.53300000000000003</v>
          </cell>
          <cell r="U159">
            <v>2.4E-2</v>
          </cell>
          <cell r="V159">
            <v>-0.50900000000000001</v>
          </cell>
        </row>
        <row r="160">
          <cell r="S160" t="str">
            <v>G31Y80_exp1A</v>
          </cell>
          <cell r="T160">
            <v>0.159</v>
          </cell>
          <cell r="U160">
            <v>0.25600000000000001</v>
          </cell>
          <cell r="V160">
            <v>9.7000000000000003E-2</v>
          </cell>
        </row>
        <row r="161">
          <cell r="S161" t="str">
            <v>G31Y82_exp1A</v>
          </cell>
          <cell r="T161">
            <v>0.23200000000000001</v>
          </cell>
          <cell r="U161">
            <v>0.51700000000000002</v>
          </cell>
          <cell r="V161">
            <v>0.28499999999999998</v>
          </cell>
        </row>
        <row r="162">
          <cell r="S162" t="str">
            <v>G34Y3_exp1B</v>
          </cell>
          <cell r="T162">
            <v>0.107</v>
          </cell>
          <cell r="U162">
            <v>0.47499999999999998</v>
          </cell>
          <cell r="V162">
            <v>0.36799999999999999</v>
          </cell>
        </row>
        <row r="163">
          <cell r="S163" t="str">
            <v>G34Y4_exp1B</v>
          </cell>
          <cell r="T163">
            <v>0.312</v>
          </cell>
          <cell r="U163">
            <v>0.34399999999999997</v>
          </cell>
          <cell r="V163">
            <v>3.2000000000000001E-2</v>
          </cell>
        </row>
        <row r="164">
          <cell r="S164" t="str">
            <v>G34Y5_exp1B</v>
          </cell>
          <cell r="T164">
            <v>0.20799999999999999</v>
          </cell>
          <cell r="U164">
            <v>0.70899999999999996</v>
          </cell>
          <cell r="V164">
            <v>0.501</v>
          </cell>
        </row>
        <row r="165">
          <cell r="S165" t="str">
            <v>O5G7_exp3B</v>
          </cell>
          <cell r="T165">
            <v>8.9999999999999993E-3</v>
          </cell>
          <cell r="U165">
            <v>0.28899999999999998</v>
          </cell>
          <cell r="V165">
            <v>0.28000000000000003</v>
          </cell>
        </row>
        <row r="166">
          <cell r="S166" t="str">
            <v>O8G13_exp3B</v>
          </cell>
          <cell r="T166">
            <v>0.58299999999999996</v>
          </cell>
          <cell r="U166">
            <v>0.46899999999999997</v>
          </cell>
          <cell r="V166">
            <v>-0.114</v>
          </cell>
        </row>
        <row r="167">
          <cell r="S167" t="str">
            <v>G24Y43_exp2A</v>
          </cell>
          <cell r="T167">
            <v>0.48799999999999999</v>
          </cell>
          <cell r="U167">
            <v>0.223</v>
          </cell>
          <cell r="V167">
            <v>-0.26500000000000001</v>
          </cell>
        </row>
        <row r="168">
          <cell r="S168" t="str">
            <v>G24Y43_exp3A</v>
          </cell>
          <cell r="T168">
            <v>0.56899999999999995</v>
          </cell>
          <cell r="U168">
            <v>5.5E-2</v>
          </cell>
          <cell r="V168">
            <v>-0.51400000000000001</v>
          </cell>
        </row>
        <row r="169">
          <cell r="S169" t="str">
            <v>G24Y44_exp2A</v>
          </cell>
          <cell r="T169">
            <v>0.53500000000000003</v>
          </cell>
          <cell r="U169">
            <v>0.36899999999999999</v>
          </cell>
          <cell r="V169">
            <v>-0.16600000000000001</v>
          </cell>
        </row>
        <row r="170">
          <cell r="S170" t="str">
            <v>G27Y55_exp2B</v>
          </cell>
          <cell r="T170">
            <v>0.439</v>
          </cell>
          <cell r="U170">
            <v>0.54500000000000004</v>
          </cell>
          <cell r="V170">
            <v>0.106</v>
          </cell>
        </row>
        <row r="171">
          <cell r="S171" t="str">
            <v>G27Y58_exp2B</v>
          </cell>
          <cell r="T171">
            <v>0.503</v>
          </cell>
          <cell r="U171">
            <v>0.184</v>
          </cell>
          <cell r="V171">
            <v>-0.31900000000000001</v>
          </cell>
        </row>
        <row r="172">
          <cell r="S172" t="str">
            <v>G27Y59_exp2B</v>
          </cell>
          <cell r="T172">
            <v>0.53100000000000003</v>
          </cell>
          <cell r="U172">
            <v>0.58499999999999996</v>
          </cell>
          <cell r="V172">
            <v>5.3999999999999999E-2</v>
          </cell>
        </row>
        <row r="173">
          <cell r="S173" t="str">
            <v>G31Y83_exp1A</v>
          </cell>
          <cell r="T173">
            <v>0.39900000000000002</v>
          </cell>
          <cell r="U173">
            <v>0.54900000000000004</v>
          </cell>
          <cell r="V173">
            <v>0.15</v>
          </cell>
        </row>
        <row r="174">
          <cell r="S174" t="str">
            <v>G31Y84_exp1A</v>
          </cell>
          <cell r="T174">
            <v>0.40100000000000002</v>
          </cell>
          <cell r="U174">
            <v>0.27100000000000002</v>
          </cell>
          <cell r="V174">
            <v>-0.13</v>
          </cell>
        </row>
        <row r="175">
          <cell r="S175" t="str">
            <v>G31Y85_exp1A</v>
          </cell>
          <cell r="T175">
            <v>0.39400000000000002</v>
          </cell>
          <cell r="U175">
            <v>0.33400000000000002</v>
          </cell>
          <cell r="V175">
            <v>-0.06</v>
          </cell>
        </row>
        <row r="176">
          <cell r="S176" t="str">
            <v>G34Y10_exp1B</v>
          </cell>
          <cell r="T176">
            <v>0.4</v>
          </cell>
          <cell r="U176">
            <v>0.105</v>
          </cell>
          <cell r="V176">
            <v>-0.29499999999999998</v>
          </cell>
        </row>
        <row r="177">
          <cell r="S177" t="str">
            <v>G34Y11_exp1B</v>
          </cell>
          <cell r="T177">
            <v>0.42599999999999999</v>
          </cell>
          <cell r="U177">
            <v>0.52100000000000002</v>
          </cell>
          <cell r="V177">
            <v>9.5000000000000001E-2</v>
          </cell>
        </row>
        <row r="178">
          <cell r="S178" t="str">
            <v>O8G10_exp3B</v>
          </cell>
          <cell r="T178">
            <v>0.56799999999999995</v>
          </cell>
          <cell r="U178">
            <v>0.48499999999999999</v>
          </cell>
          <cell r="V178">
            <v>-8.3000000000000004E-2</v>
          </cell>
        </row>
        <row r="179">
          <cell r="S179" t="str">
            <v>O8G11_exp3B</v>
          </cell>
          <cell r="T179">
            <v>0.54400000000000004</v>
          </cell>
          <cell r="U179">
            <v>0.24399999999999999</v>
          </cell>
          <cell r="V179">
            <v>-0.3</v>
          </cell>
        </row>
        <row r="180">
          <cell r="S180" t="str">
            <v>O8G12_exp3B</v>
          </cell>
          <cell r="T180">
            <v>0.54600000000000004</v>
          </cell>
          <cell r="U180">
            <v>0.60699999999999998</v>
          </cell>
          <cell r="V180">
            <v>6.0999999999999999E-2</v>
          </cell>
        </row>
        <row r="181">
          <cell r="S181" t="str">
            <v>G23Y1819_exp1B</v>
          </cell>
          <cell r="T181">
            <v>0.36899999999999999</v>
          </cell>
          <cell r="U181">
            <v>0.28100000000000003</v>
          </cell>
          <cell r="V181">
            <v>-8.7999999999999995E-2</v>
          </cell>
        </row>
        <row r="182">
          <cell r="S182" t="str">
            <v>G23Y2820_exp1B</v>
          </cell>
          <cell r="T182">
            <v>0.16800000000000001</v>
          </cell>
          <cell r="U182">
            <v>2.4E-2</v>
          </cell>
          <cell r="V182">
            <v>-0.14399999999999999</v>
          </cell>
        </row>
        <row r="183">
          <cell r="S183" t="str">
            <v>G23Y5017_exp1B</v>
          </cell>
          <cell r="T183">
            <v>0.32100000000000001</v>
          </cell>
          <cell r="U183">
            <v>6.0999999999999999E-2</v>
          </cell>
          <cell r="V183">
            <v>-0.26</v>
          </cell>
        </row>
        <row r="184">
          <cell r="S184" t="str">
            <v>G26Y51_exp2B</v>
          </cell>
          <cell r="T184">
            <v>0.53900000000000003</v>
          </cell>
          <cell r="U184">
            <v>0.28499999999999998</v>
          </cell>
          <cell r="V184">
            <v>-0.254</v>
          </cell>
        </row>
        <row r="185">
          <cell r="S185" t="str">
            <v>G26Y52_exp2B</v>
          </cell>
          <cell r="T185">
            <v>0.54100000000000004</v>
          </cell>
          <cell r="U185">
            <v>0.11700000000000001</v>
          </cell>
          <cell r="V185">
            <v>-0.42399999999999999</v>
          </cell>
        </row>
        <row r="186">
          <cell r="S186" t="str">
            <v>G28Y62_exp1A</v>
          </cell>
          <cell r="T186">
            <v>0.16300000000000001</v>
          </cell>
          <cell r="U186">
            <v>0.248</v>
          </cell>
          <cell r="V186">
            <v>8.5000000000000006E-2</v>
          </cell>
        </row>
        <row r="187">
          <cell r="S187" t="str">
            <v>G28Y63_exp1A</v>
          </cell>
          <cell r="T187">
            <v>0.245</v>
          </cell>
          <cell r="U187">
            <v>0.28399999999999997</v>
          </cell>
          <cell r="V187">
            <v>3.9E-2</v>
          </cell>
        </row>
        <row r="188">
          <cell r="S188" t="str">
            <v>G33Y1_exp3A</v>
          </cell>
          <cell r="T188">
            <v>0.40500000000000003</v>
          </cell>
          <cell r="U188">
            <v>0.47</v>
          </cell>
          <cell r="V188">
            <v>6.5000000000000002E-2</v>
          </cell>
        </row>
        <row r="189">
          <cell r="S189" t="str">
            <v>G33Y94_exp2A</v>
          </cell>
          <cell r="T189">
            <v>0.4</v>
          </cell>
          <cell r="U189">
            <v>0.19400000000000001</v>
          </cell>
          <cell r="V189">
            <v>-0.20599999999999999</v>
          </cell>
        </row>
        <row r="190">
          <cell r="S190" t="str">
            <v>G33Y94_exp3A</v>
          </cell>
          <cell r="T190">
            <v>0.29599999999999999</v>
          </cell>
          <cell r="U190">
            <v>0.29899999999999999</v>
          </cell>
          <cell r="V190">
            <v>3.0000000000000001E-3</v>
          </cell>
        </row>
        <row r="191">
          <cell r="S191" t="str">
            <v>G33Y95_exp2A</v>
          </cell>
          <cell r="T191">
            <v>0.253</v>
          </cell>
          <cell r="U191">
            <v>0.16300000000000001</v>
          </cell>
          <cell r="V191">
            <v>-0.09</v>
          </cell>
        </row>
        <row r="192">
          <cell r="S192" t="str">
            <v>G33Y95_exp3A</v>
          </cell>
          <cell r="T192">
            <v>0.46899999999999997</v>
          </cell>
          <cell r="U192">
            <v>0.36</v>
          </cell>
          <cell r="V192">
            <v>-0.109</v>
          </cell>
        </row>
        <row r="193">
          <cell r="S193" t="str">
            <v>G33Y97_exp2A</v>
          </cell>
          <cell r="T193">
            <v>0.22</v>
          </cell>
          <cell r="U193">
            <v>0.04</v>
          </cell>
          <cell r="V193">
            <v>-0.18</v>
          </cell>
        </row>
        <row r="194">
          <cell r="S194" t="str">
            <v>W5O28_exp3B</v>
          </cell>
          <cell r="T194">
            <v>0.35399999999999998</v>
          </cell>
          <cell r="U194">
            <v>0.55400000000000005</v>
          </cell>
          <cell r="V194">
            <v>0.2</v>
          </cell>
        </row>
        <row r="195">
          <cell r="S195" t="str">
            <v>W5O29_exp3B</v>
          </cell>
          <cell r="T195">
            <v>0.251</v>
          </cell>
          <cell r="U195">
            <v>0.38200000000000001</v>
          </cell>
          <cell r="V195">
            <v>0.13100000000000001</v>
          </cell>
        </row>
        <row r="196">
          <cell r="S196" t="str">
            <v>G23Y2129_exp1B</v>
          </cell>
          <cell r="T196">
            <v>0.36</v>
          </cell>
          <cell r="U196">
            <v>0.13</v>
          </cell>
          <cell r="V196">
            <v>-0.23</v>
          </cell>
        </row>
        <row r="197">
          <cell r="S197" t="str">
            <v>G23Y3130_exp1B</v>
          </cell>
          <cell r="T197">
            <v>0.34499999999999997</v>
          </cell>
          <cell r="U197">
            <v>0.50700000000000001</v>
          </cell>
          <cell r="V197">
            <v>0.16200000000000001</v>
          </cell>
        </row>
        <row r="198">
          <cell r="S198" t="str">
            <v>G26Y50_exp2B</v>
          </cell>
          <cell r="T198">
            <v>0.43</v>
          </cell>
          <cell r="U198">
            <v>0.221</v>
          </cell>
          <cell r="V198">
            <v>-0.20899999999999999</v>
          </cell>
        </row>
        <row r="199">
          <cell r="S199" t="str">
            <v>G26Y53_exp2B</v>
          </cell>
          <cell r="T199">
            <v>0.51100000000000001</v>
          </cell>
          <cell r="U199">
            <v>0.21099999999999999</v>
          </cell>
          <cell r="V199">
            <v>-0.3</v>
          </cell>
        </row>
        <row r="200">
          <cell r="S200" t="str">
            <v>G26Y54_exp2B</v>
          </cell>
          <cell r="T200">
            <v>0.505</v>
          </cell>
          <cell r="U200">
            <v>0.51500000000000001</v>
          </cell>
          <cell r="V200">
            <v>0.01</v>
          </cell>
        </row>
        <row r="201">
          <cell r="S201" t="str">
            <v>G28Y64_exp1A</v>
          </cell>
          <cell r="T201">
            <v>0.35499999999999998</v>
          </cell>
          <cell r="U201">
            <v>0.56599999999999995</v>
          </cell>
          <cell r="V201">
            <v>0.21099999999999999</v>
          </cell>
        </row>
        <row r="202">
          <cell r="S202" t="str">
            <v>G28Y65_exp1A</v>
          </cell>
          <cell r="T202">
            <v>0.35</v>
          </cell>
          <cell r="U202">
            <v>0.52300000000000002</v>
          </cell>
          <cell r="V202">
            <v>0.17299999999999999</v>
          </cell>
        </row>
        <row r="203">
          <cell r="S203" t="str">
            <v>G28Y67_exp1A</v>
          </cell>
          <cell r="T203">
            <v>0.432</v>
          </cell>
          <cell r="U203">
            <v>0.33300000000000002</v>
          </cell>
          <cell r="V203">
            <v>-9.9000000000000005E-2</v>
          </cell>
        </row>
        <row r="204">
          <cell r="S204" t="str">
            <v>G33Y1_exp2A</v>
          </cell>
          <cell r="T204">
            <v>0.48099999999999998</v>
          </cell>
          <cell r="U204">
            <v>0.17699999999999999</v>
          </cell>
          <cell r="V204">
            <v>-0.30399999999999999</v>
          </cell>
        </row>
        <row r="205">
          <cell r="S205" t="str">
            <v>G33Y100_exp2A</v>
          </cell>
          <cell r="T205">
            <v>0.46899999999999997</v>
          </cell>
          <cell r="U205">
            <v>0.36599999999999999</v>
          </cell>
          <cell r="V205">
            <v>-0.10299999999999999</v>
          </cell>
        </row>
        <row r="206">
          <cell r="S206" t="str">
            <v>G33Y100_exp3A</v>
          </cell>
          <cell r="T206">
            <v>0.38700000000000001</v>
          </cell>
          <cell r="U206">
            <v>0.379</v>
          </cell>
          <cell r="V206">
            <v>-8.0000000000000002E-3</v>
          </cell>
        </row>
        <row r="207">
          <cell r="S207" t="str">
            <v>G33Y97_exp3A</v>
          </cell>
          <cell r="T207">
            <v>0.53800000000000003</v>
          </cell>
          <cell r="U207">
            <v>0.51400000000000001</v>
          </cell>
          <cell r="V207">
            <v>-2.4E-2</v>
          </cell>
        </row>
        <row r="208">
          <cell r="S208" t="str">
            <v>W5O26_exp3B</v>
          </cell>
          <cell r="T208">
            <v>0.55400000000000005</v>
          </cell>
          <cell r="U208">
            <v>0.54100000000000004</v>
          </cell>
          <cell r="V208">
            <v>-1.2999999999999999E-2</v>
          </cell>
        </row>
        <row r="209">
          <cell r="S209" t="str">
            <v>W5O27_exp3B</v>
          </cell>
          <cell r="T209">
            <v>2.1000000000000001E-2</v>
          </cell>
          <cell r="U209">
            <v>0.23100000000000001</v>
          </cell>
          <cell r="V209">
            <v>0.21</v>
          </cell>
        </row>
        <row r="210">
          <cell r="S210" t="str">
            <v>G24Y40_exp1B</v>
          </cell>
          <cell r="T210">
            <v>0.23400000000000001</v>
          </cell>
          <cell r="U210">
            <v>0.308</v>
          </cell>
          <cell r="V210">
            <v>7.3999999999999996E-2</v>
          </cell>
        </row>
        <row r="211">
          <cell r="S211" t="str">
            <v>G24Y41_exp1B</v>
          </cell>
          <cell r="T211">
            <v>0.188</v>
          </cell>
          <cell r="U211">
            <v>0.48599999999999999</v>
          </cell>
          <cell r="V211">
            <v>0.29799999999999999</v>
          </cell>
        </row>
        <row r="212">
          <cell r="S212" t="str">
            <v>G24Y42_exp1B</v>
          </cell>
          <cell r="T212">
            <v>0.27200000000000002</v>
          </cell>
          <cell r="U212">
            <v>0.214</v>
          </cell>
          <cell r="V212">
            <v>-5.8000000000000003E-2</v>
          </cell>
        </row>
        <row r="213">
          <cell r="S213" t="str">
            <v>G25Y45_exp1A</v>
          </cell>
          <cell r="T213">
            <v>0.13900000000000001</v>
          </cell>
          <cell r="U213">
            <v>0.35399999999999998</v>
          </cell>
          <cell r="V213">
            <v>0.215</v>
          </cell>
        </row>
        <row r="214">
          <cell r="S214" t="str">
            <v>G25Y46_exp1A</v>
          </cell>
          <cell r="T214">
            <v>0.40699999999999997</v>
          </cell>
          <cell r="U214">
            <v>0.52600000000000002</v>
          </cell>
          <cell r="V214">
            <v>0.11899999999999999</v>
          </cell>
        </row>
        <row r="215">
          <cell r="S215" t="str">
            <v>G28Y62_exp2B</v>
          </cell>
          <cell r="T215">
            <v>0.45600000000000002</v>
          </cell>
          <cell r="U215">
            <v>0.39300000000000002</v>
          </cell>
          <cell r="V215">
            <v>-6.3E-2</v>
          </cell>
        </row>
        <row r="216">
          <cell r="S216" t="str">
            <v>G28Y63_exp2B</v>
          </cell>
          <cell r="T216">
            <v>0.50600000000000001</v>
          </cell>
          <cell r="U216">
            <v>0.42899999999999999</v>
          </cell>
          <cell r="V216">
            <v>-7.6999999999999999E-2</v>
          </cell>
        </row>
        <row r="217">
          <cell r="S217" t="str">
            <v>G34Y3_exp2A</v>
          </cell>
          <cell r="T217">
            <v>0.40699999999999997</v>
          </cell>
          <cell r="U217">
            <v>0.50800000000000001</v>
          </cell>
          <cell r="V217">
            <v>0.10100000000000001</v>
          </cell>
        </row>
        <row r="218">
          <cell r="S218" t="str">
            <v>G34Y3_exp3A</v>
          </cell>
          <cell r="T218">
            <v>0.48699999999999999</v>
          </cell>
          <cell r="U218">
            <v>0.66</v>
          </cell>
          <cell r="V218">
            <v>0.17299999999999999</v>
          </cell>
        </row>
        <row r="219">
          <cell r="S219" t="str">
            <v>G34Y4_exp2A</v>
          </cell>
          <cell r="T219">
            <v>0.318</v>
          </cell>
          <cell r="U219">
            <v>0.48399999999999999</v>
          </cell>
          <cell r="V219">
            <v>0.16600000000000001</v>
          </cell>
        </row>
        <row r="220">
          <cell r="S220" t="str">
            <v>G34Y4_exp3A</v>
          </cell>
          <cell r="T220">
            <v>0.19500000000000001</v>
          </cell>
          <cell r="U220">
            <v>0.43099999999999999</v>
          </cell>
          <cell r="V220">
            <v>0.23599999999999999</v>
          </cell>
        </row>
        <row r="221">
          <cell r="S221" t="str">
            <v>G34Y5_exp2A</v>
          </cell>
          <cell r="T221">
            <v>0.28699999999999998</v>
          </cell>
          <cell r="U221">
            <v>0.53600000000000003</v>
          </cell>
          <cell r="V221">
            <v>0.249</v>
          </cell>
        </row>
        <row r="222">
          <cell r="S222" t="str">
            <v>G34Y5_exp3A</v>
          </cell>
          <cell r="T222">
            <v>0.34200000000000003</v>
          </cell>
          <cell r="U222">
            <v>0.438</v>
          </cell>
          <cell r="V222">
            <v>9.6000000000000002E-2</v>
          </cell>
        </row>
        <row r="223">
          <cell r="S223" t="str">
            <v>W5O30_exp3B</v>
          </cell>
          <cell r="T223">
            <v>0.48</v>
          </cell>
          <cell r="U223">
            <v>0.63200000000000001</v>
          </cell>
          <cell r="V223">
            <v>0.152</v>
          </cell>
        </row>
        <row r="224">
          <cell r="S224" t="str">
            <v>W7O31_exp3B</v>
          </cell>
          <cell r="T224">
            <v>0.48899999999999999</v>
          </cell>
          <cell r="U224">
            <v>0.622</v>
          </cell>
          <cell r="V224">
            <v>0.13300000000000001</v>
          </cell>
        </row>
        <row r="225">
          <cell r="S225" t="str">
            <v>G24Y43_exp1B</v>
          </cell>
          <cell r="T225">
            <v>0.38100000000000001</v>
          </cell>
          <cell r="U225">
            <v>0.28499999999999998</v>
          </cell>
          <cell r="V225">
            <v>-9.6000000000000002E-2</v>
          </cell>
        </row>
        <row r="226">
          <cell r="S226" t="str">
            <v>G24Y44_exp1B</v>
          </cell>
          <cell r="T226">
            <v>0.39400000000000002</v>
          </cell>
          <cell r="U226">
            <v>0.51500000000000001</v>
          </cell>
          <cell r="V226">
            <v>0.121</v>
          </cell>
        </row>
        <row r="227">
          <cell r="S227" t="str">
            <v>G25Y47_exp1A</v>
          </cell>
          <cell r="T227">
            <v>0.33100000000000002</v>
          </cell>
          <cell r="U227">
            <v>0.11700000000000001</v>
          </cell>
          <cell r="V227">
            <v>-0.214</v>
          </cell>
        </row>
        <row r="228">
          <cell r="S228" t="str">
            <v>G25Y48_exp1A</v>
          </cell>
          <cell r="T228">
            <v>0.42399999999999999</v>
          </cell>
          <cell r="U228">
            <v>0.53800000000000003</v>
          </cell>
          <cell r="V228">
            <v>0.114</v>
          </cell>
        </row>
        <row r="229">
          <cell r="S229" t="str">
            <v>G25Y49_exp1A</v>
          </cell>
          <cell r="T229">
            <v>0.45600000000000002</v>
          </cell>
          <cell r="U229">
            <v>0.28499999999999998</v>
          </cell>
          <cell r="V229">
            <v>-0.17100000000000001</v>
          </cell>
        </row>
        <row r="230">
          <cell r="S230" t="str">
            <v>G28Y64_exp2B</v>
          </cell>
          <cell r="T230">
            <v>0.53</v>
          </cell>
          <cell r="U230">
            <v>0.36799999999999999</v>
          </cell>
          <cell r="V230">
            <v>-0.16200000000000001</v>
          </cell>
        </row>
        <row r="231">
          <cell r="S231" t="str">
            <v>G28Y65_exp2B</v>
          </cell>
          <cell r="T231">
            <v>0.55300000000000005</v>
          </cell>
          <cell r="U231">
            <v>4.9000000000000002E-2</v>
          </cell>
          <cell r="V231">
            <v>-0.504</v>
          </cell>
        </row>
        <row r="232">
          <cell r="S232" t="str">
            <v>G28Y67_exp2B</v>
          </cell>
          <cell r="T232">
            <v>0.48699999999999999</v>
          </cell>
          <cell r="U232">
            <v>0.52700000000000002</v>
          </cell>
          <cell r="V232">
            <v>0.04</v>
          </cell>
        </row>
        <row r="233">
          <cell r="S233" t="str">
            <v>G34Y10_exp2A</v>
          </cell>
          <cell r="T233">
            <v>0.501</v>
          </cell>
          <cell r="U233">
            <v>0.36599999999999999</v>
          </cell>
          <cell r="V233">
            <v>-0.13500000000000001</v>
          </cell>
        </row>
        <row r="234">
          <cell r="S234" t="str">
            <v>G34Y10_exp3A</v>
          </cell>
          <cell r="T234">
            <v>0.54100000000000004</v>
          </cell>
          <cell r="U234">
            <v>0.496</v>
          </cell>
          <cell r="V234">
            <v>-4.4999999999999998E-2</v>
          </cell>
        </row>
        <row r="235">
          <cell r="S235" t="str">
            <v>G34Y11_exp2A</v>
          </cell>
          <cell r="T235">
            <v>0.17899999999999999</v>
          </cell>
          <cell r="U235">
            <v>0.45900000000000002</v>
          </cell>
          <cell r="V235">
            <v>0.28000000000000003</v>
          </cell>
        </row>
        <row r="236">
          <cell r="S236" t="str">
            <v>G34Y11_exp3A</v>
          </cell>
          <cell r="T236">
            <v>0.55500000000000005</v>
          </cell>
          <cell r="U236">
            <v>0.503</v>
          </cell>
          <cell r="V236">
            <v>-5.1999999999999998E-2</v>
          </cell>
        </row>
        <row r="237">
          <cell r="S237" t="str">
            <v>W7O32_exp3B</v>
          </cell>
          <cell r="T237">
            <v>0.41899999999999998</v>
          </cell>
          <cell r="U237">
            <v>0.60299999999999998</v>
          </cell>
          <cell r="V237">
            <v>0.184</v>
          </cell>
        </row>
        <row r="238">
          <cell r="S238" t="str">
            <v>W7O33_exp3B</v>
          </cell>
          <cell r="T238">
            <v>0.57499999999999996</v>
          </cell>
          <cell r="U238">
            <v>3.5000000000000003E-2</v>
          </cell>
          <cell r="V238">
            <v>-0.54</v>
          </cell>
        </row>
        <row r="239">
          <cell r="S239" t="str">
            <v>W7O34_exp3B</v>
          </cell>
          <cell r="T239">
            <v>0.501</v>
          </cell>
          <cell r="U239">
            <v>2.7E-2</v>
          </cell>
          <cell r="V239">
            <v>-0.47399999999999998</v>
          </cell>
        </row>
        <row r="240">
          <cell r="S240" t="str">
            <v>W7O35_exp3B</v>
          </cell>
          <cell r="T240">
            <v>0.56599999999999995</v>
          </cell>
          <cell r="U240">
            <v>5.0999999999999997E-2</v>
          </cell>
          <cell r="V240">
            <v>-0.51500000000000001</v>
          </cell>
        </row>
        <row r="241">
          <cell r="S241" t="str">
            <v>O17W14_exp3B</v>
          </cell>
          <cell r="T241">
            <v>0.42099999999999999</v>
          </cell>
          <cell r="U241">
            <v>0.56399999999999995</v>
          </cell>
          <cell r="V241">
            <v>0.14299999999999999</v>
          </cell>
        </row>
        <row r="242">
          <cell r="S242" t="str">
            <v>R10W45_exp1B</v>
          </cell>
          <cell r="T242">
            <v>0.36799999999999999</v>
          </cell>
          <cell r="U242">
            <v>0.57999999999999996</v>
          </cell>
          <cell r="V242">
            <v>0.21199999999999999</v>
          </cell>
        </row>
        <row r="243">
          <cell r="S243" t="str">
            <v>R10W46_exp1B</v>
          </cell>
          <cell r="T243">
            <v>0.152</v>
          </cell>
          <cell r="U243">
            <v>0.41899999999999998</v>
          </cell>
          <cell r="V243">
            <v>0.26700000000000002</v>
          </cell>
        </row>
        <row r="244">
          <cell r="S244" t="str">
            <v>R10W47_exp1B</v>
          </cell>
          <cell r="T244">
            <v>0.26400000000000001</v>
          </cell>
          <cell r="U244">
            <v>0.24199999999999999</v>
          </cell>
          <cell r="V244">
            <v>-2.1999999999999999E-2</v>
          </cell>
        </row>
        <row r="245">
          <cell r="S245" t="str">
            <v>R1W2_exp3A</v>
          </cell>
          <cell r="T245">
            <v>0.34100000000000003</v>
          </cell>
          <cell r="U245">
            <v>0.20699999999999999</v>
          </cell>
          <cell r="V245">
            <v>-0.13400000000000001</v>
          </cell>
        </row>
        <row r="246">
          <cell r="S246" t="str">
            <v>R1W3_exp2A</v>
          </cell>
          <cell r="T246">
            <v>0.42</v>
          </cell>
          <cell r="U246">
            <v>4.0000000000000001E-3</v>
          </cell>
          <cell r="V246">
            <v>-0.41599999999999998</v>
          </cell>
        </row>
        <row r="247">
          <cell r="S247" t="str">
            <v>R1W3_exp3A</v>
          </cell>
          <cell r="T247">
            <v>0.42399999999999999</v>
          </cell>
          <cell r="U247">
            <v>0.35199999999999998</v>
          </cell>
          <cell r="V247">
            <v>-7.1999999999999995E-2</v>
          </cell>
        </row>
        <row r="248">
          <cell r="S248" t="str">
            <v>R1W5_exp2A</v>
          </cell>
          <cell r="T248">
            <v>0.155</v>
          </cell>
          <cell r="U248">
            <v>0.433</v>
          </cell>
          <cell r="V248">
            <v>0.27800000000000002</v>
          </cell>
        </row>
        <row r="249">
          <cell r="S249" t="str">
            <v>R1W6_exp2A</v>
          </cell>
          <cell r="T249">
            <v>0.255</v>
          </cell>
          <cell r="U249">
            <v>0.22900000000000001</v>
          </cell>
          <cell r="V249">
            <v>-2.5999999999999999E-2</v>
          </cell>
        </row>
        <row r="250">
          <cell r="S250" t="str">
            <v>R3W10_exp1A</v>
          </cell>
          <cell r="T250">
            <v>0.189</v>
          </cell>
          <cell r="U250">
            <v>0.35399999999999998</v>
          </cell>
          <cell r="V250">
            <v>0.16500000000000001</v>
          </cell>
        </row>
        <row r="251">
          <cell r="S251" t="str">
            <v>R3W10_exp2B</v>
          </cell>
          <cell r="T251">
            <v>0.57199999999999995</v>
          </cell>
          <cell r="U251">
            <v>0.53500000000000003</v>
          </cell>
          <cell r="V251">
            <v>-3.6999999999999998E-2</v>
          </cell>
        </row>
        <row r="252">
          <cell r="S252" t="str">
            <v>R3W8_exp1A</v>
          </cell>
          <cell r="T252">
            <v>0.14599999999999999</v>
          </cell>
          <cell r="U252">
            <v>0.21</v>
          </cell>
          <cell r="V252">
            <v>6.4000000000000001E-2</v>
          </cell>
        </row>
        <row r="253">
          <cell r="S253" t="str">
            <v>R3W8_exp2B</v>
          </cell>
          <cell r="T253">
            <v>0.57099999999999995</v>
          </cell>
          <cell r="U253">
            <v>0.59499999999999997</v>
          </cell>
          <cell r="V253">
            <v>2.4E-2</v>
          </cell>
        </row>
        <row r="254">
          <cell r="S254" t="str">
            <v>O17W15_exp3B</v>
          </cell>
          <cell r="T254">
            <v>0.316</v>
          </cell>
          <cell r="U254">
            <v>0.46800000000000003</v>
          </cell>
          <cell r="V254">
            <v>0.152</v>
          </cell>
        </row>
        <row r="255">
          <cell r="S255" t="str">
            <v>O17W17_exp3B</v>
          </cell>
          <cell r="T255">
            <v>0.55900000000000005</v>
          </cell>
          <cell r="U255">
            <v>0.495</v>
          </cell>
          <cell r="V255">
            <v>-6.4000000000000001E-2</v>
          </cell>
        </row>
        <row r="256">
          <cell r="S256" t="str">
            <v>O17W20_exp3B</v>
          </cell>
          <cell r="T256">
            <v>0.497</v>
          </cell>
          <cell r="U256">
            <v>0.33400000000000002</v>
          </cell>
          <cell r="V256">
            <v>-0.16300000000000001</v>
          </cell>
        </row>
        <row r="257">
          <cell r="S257" t="str">
            <v>O17W33_exp3B</v>
          </cell>
          <cell r="T257">
            <v>0.60399999999999998</v>
          </cell>
          <cell r="U257">
            <v>0.436</v>
          </cell>
          <cell r="V257">
            <v>-0.16800000000000001</v>
          </cell>
        </row>
        <row r="258">
          <cell r="S258" t="str">
            <v>R10W48_exp1B</v>
          </cell>
          <cell r="T258">
            <v>0.434</v>
          </cell>
          <cell r="U258">
            <v>0.58199999999999996</v>
          </cell>
          <cell r="V258">
            <v>0.14799999999999999</v>
          </cell>
        </row>
        <row r="259">
          <cell r="S259" t="str">
            <v>R10W49_exp1B</v>
          </cell>
          <cell r="T259">
            <v>0.40300000000000002</v>
          </cell>
          <cell r="U259">
            <v>0.54400000000000004</v>
          </cell>
          <cell r="V259">
            <v>0.14099999999999999</v>
          </cell>
        </row>
        <row r="260">
          <cell r="S260" t="str">
            <v>R1W2_exp2A</v>
          </cell>
          <cell r="T260">
            <v>0.51200000000000001</v>
          </cell>
          <cell r="U260">
            <v>1.6E-2</v>
          </cell>
          <cell r="V260">
            <v>-0.496</v>
          </cell>
        </row>
        <row r="261">
          <cell r="S261" t="str">
            <v>R1W5_exp3A</v>
          </cell>
          <cell r="T261">
            <v>0.48399999999999999</v>
          </cell>
          <cell r="U261">
            <v>0.34399999999999997</v>
          </cell>
          <cell r="V261">
            <v>-0.14000000000000001</v>
          </cell>
        </row>
        <row r="262">
          <cell r="S262" t="str">
            <v>R1W6_exp3A</v>
          </cell>
          <cell r="T262">
            <v>0.52300000000000002</v>
          </cell>
          <cell r="U262">
            <v>0.1</v>
          </cell>
          <cell r="V262">
            <v>-0.42299999999999999</v>
          </cell>
        </row>
        <row r="263">
          <cell r="S263" t="str">
            <v>R1W7_exp2A</v>
          </cell>
          <cell r="T263">
            <v>0.45600000000000002</v>
          </cell>
          <cell r="U263">
            <v>0.58799999999999997</v>
          </cell>
          <cell r="V263">
            <v>0.13200000000000001</v>
          </cell>
        </row>
        <row r="264">
          <cell r="S264" t="str">
            <v>R1W7_exp3A</v>
          </cell>
          <cell r="T264">
            <v>5.0999999999999997E-2</v>
          </cell>
          <cell r="U264">
            <v>0.17899999999999999</v>
          </cell>
          <cell r="V264">
            <v>0.128</v>
          </cell>
        </row>
        <row r="265">
          <cell r="S265" t="str">
            <v>R3W11_exp1A</v>
          </cell>
          <cell r="T265">
            <v>0.44600000000000001</v>
          </cell>
          <cell r="U265">
            <v>0.217</v>
          </cell>
          <cell r="V265">
            <v>-0.22900000000000001</v>
          </cell>
        </row>
        <row r="266">
          <cell r="S266" t="str">
            <v>R3W11_exp2B</v>
          </cell>
          <cell r="T266">
            <v>0.51700000000000002</v>
          </cell>
          <cell r="U266">
            <v>0.58399999999999996</v>
          </cell>
          <cell r="V266">
            <v>6.7000000000000004E-2</v>
          </cell>
        </row>
        <row r="267">
          <cell r="S267" t="str">
            <v>R3W12_exp1A</v>
          </cell>
          <cell r="T267">
            <v>0.437</v>
          </cell>
          <cell r="U267">
            <v>0.42499999999999999</v>
          </cell>
          <cell r="V267">
            <v>-1.2E-2</v>
          </cell>
        </row>
        <row r="268">
          <cell r="S268" t="str">
            <v>R3W12_exp2B</v>
          </cell>
          <cell r="T268">
            <v>0.59299999999999997</v>
          </cell>
          <cell r="U268">
            <v>0.61099999999999999</v>
          </cell>
          <cell r="V268">
            <v>1.7999999999999999E-2</v>
          </cell>
        </row>
        <row r="269">
          <cell r="S269" t="str">
            <v>R3W13_exp1A</v>
          </cell>
          <cell r="T269">
            <v>0.40799999999999997</v>
          </cell>
          <cell r="U269">
            <v>0.42</v>
          </cell>
          <cell r="V269">
            <v>1.2E-2</v>
          </cell>
        </row>
        <row r="270">
          <cell r="S270" t="str">
            <v>R3W13_exp2B</v>
          </cell>
          <cell r="T270">
            <v>0.51700000000000002</v>
          </cell>
          <cell r="U270">
            <v>0.59199999999999997</v>
          </cell>
          <cell r="V270">
            <v>7.4999999999999997E-2</v>
          </cell>
        </row>
        <row r="271">
          <cell r="S271" t="str">
            <v>O20W34_exp3B</v>
          </cell>
          <cell r="T271">
            <v>0.30599999999999999</v>
          </cell>
          <cell r="U271">
            <v>0.33600000000000002</v>
          </cell>
          <cell r="V271">
            <v>0.03</v>
          </cell>
        </row>
        <row r="272">
          <cell r="S272" t="str">
            <v>O8G8_exp3B</v>
          </cell>
          <cell r="T272">
            <v>0.25700000000000001</v>
          </cell>
          <cell r="U272">
            <v>0.26800000000000002</v>
          </cell>
          <cell r="V272">
            <v>1.0999999999999999E-2</v>
          </cell>
        </row>
        <row r="273">
          <cell r="S273" t="str">
            <v>R10W45_exp2A</v>
          </cell>
          <cell r="T273">
            <v>0.47299999999999998</v>
          </cell>
          <cell r="U273">
            <v>8.2000000000000003E-2</v>
          </cell>
          <cell r="V273">
            <v>-0.39100000000000001</v>
          </cell>
        </row>
        <row r="274">
          <cell r="S274" t="str">
            <v>R10W45_exp3A</v>
          </cell>
          <cell r="T274">
            <v>0.32100000000000001</v>
          </cell>
          <cell r="U274">
            <v>0.14099999999999999</v>
          </cell>
          <cell r="V274">
            <v>-0.18</v>
          </cell>
        </row>
        <row r="275">
          <cell r="S275" t="str">
            <v>R10W46_exp2A</v>
          </cell>
          <cell r="T275">
            <v>0.41599999999999998</v>
          </cell>
          <cell r="U275">
            <v>0.45100000000000001</v>
          </cell>
          <cell r="V275">
            <v>3.5000000000000003E-2</v>
          </cell>
        </row>
        <row r="276">
          <cell r="S276" t="str">
            <v>R10W46_exp3A</v>
          </cell>
          <cell r="T276">
            <v>0.45500000000000002</v>
          </cell>
          <cell r="U276">
            <v>0.3</v>
          </cell>
          <cell r="V276">
            <v>-0.155</v>
          </cell>
        </row>
        <row r="277">
          <cell r="S277" t="str">
            <v>R10W47_exp2A</v>
          </cell>
          <cell r="T277">
            <v>0.50600000000000001</v>
          </cell>
          <cell r="U277">
            <v>0.38400000000000001</v>
          </cell>
          <cell r="V277">
            <v>-0.122</v>
          </cell>
        </row>
        <row r="278">
          <cell r="S278" t="str">
            <v>R11W50_exp1B</v>
          </cell>
          <cell r="T278">
            <v>0.42099999999999999</v>
          </cell>
          <cell r="U278">
            <v>0.60199999999999998</v>
          </cell>
          <cell r="V278">
            <v>0.18099999999999999</v>
          </cell>
        </row>
        <row r="279">
          <cell r="S279" t="str">
            <v>R11W51_exp1B</v>
          </cell>
          <cell r="T279">
            <v>0.11799999999999999</v>
          </cell>
          <cell r="U279">
            <v>0.33300000000000002</v>
          </cell>
          <cell r="V279">
            <v>0.215</v>
          </cell>
        </row>
        <row r="280">
          <cell r="S280" t="str">
            <v>R11W52_exp1B</v>
          </cell>
          <cell r="T280">
            <v>0.158</v>
          </cell>
          <cell r="U280">
            <v>0.30499999999999999</v>
          </cell>
          <cell r="V280">
            <v>0.14699999999999999</v>
          </cell>
        </row>
        <row r="281">
          <cell r="S281" t="str">
            <v>R4W14_exp2B</v>
          </cell>
          <cell r="T281">
            <v>0.52</v>
          </cell>
          <cell r="U281">
            <v>8.7999999999999995E-2</v>
          </cell>
          <cell r="V281">
            <v>-0.432</v>
          </cell>
        </row>
        <row r="282">
          <cell r="S282" t="str">
            <v>R4W15_exp2B</v>
          </cell>
          <cell r="T282">
            <v>0.56100000000000005</v>
          </cell>
          <cell r="U282">
            <v>0.497</v>
          </cell>
          <cell r="V282">
            <v>-6.4000000000000001E-2</v>
          </cell>
        </row>
        <row r="283">
          <cell r="S283" t="str">
            <v>R5W21_exp1A</v>
          </cell>
          <cell r="T283">
            <v>0.17399999999999999</v>
          </cell>
          <cell r="U283">
            <v>0.23100000000000001</v>
          </cell>
          <cell r="V283">
            <v>5.7000000000000002E-2</v>
          </cell>
        </row>
        <row r="284">
          <cell r="S284" t="str">
            <v>R5W22_exp1A</v>
          </cell>
          <cell r="T284">
            <v>0.39</v>
          </cell>
          <cell r="U284">
            <v>0.41499999999999998</v>
          </cell>
          <cell r="V284">
            <v>2.5000000000000001E-2</v>
          </cell>
        </row>
        <row r="285">
          <cell r="S285" t="str">
            <v>O20W35_exp3B</v>
          </cell>
          <cell r="T285">
            <v>0.33800000000000002</v>
          </cell>
          <cell r="U285">
            <v>0.5</v>
          </cell>
          <cell r="V285">
            <v>0.16200000000000001</v>
          </cell>
        </row>
        <row r="286">
          <cell r="S286" t="str">
            <v>O20W36_exp3B</v>
          </cell>
          <cell r="T286">
            <v>0.57699999999999996</v>
          </cell>
          <cell r="U286">
            <v>0.54</v>
          </cell>
          <cell r="V286">
            <v>-3.6999999999999998E-2</v>
          </cell>
        </row>
        <row r="287">
          <cell r="S287" t="str">
            <v>O20W37_exp3B</v>
          </cell>
          <cell r="T287">
            <v>1.7999999999999999E-2</v>
          </cell>
          <cell r="U287">
            <v>0.22700000000000001</v>
          </cell>
          <cell r="V287">
            <v>0.20899999999999999</v>
          </cell>
        </row>
        <row r="288">
          <cell r="S288" t="str">
            <v>O20W38_exp3B</v>
          </cell>
          <cell r="T288">
            <v>0.10100000000000001</v>
          </cell>
          <cell r="U288">
            <v>0.58199999999999996</v>
          </cell>
          <cell r="V288">
            <v>0.48099999999999998</v>
          </cell>
        </row>
        <row r="289">
          <cell r="S289" t="str">
            <v>R10W47_exp3A</v>
          </cell>
          <cell r="T289">
            <v>0.439</v>
          </cell>
          <cell r="U289">
            <v>0.35499999999999998</v>
          </cell>
          <cell r="V289">
            <v>-8.4000000000000005E-2</v>
          </cell>
        </row>
        <row r="290">
          <cell r="S290" t="str">
            <v>R10W48_exp2A</v>
          </cell>
          <cell r="T290">
            <v>0.29199999999999998</v>
          </cell>
          <cell r="U290">
            <v>0.59599999999999997</v>
          </cell>
          <cell r="V290">
            <v>0.30399999999999999</v>
          </cell>
        </row>
        <row r="291">
          <cell r="S291" t="str">
            <v>R10W48_exp3A</v>
          </cell>
          <cell r="T291">
            <v>0.57899999999999996</v>
          </cell>
          <cell r="U291">
            <v>3.4000000000000002E-2</v>
          </cell>
          <cell r="V291">
            <v>-0.54500000000000004</v>
          </cell>
        </row>
        <row r="292">
          <cell r="S292" t="str">
            <v>R10W49_exp2A</v>
          </cell>
          <cell r="T292">
            <v>0.51900000000000002</v>
          </cell>
          <cell r="U292">
            <v>0.57399999999999995</v>
          </cell>
          <cell r="V292">
            <v>5.5E-2</v>
          </cell>
        </row>
        <row r="293">
          <cell r="S293" t="str">
            <v>R10W49_exp3A</v>
          </cell>
          <cell r="T293">
            <v>0.46100000000000002</v>
          </cell>
          <cell r="U293">
            <v>9.4E-2</v>
          </cell>
          <cell r="V293">
            <v>-0.36699999999999999</v>
          </cell>
        </row>
        <row r="294">
          <cell r="S294" t="str">
            <v>R11W53_exp1B</v>
          </cell>
          <cell r="T294">
            <v>0.433</v>
          </cell>
          <cell r="U294">
            <v>0.54100000000000004</v>
          </cell>
          <cell r="V294">
            <v>0.108</v>
          </cell>
        </row>
        <row r="295">
          <cell r="S295" t="str">
            <v>R11W54_exp1B</v>
          </cell>
          <cell r="T295">
            <v>0.378</v>
          </cell>
          <cell r="U295">
            <v>0.16300000000000001</v>
          </cell>
          <cell r="V295">
            <v>-0.215</v>
          </cell>
        </row>
        <row r="296">
          <cell r="S296" t="str">
            <v>R4W17_exp2B</v>
          </cell>
          <cell r="T296">
            <v>0.58899999999999997</v>
          </cell>
          <cell r="U296">
            <v>0.376</v>
          </cell>
          <cell r="V296">
            <v>-0.21299999999999999</v>
          </cell>
        </row>
        <row r="297">
          <cell r="S297" t="str">
            <v>R4W20_exp2B</v>
          </cell>
          <cell r="T297">
            <v>0.51900000000000002</v>
          </cell>
          <cell r="U297">
            <v>0.153</v>
          </cell>
          <cell r="V297">
            <v>-0.36599999999999999</v>
          </cell>
        </row>
        <row r="298">
          <cell r="S298" t="str">
            <v>R4W34_exp2B</v>
          </cell>
          <cell r="T298">
            <v>0.52800000000000002</v>
          </cell>
          <cell r="U298">
            <v>0.43</v>
          </cell>
          <cell r="V298">
            <v>-9.8000000000000004E-2</v>
          </cell>
        </row>
        <row r="299">
          <cell r="S299" t="str">
            <v>R5W24_exp1A</v>
          </cell>
          <cell r="T299">
            <v>0.32400000000000001</v>
          </cell>
          <cell r="U299">
            <v>0.4</v>
          </cell>
          <cell r="V299">
            <v>7.5999999999999998E-2</v>
          </cell>
        </row>
        <row r="300">
          <cell r="S300" t="str">
            <v>R5W26_exp1A</v>
          </cell>
          <cell r="T300">
            <v>0.41</v>
          </cell>
          <cell r="U300">
            <v>0.46400000000000002</v>
          </cell>
          <cell r="V300">
            <v>5.3999999999999999E-2</v>
          </cell>
        </row>
        <row r="301">
          <cell r="S301" t="str">
            <v>R5W27_exp1A</v>
          </cell>
          <cell r="T301">
            <v>0.40300000000000002</v>
          </cell>
          <cell r="U301">
            <v>0.47099999999999997</v>
          </cell>
          <cell r="V301">
            <v>6.8000000000000005E-2</v>
          </cell>
        </row>
        <row r="302">
          <cell r="S302" t="str">
            <v>R13W67_exp3A</v>
          </cell>
          <cell r="T302">
            <v>0.55000000000000004</v>
          </cell>
          <cell r="U302">
            <v>0.02</v>
          </cell>
          <cell r="V302">
            <v>-0.53</v>
          </cell>
        </row>
        <row r="303">
          <cell r="S303" t="str">
            <v>R14W70_exp2A</v>
          </cell>
          <cell r="T303">
            <v>0.44</v>
          </cell>
          <cell r="U303">
            <v>0.48199999999999998</v>
          </cell>
          <cell r="V303">
            <v>4.2000000000000003E-2</v>
          </cell>
        </row>
        <row r="304">
          <cell r="S304" t="str">
            <v>R14W70_exp3A</v>
          </cell>
          <cell r="T304">
            <v>0.44</v>
          </cell>
          <cell r="U304">
            <v>0.40600000000000003</v>
          </cell>
          <cell r="V304">
            <v>-3.4000000000000002E-2</v>
          </cell>
        </row>
        <row r="305">
          <cell r="S305" t="str">
            <v>R14W71_exp2A</v>
          </cell>
          <cell r="T305">
            <v>0.14000000000000001</v>
          </cell>
          <cell r="U305">
            <v>0.48499999999999999</v>
          </cell>
          <cell r="V305">
            <v>0.34499999999999997</v>
          </cell>
        </row>
        <row r="306">
          <cell r="S306" t="str">
            <v>R14W71_exp3A</v>
          </cell>
          <cell r="T306">
            <v>0.38200000000000001</v>
          </cell>
          <cell r="U306">
            <v>0.37</v>
          </cell>
          <cell r="V306">
            <v>-1.2E-2</v>
          </cell>
        </row>
        <row r="307">
          <cell r="S307" t="str">
            <v>R14W72_exp2A</v>
          </cell>
          <cell r="T307">
            <v>0.40400000000000003</v>
          </cell>
          <cell r="U307">
            <v>0.13700000000000001</v>
          </cell>
          <cell r="V307">
            <v>-0.26700000000000002</v>
          </cell>
        </row>
        <row r="308">
          <cell r="S308" t="str">
            <v>R21W94_exp1B</v>
          </cell>
          <cell r="T308">
            <v>0.28000000000000003</v>
          </cell>
          <cell r="U308">
            <v>0.42799999999999999</v>
          </cell>
          <cell r="V308">
            <v>0.14799999999999999</v>
          </cell>
        </row>
        <row r="309">
          <cell r="S309" t="str">
            <v>R21W95_exp1B</v>
          </cell>
          <cell r="T309">
            <v>0.33300000000000002</v>
          </cell>
          <cell r="U309">
            <v>0.26100000000000001</v>
          </cell>
          <cell r="V309">
            <v>-7.1999999999999995E-2</v>
          </cell>
        </row>
        <row r="310">
          <cell r="S310" t="str">
            <v>R21W97_exp1B</v>
          </cell>
          <cell r="T310">
            <v>0.24099999999999999</v>
          </cell>
          <cell r="U310">
            <v>0.19900000000000001</v>
          </cell>
          <cell r="V310">
            <v>-4.2000000000000003E-2</v>
          </cell>
        </row>
        <row r="311">
          <cell r="S311" t="str">
            <v>R4W14_exp1A</v>
          </cell>
          <cell r="T311">
            <v>0.16700000000000001</v>
          </cell>
          <cell r="U311">
            <v>0.17299999999999999</v>
          </cell>
          <cell r="V311">
            <v>6.0000000000000001E-3</v>
          </cell>
        </row>
        <row r="312">
          <cell r="S312" t="str">
            <v>R4W15_exp1A</v>
          </cell>
          <cell r="T312">
            <v>0.19500000000000001</v>
          </cell>
          <cell r="U312">
            <v>0.13800000000000001</v>
          </cell>
          <cell r="V312">
            <v>-5.7000000000000002E-2</v>
          </cell>
        </row>
        <row r="313">
          <cell r="S313" t="str">
            <v>R7W35_exp2B</v>
          </cell>
          <cell r="T313">
            <v>0.252</v>
          </cell>
          <cell r="U313">
            <v>9.8000000000000004E-2</v>
          </cell>
          <cell r="V313">
            <v>-0.154</v>
          </cell>
        </row>
        <row r="314">
          <cell r="S314" t="str">
            <v>R7W36_exp2B</v>
          </cell>
          <cell r="T314">
            <v>0.29099999999999998</v>
          </cell>
          <cell r="U314">
            <v>0.35499999999999998</v>
          </cell>
          <cell r="V314">
            <v>6.4000000000000001E-2</v>
          </cell>
        </row>
        <row r="315">
          <cell r="S315" t="str">
            <v>W15O67_exp3B</v>
          </cell>
          <cell r="T315">
            <v>0.13700000000000001</v>
          </cell>
          <cell r="U315">
            <v>0.52700000000000002</v>
          </cell>
          <cell r="V315">
            <v>0.39</v>
          </cell>
        </row>
        <row r="316">
          <cell r="S316" t="str">
            <v>R14W72_exp3A</v>
          </cell>
          <cell r="T316">
            <v>0.34899999999999998</v>
          </cell>
          <cell r="U316">
            <v>0.314</v>
          </cell>
          <cell r="V316">
            <v>-3.5000000000000003E-2</v>
          </cell>
        </row>
        <row r="317">
          <cell r="S317" t="str">
            <v>R14W73_exp2A</v>
          </cell>
          <cell r="T317">
            <v>0.46600000000000003</v>
          </cell>
          <cell r="U317">
            <v>0.45100000000000001</v>
          </cell>
          <cell r="V317">
            <v>-1.4999999999999999E-2</v>
          </cell>
        </row>
        <row r="318">
          <cell r="S318" t="str">
            <v>R14W73_exp3A</v>
          </cell>
          <cell r="T318">
            <v>0.56899999999999995</v>
          </cell>
          <cell r="U318">
            <v>0.51700000000000002</v>
          </cell>
          <cell r="V318">
            <v>-5.1999999999999998E-2</v>
          </cell>
        </row>
        <row r="319">
          <cell r="S319" t="str">
            <v>R14W74_exp2A</v>
          </cell>
          <cell r="T319">
            <v>0.42299999999999999</v>
          </cell>
          <cell r="U319">
            <v>7.0000000000000001E-3</v>
          </cell>
          <cell r="V319">
            <v>-0.41599999999999998</v>
          </cell>
        </row>
        <row r="320">
          <cell r="S320" t="str">
            <v>R21W100_exp1B</v>
          </cell>
          <cell r="T320">
            <v>0.42799999999999999</v>
          </cell>
          <cell r="U320">
            <v>0.53400000000000003</v>
          </cell>
          <cell r="V320">
            <v>0.106</v>
          </cell>
        </row>
        <row r="321">
          <cell r="S321" t="str">
            <v>R21W55_exp1B</v>
          </cell>
          <cell r="T321">
            <v>0.14599999999999999</v>
          </cell>
          <cell r="U321">
            <v>0.497</v>
          </cell>
          <cell r="V321">
            <v>0.35099999999999998</v>
          </cell>
        </row>
        <row r="322">
          <cell r="S322" t="str">
            <v>R4W17_exp1A</v>
          </cell>
          <cell r="T322">
            <v>0.42899999999999999</v>
          </cell>
          <cell r="U322">
            <v>0.13</v>
          </cell>
          <cell r="V322">
            <v>-0.29899999999999999</v>
          </cell>
        </row>
        <row r="323">
          <cell r="S323" t="str">
            <v>R4W20_exp1A</v>
          </cell>
          <cell r="T323">
            <v>0.38</v>
          </cell>
          <cell r="U323">
            <v>0.441</v>
          </cell>
          <cell r="V323">
            <v>6.0999999999999999E-2</v>
          </cell>
        </row>
        <row r="324">
          <cell r="S324" t="str">
            <v>R4W34_exp1A</v>
          </cell>
          <cell r="T324">
            <v>0.47299999999999998</v>
          </cell>
          <cell r="U324">
            <v>0.192</v>
          </cell>
          <cell r="V324">
            <v>-0.28100000000000003</v>
          </cell>
        </row>
        <row r="325">
          <cell r="S325" t="str">
            <v>R7W37_exp2B</v>
          </cell>
          <cell r="T325">
            <v>0.53900000000000003</v>
          </cell>
          <cell r="U325">
            <v>5.6000000000000001E-2</v>
          </cell>
          <cell r="V325">
            <v>-0.48299999999999998</v>
          </cell>
        </row>
        <row r="326">
          <cell r="S326" t="str">
            <v>R7W38_exp2B</v>
          </cell>
          <cell r="T326">
            <v>0.54900000000000004</v>
          </cell>
          <cell r="U326">
            <v>0.35799999999999998</v>
          </cell>
          <cell r="V326">
            <v>-0.191</v>
          </cell>
        </row>
        <row r="327">
          <cell r="S327" t="str">
            <v>R7W39_exp2B</v>
          </cell>
          <cell r="T327">
            <v>0.51900000000000002</v>
          </cell>
          <cell r="U327">
            <v>0.36599999999999999</v>
          </cell>
          <cell r="V327">
            <v>-0.153</v>
          </cell>
        </row>
        <row r="328">
          <cell r="S328" t="str">
            <v>W15O69_exp3B</v>
          </cell>
          <cell r="T328">
            <v>0.38100000000000001</v>
          </cell>
          <cell r="U328">
            <v>0.57499999999999996</v>
          </cell>
          <cell r="V328">
            <v>0.19400000000000001</v>
          </cell>
        </row>
        <row r="329">
          <cell r="S329" t="str">
            <v>W15O70_exp3B</v>
          </cell>
          <cell r="T329">
            <v>0.57599999999999996</v>
          </cell>
          <cell r="U329">
            <v>2.5999999999999999E-2</v>
          </cell>
          <cell r="V329">
            <v>-0.55000000000000004</v>
          </cell>
        </row>
        <row r="330">
          <cell r="S330" t="str">
            <v>W15O71_exp3B</v>
          </cell>
          <cell r="T330">
            <v>4.1000000000000002E-2</v>
          </cell>
          <cell r="U330">
            <v>0.49</v>
          </cell>
          <cell r="V330">
            <v>0.44900000000000001</v>
          </cell>
        </row>
        <row r="331">
          <cell r="S331" t="str">
            <v>R14W74_exp3A</v>
          </cell>
          <cell r="T331">
            <v>0.44500000000000001</v>
          </cell>
          <cell r="U331">
            <v>8.4000000000000005E-2</v>
          </cell>
          <cell r="V331">
            <v>-0.36099999999999999</v>
          </cell>
        </row>
        <row r="332">
          <cell r="S332" t="str">
            <v>R15W75_exp2A</v>
          </cell>
          <cell r="T332">
            <v>0.377</v>
          </cell>
          <cell r="U332">
            <v>0.371</v>
          </cell>
          <cell r="V332">
            <v>-6.0000000000000001E-3</v>
          </cell>
        </row>
        <row r="333">
          <cell r="S333" t="str">
            <v>R15W75_exp3A</v>
          </cell>
          <cell r="T333">
            <v>0.46700000000000003</v>
          </cell>
          <cell r="U333">
            <v>0.41899999999999998</v>
          </cell>
          <cell r="V333">
            <v>-4.8000000000000001E-2</v>
          </cell>
        </row>
        <row r="334">
          <cell r="S334" t="str">
            <v>R15W76_exp2A</v>
          </cell>
          <cell r="T334">
            <v>0.53700000000000003</v>
          </cell>
          <cell r="U334">
            <v>0.433</v>
          </cell>
          <cell r="V334">
            <v>-0.104</v>
          </cell>
        </row>
        <row r="335">
          <cell r="S335" t="str">
            <v>R15W76_exp3A</v>
          </cell>
          <cell r="T335">
            <v>0.41</v>
          </cell>
          <cell r="U335">
            <v>0.34599999999999997</v>
          </cell>
          <cell r="V335">
            <v>-6.4000000000000001E-2</v>
          </cell>
        </row>
        <row r="336">
          <cell r="S336" t="str">
            <v>R15W77_exp2A</v>
          </cell>
          <cell r="T336">
            <v>0.24299999999999999</v>
          </cell>
          <cell r="U336">
            <v>0.52700000000000002</v>
          </cell>
          <cell r="V336">
            <v>0.28399999999999997</v>
          </cell>
        </row>
        <row r="337">
          <cell r="S337" t="str">
            <v>R17W80_exp1B</v>
          </cell>
          <cell r="T337">
            <v>0.36399999999999999</v>
          </cell>
          <cell r="U337">
            <v>0.36099999999999999</v>
          </cell>
          <cell r="V337">
            <v>-3.0000000000000001E-3</v>
          </cell>
        </row>
        <row r="338">
          <cell r="S338" t="str">
            <v>R17W82_exp1B</v>
          </cell>
          <cell r="T338">
            <v>0.16400000000000001</v>
          </cell>
          <cell r="U338">
            <v>0.35799999999999998</v>
          </cell>
          <cell r="V338">
            <v>0.19400000000000001</v>
          </cell>
        </row>
        <row r="339">
          <cell r="S339" t="str">
            <v>R17W83_exp1B</v>
          </cell>
          <cell r="T339">
            <v>0.19800000000000001</v>
          </cell>
          <cell r="U339">
            <v>0.20899999999999999</v>
          </cell>
          <cell r="V339">
            <v>1.0999999999999999E-2</v>
          </cell>
        </row>
        <row r="340">
          <cell r="S340" t="str">
            <v>R6W28_exp1A</v>
          </cell>
          <cell r="T340">
            <v>0.16400000000000001</v>
          </cell>
          <cell r="U340">
            <v>0.20899999999999999</v>
          </cell>
          <cell r="V340">
            <v>4.4999999999999998E-2</v>
          </cell>
        </row>
        <row r="341">
          <cell r="S341" t="str">
            <v>R6W29_exp1A</v>
          </cell>
          <cell r="T341">
            <v>0.35</v>
          </cell>
          <cell r="U341">
            <v>0.33100000000000002</v>
          </cell>
          <cell r="V341">
            <v>-1.9E-2</v>
          </cell>
        </row>
        <row r="342">
          <cell r="S342" t="str">
            <v>R8W40_exp2B</v>
          </cell>
          <cell r="T342">
            <v>0.49</v>
          </cell>
          <cell r="U342">
            <v>0.49199999999999999</v>
          </cell>
          <cell r="V342">
            <v>2E-3</v>
          </cell>
        </row>
        <row r="343">
          <cell r="S343" t="str">
            <v>R8W41_exp2B</v>
          </cell>
          <cell r="T343">
            <v>0.49299999999999999</v>
          </cell>
          <cell r="U343">
            <v>0.39500000000000002</v>
          </cell>
          <cell r="V343">
            <v>-9.8000000000000004E-2</v>
          </cell>
        </row>
        <row r="344">
          <cell r="S344" t="str">
            <v>W15O72_exp3B</v>
          </cell>
          <cell r="T344">
            <v>0.54800000000000004</v>
          </cell>
          <cell r="U344">
            <v>0.53500000000000003</v>
          </cell>
          <cell r="V344">
            <v>-1.2999999999999999E-2</v>
          </cell>
        </row>
        <row r="345">
          <cell r="S345" t="str">
            <v>W16O73_exp3B</v>
          </cell>
          <cell r="T345">
            <v>0.52300000000000002</v>
          </cell>
          <cell r="U345">
            <v>0.371</v>
          </cell>
          <cell r="V345">
            <v>-0.152</v>
          </cell>
        </row>
        <row r="346">
          <cell r="S346" t="str">
            <v>R15W77_exp3A</v>
          </cell>
          <cell r="T346">
            <v>0.23300000000000001</v>
          </cell>
          <cell r="U346">
            <v>0.27100000000000002</v>
          </cell>
          <cell r="V346">
            <v>3.7999999999999999E-2</v>
          </cell>
        </row>
        <row r="347">
          <cell r="S347" t="str">
            <v>R15W78_exp2A</v>
          </cell>
          <cell r="T347">
            <v>0.40699999999999997</v>
          </cell>
          <cell r="U347">
            <v>0.19800000000000001</v>
          </cell>
          <cell r="V347">
            <v>-0.20899999999999999</v>
          </cell>
        </row>
        <row r="348">
          <cell r="S348" t="str">
            <v>R15W78_exp3A</v>
          </cell>
          <cell r="T348">
            <v>0.54800000000000004</v>
          </cell>
          <cell r="U348">
            <v>4.3999999999999997E-2</v>
          </cell>
          <cell r="V348">
            <v>-0.504</v>
          </cell>
        </row>
        <row r="349">
          <cell r="S349" t="str">
            <v>R15W79_exp2A</v>
          </cell>
          <cell r="T349">
            <v>0.36</v>
          </cell>
          <cell r="U349">
            <v>0.34799999999999998</v>
          </cell>
          <cell r="V349">
            <v>-1.2E-2</v>
          </cell>
        </row>
        <row r="350">
          <cell r="S350" t="str">
            <v>R15W79_exp3A</v>
          </cell>
          <cell r="T350">
            <v>0.54400000000000004</v>
          </cell>
          <cell r="U350">
            <v>0.51200000000000001</v>
          </cell>
          <cell r="V350">
            <v>-3.2000000000000001E-2</v>
          </cell>
        </row>
        <row r="351">
          <cell r="S351" t="str">
            <v>R17W84_exp1B</v>
          </cell>
          <cell r="T351">
            <v>0.41299999999999998</v>
          </cell>
          <cell r="U351">
            <v>0.50700000000000001</v>
          </cell>
          <cell r="V351">
            <v>9.4E-2</v>
          </cell>
        </row>
        <row r="352">
          <cell r="S352" t="str">
            <v>R17W85_exp1B</v>
          </cell>
          <cell r="T352">
            <v>0.371</v>
          </cell>
          <cell r="U352">
            <v>0.51900000000000002</v>
          </cell>
          <cell r="V352">
            <v>0.14799999999999999</v>
          </cell>
        </row>
        <row r="353">
          <cell r="S353" t="str">
            <v>R6W30_exp1A</v>
          </cell>
          <cell r="T353">
            <v>0.372</v>
          </cell>
          <cell r="U353">
            <v>0.42</v>
          </cell>
          <cell r="V353">
            <v>4.8000000000000001E-2</v>
          </cell>
        </row>
        <row r="354">
          <cell r="S354" t="str">
            <v>R6W31_exp1A</v>
          </cell>
          <cell r="T354">
            <v>0.29599999999999999</v>
          </cell>
          <cell r="U354">
            <v>0.20100000000000001</v>
          </cell>
          <cell r="V354">
            <v>-9.5000000000000001E-2</v>
          </cell>
        </row>
        <row r="355">
          <cell r="S355" t="str">
            <v>R6W32_exp1A</v>
          </cell>
          <cell r="T355">
            <v>0.40899999999999997</v>
          </cell>
          <cell r="U355">
            <v>0.4</v>
          </cell>
          <cell r="V355">
            <v>-8.9999999999999993E-3</v>
          </cell>
        </row>
        <row r="356">
          <cell r="S356" t="str">
            <v>R8W42_exp2B</v>
          </cell>
          <cell r="T356">
            <v>0.57099999999999995</v>
          </cell>
          <cell r="U356">
            <v>0.35299999999999998</v>
          </cell>
          <cell r="V356">
            <v>-0.218</v>
          </cell>
        </row>
        <row r="357">
          <cell r="S357" t="str">
            <v>R8W43_exp2B</v>
          </cell>
          <cell r="T357">
            <v>0.52800000000000002</v>
          </cell>
          <cell r="U357">
            <v>0.375</v>
          </cell>
          <cell r="V357">
            <v>-0.153</v>
          </cell>
        </row>
        <row r="358">
          <cell r="S358" t="str">
            <v>R8W44_exp2B</v>
          </cell>
          <cell r="T358">
            <v>0.439</v>
          </cell>
          <cell r="U358">
            <v>0.27500000000000002</v>
          </cell>
          <cell r="V358">
            <v>-0.16400000000000001</v>
          </cell>
        </row>
        <row r="359">
          <cell r="S359" t="str">
            <v>W16O74_exp3B</v>
          </cell>
          <cell r="T359">
            <v>0.46100000000000002</v>
          </cell>
          <cell r="U359">
            <v>0.65900000000000003</v>
          </cell>
          <cell r="V359">
            <v>0.19800000000000001</v>
          </cell>
        </row>
        <row r="360">
          <cell r="S360" t="str">
            <v>W16O75_exp3B</v>
          </cell>
          <cell r="T360">
            <v>0.58599999999999997</v>
          </cell>
          <cell r="U360">
            <v>0.16400000000000001</v>
          </cell>
          <cell r="V360">
            <v>-0.42199999999999999</v>
          </cell>
        </row>
        <row r="361">
          <cell r="S361" t="str">
            <v>W16O76_exp3B</v>
          </cell>
          <cell r="T361">
            <v>0.52800000000000002</v>
          </cell>
          <cell r="U361">
            <v>0.501</v>
          </cell>
          <cell r="V361">
            <v>-2.7E-2</v>
          </cell>
        </row>
        <row r="362">
          <cell r="S362" t="str">
            <v>W16O77_exp3B</v>
          </cell>
          <cell r="T362">
            <v>0.57899999999999996</v>
          </cell>
          <cell r="U362">
            <v>3.4000000000000002E-2</v>
          </cell>
          <cell r="V362">
            <v>-0.54500000000000004</v>
          </cell>
        </row>
        <row r="363">
          <cell r="S363" t="str">
            <v>O12Y1_exp3B</v>
          </cell>
          <cell r="T363">
            <v>0.29699999999999999</v>
          </cell>
          <cell r="U363">
            <v>0.28799999999999998</v>
          </cell>
          <cell r="V363">
            <v>-8.9999999999999993E-3</v>
          </cell>
        </row>
        <row r="364">
          <cell r="S364" t="str">
            <v>O12Y2_exp3B</v>
          </cell>
          <cell r="T364">
            <v>0.26500000000000001</v>
          </cell>
          <cell r="U364">
            <v>0.34799999999999998</v>
          </cell>
          <cell r="V364">
            <v>8.3000000000000004E-2</v>
          </cell>
        </row>
        <row r="365">
          <cell r="S365" t="str">
            <v>Y1B5_exp1A</v>
          </cell>
          <cell r="T365">
            <v>0.16900000000000001</v>
          </cell>
          <cell r="U365">
            <v>0.308</v>
          </cell>
          <cell r="V365">
            <v>0.13900000000000001</v>
          </cell>
        </row>
        <row r="366">
          <cell r="S366" t="str">
            <v>Y1B5_exp2B</v>
          </cell>
          <cell r="T366">
            <v>0.48299999999999998</v>
          </cell>
          <cell r="U366">
            <v>0.52900000000000003</v>
          </cell>
          <cell r="V366">
            <v>4.5999999999999999E-2</v>
          </cell>
        </row>
        <row r="367">
          <cell r="S367" t="str">
            <v>Y1B8_exp1A</v>
          </cell>
          <cell r="T367">
            <v>0.12</v>
          </cell>
          <cell r="U367">
            <v>0.42899999999999999</v>
          </cell>
          <cell r="V367">
            <v>0.309</v>
          </cell>
        </row>
        <row r="368">
          <cell r="S368" t="str">
            <v>Y1B8_exp2B</v>
          </cell>
          <cell r="T368">
            <v>0.53600000000000003</v>
          </cell>
          <cell r="U368">
            <v>0.152</v>
          </cell>
          <cell r="V368">
            <v>-0.38400000000000001</v>
          </cell>
        </row>
        <row r="369">
          <cell r="S369" t="str">
            <v>Y2B13_exp3A</v>
          </cell>
          <cell r="T369">
            <v>0.56899999999999995</v>
          </cell>
          <cell r="U369">
            <v>0.16300000000000001</v>
          </cell>
          <cell r="V369">
            <v>-0.40600000000000003</v>
          </cell>
        </row>
        <row r="370">
          <cell r="S370" t="str">
            <v>Y2B14_exp3A</v>
          </cell>
          <cell r="T370">
            <v>0.374</v>
          </cell>
          <cell r="U370">
            <v>0.246</v>
          </cell>
          <cell r="V370">
            <v>-0.128</v>
          </cell>
        </row>
        <row r="371">
          <cell r="S371" t="str">
            <v>Y2B15_exp3A</v>
          </cell>
          <cell r="T371">
            <v>0.51800000000000002</v>
          </cell>
          <cell r="U371">
            <v>0.221</v>
          </cell>
          <cell r="V371">
            <v>-0.29699999999999999</v>
          </cell>
        </row>
        <row r="372">
          <cell r="S372" t="str">
            <v>Y3B25_exp2A</v>
          </cell>
          <cell r="T372">
            <v>0.44600000000000001</v>
          </cell>
          <cell r="U372">
            <v>0.57899999999999996</v>
          </cell>
          <cell r="V372">
            <v>0.13300000000000001</v>
          </cell>
        </row>
        <row r="373">
          <cell r="S373" t="str">
            <v>Y3B26_exp2A</v>
          </cell>
          <cell r="T373">
            <v>0.19800000000000001</v>
          </cell>
          <cell r="U373">
            <v>0.35499999999999998</v>
          </cell>
          <cell r="V373">
            <v>0.157</v>
          </cell>
        </row>
        <row r="374">
          <cell r="S374" t="str">
            <v>Y3B27_exp2A</v>
          </cell>
          <cell r="T374">
            <v>0.32100000000000001</v>
          </cell>
          <cell r="U374">
            <v>0.54</v>
          </cell>
          <cell r="V374">
            <v>0.219</v>
          </cell>
        </row>
        <row r="375">
          <cell r="S375" t="str">
            <v>Y5B35_exp1B</v>
          </cell>
          <cell r="T375">
            <v>0.311</v>
          </cell>
          <cell r="U375">
            <v>0.23499999999999999</v>
          </cell>
          <cell r="V375">
            <v>-7.5999999999999998E-2</v>
          </cell>
        </row>
        <row r="376">
          <cell r="S376" t="str">
            <v>Y5B36_exp1B</v>
          </cell>
          <cell r="T376">
            <v>0.22600000000000001</v>
          </cell>
          <cell r="U376">
            <v>0.438</v>
          </cell>
          <cell r="V376">
            <v>0.21199999999999999</v>
          </cell>
        </row>
        <row r="377">
          <cell r="S377" t="str">
            <v>Y5B37_exp1B</v>
          </cell>
          <cell r="T377">
            <v>0.23899999999999999</v>
          </cell>
          <cell r="U377">
            <v>0.48899999999999999</v>
          </cell>
          <cell r="V377">
            <v>0.25</v>
          </cell>
        </row>
        <row r="378">
          <cell r="S378" t="str">
            <v>O12Y3_exp3B</v>
          </cell>
          <cell r="T378">
            <v>0.45</v>
          </cell>
          <cell r="U378">
            <v>0.59399999999999997</v>
          </cell>
          <cell r="V378">
            <v>0.14399999999999999</v>
          </cell>
        </row>
        <row r="379">
          <cell r="S379" t="str">
            <v>O12Y4_exp3B</v>
          </cell>
          <cell r="T379">
            <v>0.503</v>
          </cell>
          <cell r="U379">
            <v>0.55800000000000005</v>
          </cell>
          <cell r="V379">
            <v>5.5E-2</v>
          </cell>
        </row>
        <row r="380">
          <cell r="S380" t="str">
            <v>O12Y5_exp3B</v>
          </cell>
          <cell r="T380">
            <v>0.57399999999999995</v>
          </cell>
          <cell r="U380">
            <v>0.52700000000000002</v>
          </cell>
          <cell r="V380">
            <v>-4.7E-2</v>
          </cell>
        </row>
        <row r="381">
          <cell r="S381" t="str">
            <v>Y1B10_exp1A</v>
          </cell>
          <cell r="T381">
            <v>0.35</v>
          </cell>
          <cell r="U381">
            <v>0.28599999999999998</v>
          </cell>
          <cell r="V381">
            <v>-6.4000000000000001E-2</v>
          </cell>
        </row>
        <row r="382">
          <cell r="S382" t="str">
            <v>Y1B10_exp2B</v>
          </cell>
          <cell r="T382">
            <v>0.44800000000000001</v>
          </cell>
          <cell r="U382">
            <v>0.54300000000000004</v>
          </cell>
          <cell r="V382">
            <v>9.5000000000000001E-2</v>
          </cell>
        </row>
        <row r="383">
          <cell r="S383" t="str">
            <v>Y1B11_exp1A</v>
          </cell>
          <cell r="T383">
            <v>0.438</v>
          </cell>
          <cell r="U383">
            <v>0.41499999999999998</v>
          </cell>
          <cell r="V383">
            <v>-2.3E-2</v>
          </cell>
        </row>
        <row r="384">
          <cell r="S384" t="str">
            <v>Y1B11_exp2B</v>
          </cell>
          <cell r="T384">
            <v>0.59899999999999998</v>
          </cell>
          <cell r="U384">
            <v>0.62</v>
          </cell>
          <cell r="V384">
            <v>2.1000000000000001E-2</v>
          </cell>
        </row>
        <row r="385">
          <cell r="S385" t="str">
            <v>Y1B12_exp1A</v>
          </cell>
          <cell r="T385">
            <v>0.41499999999999998</v>
          </cell>
          <cell r="U385">
            <v>0.22500000000000001</v>
          </cell>
          <cell r="V385">
            <v>-0.19</v>
          </cell>
        </row>
        <row r="386">
          <cell r="S386" t="str">
            <v>Y1B12_exp2B</v>
          </cell>
          <cell r="T386">
            <v>0.44700000000000001</v>
          </cell>
          <cell r="U386">
            <v>0.04</v>
          </cell>
          <cell r="V386">
            <v>-0.40699999999999997</v>
          </cell>
        </row>
        <row r="387">
          <cell r="S387" t="str">
            <v>Y2B22_exp3A</v>
          </cell>
          <cell r="T387">
            <v>0.623</v>
          </cell>
          <cell r="U387">
            <v>0.22900000000000001</v>
          </cell>
          <cell r="V387">
            <v>-0.39400000000000002</v>
          </cell>
        </row>
        <row r="388">
          <cell r="S388" t="str">
            <v>Y3B28_exp2A</v>
          </cell>
          <cell r="T388">
            <v>0.47699999999999998</v>
          </cell>
          <cell r="U388">
            <v>1.7000000000000001E-2</v>
          </cell>
          <cell r="V388">
            <v>-0.46</v>
          </cell>
        </row>
        <row r="389">
          <cell r="S389" t="str">
            <v>Y3B29_exp2A</v>
          </cell>
          <cell r="T389">
            <v>0.22600000000000001</v>
          </cell>
          <cell r="U389">
            <v>0.51200000000000001</v>
          </cell>
          <cell r="V389">
            <v>0.28599999999999998</v>
          </cell>
        </row>
        <row r="390">
          <cell r="S390" t="str">
            <v>Y5B38_exp1B</v>
          </cell>
          <cell r="T390">
            <v>0.41399999999999998</v>
          </cell>
          <cell r="U390">
            <v>0.56699999999999995</v>
          </cell>
          <cell r="V390">
            <v>0.153</v>
          </cell>
        </row>
        <row r="391">
          <cell r="S391" t="str">
            <v>Y5B39_exp1B</v>
          </cell>
          <cell r="T391">
            <v>0.39200000000000002</v>
          </cell>
          <cell r="U391">
            <v>0.59099999999999997</v>
          </cell>
          <cell r="V391">
            <v>0.19900000000000001</v>
          </cell>
        </row>
        <row r="392">
          <cell r="S392" t="str">
            <v>O13Y7_exp3B</v>
          </cell>
          <cell r="T392">
            <v>0.21299999999999999</v>
          </cell>
          <cell r="U392">
            <v>0.379</v>
          </cell>
          <cell r="V392">
            <v>0.16600000000000001</v>
          </cell>
        </row>
        <row r="393">
          <cell r="S393" t="str">
            <v>O13Y8_exp3B</v>
          </cell>
          <cell r="T393">
            <v>0.42</v>
          </cell>
          <cell r="U393">
            <v>0.51400000000000001</v>
          </cell>
          <cell r="V393">
            <v>9.4E-2</v>
          </cell>
        </row>
        <row r="394">
          <cell r="S394" t="str">
            <v>Y10B50_exp1A</v>
          </cell>
          <cell r="T394">
            <v>0.215</v>
          </cell>
          <cell r="U394">
            <v>0.24199999999999999</v>
          </cell>
          <cell r="V394">
            <v>2.7E-2</v>
          </cell>
        </row>
        <row r="395">
          <cell r="S395" t="str">
            <v>Y10B51_exp1A</v>
          </cell>
          <cell r="T395">
            <v>0.20300000000000001</v>
          </cell>
          <cell r="U395">
            <v>0.13500000000000001</v>
          </cell>
          <cell r="V395">
            <v>-6.8000000000000005E-2</v>
          </cell>
        </row>
        <row r="396">
          <cell r="S396" t="str">
            <v>Y13B70_exp1B</v>
          </cell>
          <cell r="T396">
            <v>0.14799999999999999</v>
          </cell>
          <cell r="U396">
            <v>0.39100000000000001</v>
          </cell>
          <cell r="V396">
            <v>0.24299999999999999</v>
          </cell>
        </row>
        <row r="397">
          <cell r="S397" t="str">
            <v>Y13B71_exp1B</v>
          </cell>
          <cell r="T397">
            <v>0.29299999999999998</v>
          </cell>
          <cell r="U397">
            <v>0.52</v>
          </cell>
          <cell r="V397">
            <v>0.22700000000000001</v>
          </cell>
        </row>
        <row r="398">
          <cell r="S398" t="str">
            <v>Y13B72_exp1B</v>
          </cell>
          <cell r="T398">
            <v>0.14299999999999999</v>
          </cell>
          <cell r="U398">
            <v>0.36499999999999999</v>
          </cell>
          <cell r="V398">
            <v>0.222</v>
          </cell>
        </row>
        <row r="399">
          <cell r="S399" t="str">
            <v>Y2B24_exp3A</v>
          </cell>
          <cell r="T399">
            <v>0.60099999999999998</v>
          </cell>
          <cell r="U399">
            <v>0.27300000000000002</v>
          </cell>
          <cell r="V399">
            <v>-0.32800000000000001</v>
          </cell>
        </row>
        <row r="400">
          <cell r="S400" t="str">
            <v>Y3B25_exp3A</v>
          </cell>
          <cell r="T400">
            <v>0.35799999999999998</v>
          </cell>
          <cell r="U400">
            <v>0.23499999999999999</v>
          </cell>
          <cell r="V400">
            <v>-0.123</v>
          </cell>
        </row>
        <row r="401">
          <cell r="S401" t="str">
            <v>Y3B26_exp3A</v>
          </cell>
          <cell r="T401">
            <v>0.46300000000000002</v>
          </cell>
          <cell r="U401">
            <v>0.157</v>
          </cell>
          <cell r="V401">
            <v>-0.30599999999999999</v>
          </cell>
        </row>
        <row r="402">
          <cell r="S402" t="str">
            <v>Y4B30_exp2A</v>
          </cell>
          <cell r="T402">
            <v>0.22900000000000001</v>
          </cell>
          <cell r="U402">
            <v>0.39800000000000002</v>
          </cell>
          <cell r="V402">
            <v>0.16900000000000001</v>
          </cell>
        </row>
        <row r="403">
          <cell r="S403" t="str">
            <v>Y4B31_exp2A</v>
          </cell>
          <cell r="T403">
            <v>0.44500000000000001</v>
          </cell>
          <cell r="U403">
            <v>0.55600000000000005</v>
          </cell>
          <cell r="V403">
            <v>0.111</v>
          </cell>
        </row>
        <row r="404">
          <cell r="S404" t="str">
            <v>Y4B32_exp2A</v>
          </cell>
          <cell r="T404">
            <v>0.22</v>
          </cell>
          <cell r="U404">
            <v>0.51600000000000001</v>
          </cell>
          <cell r="V404">
            <v>0.29599999999999999</v>
          </cell>
        </row>
        <row r="405">
          <cell r="S405" t="str">
            <v>Y5B35_exp2B</v>
          </cell>
          <cell r="T405">
            <v>0.50800000000000001</v>
          </cell>
          <cell r="U405">
            <v>0.52700000000000002</v>
          </cell>
          <cell r="V405">
            <v>1.9E-2</v>
          </cell>
        </row>
        <row r="406">
          <cell r="S406" t="str">
            <v>Y5B36_exp2B</v>
          </cell>
          <cell r="T406">
            <v>0.5</v>
          </cell>
          <cell r="U406">
            <v>0.56399999999999995</v>
          </cell>
          <cell r="V406">
            <v>6.4000000000000001E-2</v>
          </cell>
        </row>
        <row r="407">
          <cell r="S407" t="str">
            <v>O13Y10_exp3B</v>
          </cell>
          <cell r="T407">
            <v>0.57799999999999996</v>
          </cell>
          <cell r="U407">
            <v>0.55300000000000005</v>
          </cell>
          <cell r="V407">
            <v>-2.5000000000000001E-2</v>
          </cell>
        </row>
        <row r="408">
          <cell r="S408" t="str">
            <v>O13Y11_exp3B</v>
          </cell>
          <cell r="T408">
            <v>0.59</v>
          </cell>
          <cell r="U408">
            <v>0.61699999999999999</v>
          </cell>
          <cell r="V408">
            <v>2.7E-2</v>
          </cell>
        </row>
        <row r="409">
          <cell r="S409" t="str">
            <v>O13Y12_exp3B</v>
          </cell>
          <cell r="T409">
            <v>3.3000000000000002E-2</v>
          </cell>
          <cell r="U409">
            <v>2.8000000000000001E-2</v>
          </cell>
          <cell r="V409">
            <v>-5.0000000000000001E-3</v>
          </cell>
        </row>
        <row r="410">
          <cell r="S410" t="str">
            <v>Y10B52_exp1A</v>
          </cell>
          <cell r="T410">
            <v>0.379</v>
          </cell>
          <cell r="U410">
            <v>0.36199999999999999</v>
          </cell>
          <cell r="V410">
            <v>-1.7000000000000001E-2</v>
          </cell>
        </row>
        <row r="411">
          <cell r="S411" t="str">
            <v>Y10B53_exp1A</v>
          </cell>
          <cell r="T411">
            <v>0.35099999999999998</v>
          </cell>
          <cell r="U411">
            <v>0.377</v>
          </cell>
          <cell r="V411">
            <v>2.5999999999999999E-2</v>
          </cell>
        </row>
        <row r="412">
          <cell r="S412" t="str">
            <v>Y10B54_exp1A</v>
          </cell>
          <cell r="T412">
            <v>0.39700000000000002</v>
          </cell>
          <cell r="U412">
            <v>0.44500000000000001</v>
          </cell>
          <cell r="V412">
            <v>4.8000000000000001E-2</v>
          </cell>
        </row>
        <row r="413">
          <cell r="S413" t="str">
            <v>Y13B73_exp1B</v>
          </cell>
          <cell r="T413">
            <v>0.38100000000000001</v>
          </cell>
          <cell r="U413">
            <v>0.49099999999999999</v>
          </cell>
          <cell r="V413">
            <v>0.11</v>
          </cell>
        </row>
        <row r="414">
          <cell r="S414" t="str">
            <v>Y13B74_exp1B</v>
          </cell>
          <cell r="T414">
            <v>0.42899999999999999</v>
          </cell>
          <cell r="U414">
            <v>0.42599999999999999</v>
          </cell>
          <cell r="V414">
            <v>-3.0000000000000001E-3</v>
          </cell>
        </row>
        <row r="415">
          <cell r="S415" t="str">
            <v>Y3B27_exp3A</v>
          </cell>
          <cell r="T415">
            <v>0.52900000000000003</v>
          </cell>
          <cell r="U415">
            <v>0.216</v>
          </cell>
          <cell r="V415">
            <v>-0.313</v>
          </cell>
        </row>
        <row r="416">
          <cell r="S416" t="str">
            <v>Y3B28_exp3A</v>
          </cell>
          <cell r="T416">
            <v>0.57099999999999995</v>
          </cell>
          <cell r="U416">
            <v>5.0999999999999997E-2</v>
          </cell>
          <cell r="V416">
            <v>-0.52</v>
          </cell>
        </row>
        <row r="417">
          <cell r="S417" t="str">
            <v>Y3B29_exp3A</v>
          </cell>
          <cell r="T417">
            <v>0.58499999999999996</v>
          </cell>
          <cell r="U417">
            <v>0.17</v>
          </cell>
          <cell r="V417">
            <v>-0.41499999999999998</v>
          </cell>
        </row>
        <row r="418">
          <cell r="S418" t="str">
            <v>Y4B33_exp2A</v>
          </cell>
          <cell r="T418">
            <v>0.50800000000000001</v>
          </cell>
          <cell r="U418">
            <v>0.59099999999999997</v>
          </cell>
          <cell r="V418">
            <v>8.3000000000000004E-2</v>
          </cell>
        </row>
        <row r="419">
          <cell r="S419" t="str">
            <v>Y4B34_exp2A</v>
          </cell>
          <cell r="T419">
            <v>0.54</v>
          </cell>
          <cell r="U419">
            <v>0.41599999999999998</v>
          </cell>
          <cell r="V419">
            <v>-0.124</v>
          </cell>
        </row>
        <row r="420">
          <cell r="S420" t="str">
            <v>Y5B37_exp2B</v>
          </cell>
          <cell r="T420">
            <v>0.58599999999999997</v>
          </cell>
          <cell r="U420">
            <v>0.48899999999999999</v>
          </cell>
          <cell r="V420">
            <v>-9.7000000000000003E-2</v>
          </cell>
        </row>
        <row r="421">
          <cell r="S421" t="str">
            <v>Y5B38_exp2B</v>
          </cell>
          <cell r="T421">
            <v>0.48499999999999999</v>
          </cell>
          <cell r="U421">
            <v>0.23300000000000001</v>
          </cell>
          <cell r="V421">
            <v>-0.252</v>
          </cell>
        </row>
        <row r="422">
          <cell r="S422" t="str">
            <v>Y5B39_exp2B</v>
          </cell>
          <cell r="T422">
            <v>0.56699999999999995</v>
          </cell>
          <cell r="U422">
            <v>0.59799999999999998</v>
          </cell>
          <cell r="V422">
            <v>3.1E-2</v>
          </cell>
        </row>
        <row r="423">
          <cell r="S423" t="str">
            <v>W11O46_exp3B</v>
          </cell>
          <cell r="T423">
            <v>0.40500000000000003</v>
          </cell>
          <cell r="U423">
            <v>0.46800000000000003</v>
          </cell>
          <cell r="V423">
            <v>6.3E-2</v>
          </cell>
        </row>
        <row r="424">
          <cell r="S424" t="str">
            <v>Y12B62_exp2A</v>
          </cell>
          <cell r="T424">
            <v>0.44700000000000001</v>
          </cell>
          <cell r="U424">
            <v>0.51400000000000001</v>
          </cell>
          <cell r="V424">
            <v>6.7000000000000004E-2</v>
          </cell>
        </row>
        <row r="425">
          <cell r="S425" t="str">
            <v>Y12B63_exp2A</v>
          </cell>
          <cell r="T425">
            <v>0.40300000000000002</v>
          </cell>
          <cell r="U425">
            <v>0.42</v>
          </cell>
          <cell r="V425">
            <v>1.7000000000000001E-2</v>
          </cell>
        </row>
        <row r="426">
          <cell r="S426" t="str">
            <v>Y12B64_exp2A</v>
          </cell>
          <cell r="T426">
            <v>0.32200000000000001</v>
          </cell>
          <cell r="U426">
            <v>0.55700000000000005</v>
          </cell>
          <cell r="V426">
            <v>0.23499999999999999</v>
          </cell>
        </row>
        <row r="427">
          <cell r="S427" t="str">
            <v>Y14B75_exp2B</v>
          </cell>
          <cell r="T427">
            <v>0.502</v>
          </cell>
          <cell r="U427">
            <v>0.28299999999999997</v>
          </cell>
          <cell r="V427">
            <v>-0.219</v>
          </cell>
        </row>
        <row r="428">
          <cell r="S428" t="str">
            <v>Y14B76_exp2B</v>
          </cell>
          <cell r="T428">
            <v>0.53100000000000003</v>
          </cell>
          <cell r="U428">
            <v>0.32700000000000001</v>
          </cell>
          <cell r="V428">
            <v>-0.20399999999999999</v>
          </cell>
        </row>
        <row r="429">
          <cell r="S429" t="str">
            <v>Y2B13_exp1A</v>
          </cell>
          <cell r="T429">
            <v>0.14199999999999999</v>
          </cell>
          <cell r="U429">
            <v>0.44500000000000001</v>
          </cell>
          <cell r="V429">
            <v>0.30299999999999999</v>
          </cell>
        </row>
        <row r="430">
          <cell r="S430" t="str">
            <v>Y2B14_exp1A</v>
          </cell>
          <cell r="T430">
            <v>0.14699999999999999</v>
          </cell>
          <cell r="U430">
            <v>0.48099999999999998</v>
          </cell>
          <cell r="V430">
            <v>0.33400000000000002</v>
          </cell>
        </row>
        <row r="431">
          <cell r="S431" t="str">
            <v>Y7B40_exp1B</v>
          </cell>
          <cell r="T431">
            <v>0.29699999999999999</v>
          </cell>
          <cell r="U431">
            <v>0.187</v>
          </cell>
          <cell r="V431">
            <v>-0.11</v>
          </cell>
        </row>
        <row r="432">
          <cell r="S432" t="str">
            <v>Y7B41_exp1B</v>
          </cell>
          <cell r="T432">
            <v>0.375</v>
          </cell>
          <cell r="U432">
            <v>0.315</v>
          </cell>
          <cell r="V432">
            <v>-0.06</v>
          </cell>
        </row>
        <row r="433">
          <cell r="S433" t="str">
            <v>Y7B42_exp1B</v>
          </cell>
          <cell r="T433">
            <v>0.16300000000000001</v>
          </cell>
          <cell r="U433">
            <v>7.0000000000000007E-2</v>
          </cell>
          <cell r="V433">
            <v>-9.2999999999999999E-2</v>
          </cell>
        </row>
        <row r="434">
          <cell r="S434" t="str">
            <v>Y8B45_exp3A</v>
          </cell>
          <cell r="T434">
            <v>0.374</v>
          </cell>
          <cell r="U434">
            <v>0.40699999999999997</v>
          </cell>
          <cell r="V434">
            <v>3.3000000000000002E-2</v>
          </cell>
        </row>
        <row r="435">
          <cell r="S435" t="str">
            <v>Y8B46_exp3A</v>
          </cell>
          <cell r="T435">
            <v>0.46100000000000002</v>
          </cell>
          <cell r="U435">
            <v>0.55200000000000005</v>
          </cell>
          <cell r="V435">
            <v>9.0999999999999998E-2</v>
          </cell>
        </row>
        <row r="436">
          <cell r="S436" t="str">
            <v>W11O47_exp3B</v>
          </cell>
          <cell r="T436">
            <v>0.51400000000000001</v>
          </cell>
          <cell r="U436">
            <v>0.373</v>
          </cell>
          <cell r="V436">
            <v>-0.14099999999999999</v>
          </cell>
        </row>
        <row r="437">
          <cell r="S437" t="str">
            <v>W11O48_exp3B</v>
          </cell>
          <cell r="T437">
            <v>0.58799999999999997</v>
          </cell>
          <cell r="U437">
            <v>0.58099999999999996</v>
          </cell>
          <cell r="V437">
            <v>-7.0000000000000001E-3</v>
          </cell>
        </row>
        <row r="438">
          <cell r="S438" t="str">
            <v>W11O49_exp3B</v>
          </cell>
          <cell r="T438">
            <v>2.5999999999999999E-2</v>
          </cell>
          <cell r="U438">
            <v>0.39</v>
          </cell>
          <cell r="V438">
            <v>0.36399999999999999</v>
          </cell>
        </row>
        <row r="439">
          <cell r="S439" t="str">
            <v>Y12B65_exp2A</v>
          </cell>
          <cell r="T439">
            <v>0.45400000000000001</v>
          </cell>
          <cell r="U439">
            <v>0.251</v>
          </cell>
          <cell r="V439">
            <v>-0.20300000000000001</v>
          </cell>
        </row>
        <row r="440">
          <cell r="S440" t="str">
            <v>Y12B67_exp2A</v>
          </cell>
          <cell r="T440">
            <v>0.40699999999999997</v>
          </cell>
          <cell r="U440">
            <v>6.0000000000000001E-3</v>
          </cell>
          <cell r="V440">
            <v>-0.40100000000000002</v>
          </cell>
        </row>
        <row r="441">
          <cell r="S441" t="str">
            <v>Y14B77_exp2B</v>
          </cell>
          <cell r="T441">
            <v>0.56999999999999995</v>
          </cell>
          <cell r="U441">
            <v>0.39200000000000002</v>
          </cell>
          <cell r="V441">
            <v>-0.17799999999999999</v>
          </cell>
        </row>
        <row r="442">
          <cell r="S442" t="str">
            <v>Y14B78_exp2B</v>
          </cell>
          <cell r="T442">
            <v>0.503</v>
          </cell>
          <cell r="U442">
            <v>8.0000000000000002E-3</v>
          </cell>
          <cell r="V442">
            <v>-0.495</v>
          </cell>
        </row>
        <row r="443">
          <cell r="S443" t="str">
            <v>Y14B79_exp2B</v>
          </cell>
          <cell r="T443">
            <v>0.52800000000000002</v>
          </cell>
          <cell r="U443">
            <v>0.10100000000000001</v>
          </cell>
          <cell r="V443">
            <v>-0.42699999999999999</v>
          </cell>
        </row>
        <row r="444">
          <cell r="S444" t="str">
            <v>Y2B15_exp1A</v>
          </cell>
          <cell r="T444">
            <v>0.375</v>
          </cell>
          <cell r="U444">
            <v>0.19900000000000001</v>
          </cell>
          <cell r="V444">
            <v>-0.17599999999999999</v>
          </cell>
        </row>
        <row r="445">
          <cell r="S445" t="str">
            <v>Y2B22_exp1A</v>
          </cell>
          <cell r="T445">
            <v>0.42599999999999999</v>
          </cell>
          <cell r="U445">
            <v>0.4</v>
          </cell>
          <cell r="V445">
            <v>-2.5999999999999999E-2</v>
          </cell>
        </row>
        <row r="446">
          <cell r="S446" t="str">
            <v>Y2B24_exp1A</v>
          </cell>
          <cell r="T446">
            <v>0.42799999999999999</v>
          </cell>
          <cell r="U446">
            <v>0.29099999999999998</v>
          </cell>
          <cell r="V446">
            <v>-0.13700000000000001</v>
          </cell>
        </row>
        <row r="447">
          <cell r="S447" t="str">
            <v>Y7B43_exp1B</v>
          </cell>
          <cell r="T447">
            <v>0.36599999999999999</v>
          </cell>
          <cell r="U447">
            <v>0.376</v>
          </cell>
          <cell r="V447">
            <v>0.01</v>
          </cell>
        </row>
        <row r="448">
          <cell r="S448" t="str">
            <v>Y7B44_exp1B</v>
          </cell>
          <cell r="T448">
            <v>0.439</v>
          </cell>
          <cell r="U448">
            <v>0.497</v>
          </cell>
          <cell r="V448">
            <v>5.8000000000000003E-2</v>
          </cell>
        </row>
        <row r="449">
          <cell r="S449" t="str">
            <v>Y8B47_exp3A</v>
          </cell>
          <cell r="T449">
            <v>0.26700000000000002</v>
          </cell>
          <cell r="U449">
            <v>0.44800000000000001</v>
          </cell>
          <cell r="V449">
            <v>0.18099999999999999</v>
          </cell>
        </row>
        <row r="450">
          <cell r="S450" t="str">
            <v>Y8B48_exp3A</v>
          </cell>
          <cell r="T450">
            <v>0.53</v>
          </cell>
          <cell r="U450">
            <v>0.47899999999999998</v>
          </cell>
          <cell r="V450">
            <v>-5.0999999999999997E-2</v>
          </cell>
        </row>
        <row r="451">
          <cell r="S451" t="str">
            <v>Y8B49_exp3A</v>
          </cell>
          <cell r="T451">
            <v>0.36799999999999999</v>
          </cell>
          <cell r="U451">
            <v>0.40799999999999997</v>
          </cell>
          <cell r="V451">
            <v>0.04</v>
          </cell>
        </row>
        <row r="452">
          <cell r="S452" t="str">
            <v>W11O50_exp3B</v>
          </cell>
          <cell r="T452">
            <v>0.45</v>
          </cell>
          <cell r="U452">
            <v>0.01</v>
          </cell>
          <cell r="V452">
            <v>-0.44</v>
          </cell>
        </row>
        <row r="453">
          <cell r="S453" t="str">
            <v>W12O51_exp3B</v>
          </cell>
          <cell r="T453">
            <v>0.53</v>
          </cell>
          <cell r="U453">
            <v>3.6999999999999998E-2</v>
          </cell>
          <cell r="V453">
            <v>-0.49299999999999999</v>
          </cell>
        </row>
        <row r="454">
          <cell r="S454" t="str">
            <v>Y12B62_exp3A</v>
          </cell>
          <cell r="T454">
            <v>0.40899999999999997</v>
          </cell>
          <cell r="U454">
            <v>0.52100000000000002</v>
          </cell>
          <cell r="V454">
            <v>0.112</v>
          </cell>
        </row>
        <row r="455">
          <cell r="S455" t="str">
            <v>Y12B63_exp3A</v>
          </cell>
          <cell r="T455">
            <v>0.28399999999999997</v>
          </cell>
          <cell r="U455">
            <v>0.39100000000000001</v>
          </cell>
          <cell r="V455">
            <v>0.107</v>
          </cell>
        </row>
        <row r="456">
          <cell r="S456" t="str">
            <v>Y13B70_exp2A</v>
          </cell>
          <cell r="T456">
            <v>0.26200000000000001</v>
          </cell>
          <cell r="U456">
            <v>0.252</v>
          </cell>
          <cell r="V456">
            <v>-0.01</v>
          </cell>
        </row>
        <row r="457">
          <cell r="S457" t="str">
            <v>Y13B71_exp2A</v>
          </cell>
          <cell r="T457">
            <v>0.42299999999999999</v>
          </cell>
          <cell r="U457">
            <v>4.2000000000000003E-2</v>
          </cell>
          <cell r="V457">
            <v>-0.38100000000000001</v>
          </cell>
        </row>
        <row r="458">
          <cell r="S458" t="str">
            <v>Y13B72_exp2A</v>
          </cell>
          <cell r="T458">
            <v>0.34200000000000003</v>
          </cell>
          <cell r="U458">
            <v>0.311</v>
          </cell>
          <cell r="V458">
            <v>-3.1E-2</v>
          </cell>
        </row>
        <row r="459">
          <cell r="S459" t="str">
            <v>Y14B75_exp1A</v>
          </cell>
          <cell r="T459">
            <v>7.2999999999999995E-2</v>
          </cell>
          <cell r="U459">
            <v>0.192</v>
          </cell>
          <cell r="V459">
            <v>0.11899999999999999</v>
          </cell>
        </row>
        <row r="460">
          <cell r="S460" t="str">
            <v>Y14B76_exp1A</v>
          </cell>
          <cell r="T460">
            <v>0.375</v>
          </cell>
          <cell r="U460">
            <v>0.16800000000000001</v>
          </cell>
          <cell r="V460">
            <v>-0.20699999999999999</v>
          </cell>
        </row>
        <row r="461">
          <cell r="S461" t="str">
            <v>Y15B80_exp2B</v>
          </cell>
          <cell r="T461">
            <v>0.505</v>
          </cell>
          <cell r="U461">
            <v>0.40100000000000002</v>
          </cell>
          <cell r="V461">
            <v>-0.104</v>
          </cell>
        </row>
        <row r="462">
          <cell r="S462" t="str">
            <v>Y15B82_exp2B</v>
          </cell>
          <cell r="T462">
            <v>0.28100000000000003</v>
          </cell>
          <cell r="U462">
            <v>0.44400000000000001</v>
          </cell>
          <cell r="V462">
            <v>0.16300000000000001</v>
          </cell>
        </row>
        <row r="463">
          <cell r="S463" t="str">
            <v>Y8B45_exp1B</v>
          </cell>
          <cell r="T463">
            <v>0.41099999999999998</v>
          </cell>
          <cell r="U463">
            <v>0.44500000000000001</v>
          </cell>
          <cell r="V463">
            <v>3.4000000000000002E-2</v>
          </cell>
        </row>
        <row r="464">
          <cell r="S464" t="str">
            <v>Y8B46_exp1B</v>
          </cell>
          <cell r="T464">
            <v>0.28599999999999998</v>
          </cell>
          <cell r="U464">
            <v>0.46400000000000002</v>
          </cell>
          <cell r="V464">
            <v>0.17799999999999999</v>
          </cell>
        </row>
        <row r="465">
          <cell r="S465" t="str">
            <v>Y8B47_exp1B</v>
          </cell>
          <cell r="T465">
            <v>0.34</v>
          </cell>
          <cell r="U465">
            <v>0.221</v>
          </cell>
          <cell r="V465">
            <v>-0.11899999999999999</v>
          </cell>
        </row>
        <row r="466">
          <cell r="S466" t="str">
            <v>W12O52_exp3B</v>
          </cell>
          <cell r="T466">
            <v>0.34300000000000003</v>
          </cell>
          <cell r="U466">
            <v>0.63700000000000001</v>
          </cell>
          <cell r="V466">
            <v>0.29399999999999998</v>
          </cell>
        </row>
        <row r="467">
          <cell r="S467" t="str">
            <v>W12O53_exp3B</v>
          </cell>
          <cell r="T467">
            <v>0.57399999999999995</v>
          </cell>
          <cell r="U467">
            <v>0.375</v>
          </cell>
          <cell r="V467">
            <v>-0.19900000000000001</v>
          </cell>
        </row>
        <row r="468">
          <cell r="S468" t="str">
            <v>W12O54_exp3B</v>
          </cell>
          <cell r="T468">
            <v>0.13300000000000001</v>
          </cell>
          <cell r="U468">
            <v>0.318</v>
          </cell>
          <cell r="V468">
            <v>0.185</v>
          </cell>
        </row>
        <row r="469">
          <cell r="S469" t="str">
            <v>W12O55_exp3B</v>
          </cell>
          <cell r="T469">
            <v>0.58099999999999996</v>
          </cell>
          <cell r="U469">
            <v>9.0999999999999998E-2</v>
          </cell>
          <cell r="V469">
            <v>-0.49</v>
          </cell>
        </row>
        <row r="470">
          <cell r="S470" t="str">
            <v>Y12B64_exp3A</v>
          </cell>
          <cell r="T470">
            <v>0.65200000000000002</v>
          </cell>
          <cell r="U470">
            <v>0.64900000000000002</v>
          </cell>
          <cell r="V470">
            <v>-3.0000000000000001E-3</v>
          </cell>
        </row>
        <row r="471">
          <cell r="S471" t="str">
            <v>Y12B65_exp3A</v>
          </cell>
          <cell r="T471">
            <v>0.57099999999999995</v>
          </cell>
          <cell r="U471">
            <v>0.56100000000000005</v>
          </cell>
          <cell r="V471">
            <v>-0.01</v>
          </cell>
        </row>
        <row r="472">
          <cell r="S472" t="str">
            <v>Y12B67_exp3A</v>
          </cell>
          <cell r="T472">
            <v>0.55000000000000004</v>
          </cell>
          <cell r="U472">
            <v>0.53200000000000003</v>
          </cell>
          <cell r="V472">
            <v>-1.7999999999999999E-2</v>
          </cell>
        </row>
        <row r="473">
          <cell r="S473" t="str">
            <v>Y13B73_exp2A</v>
          </cell>
          <cell r="T473">
            <v>0.497</v>
          </cell>
          <cell r="U473">
            <v>0.106</v>
          </cell>
          <cell r="V473">
            <v>-0.39100000000000001</v>
          </cell>
        </row>
        <row r="474">
          <cell r="S474" t="str">
            <v>Y13B74_exp2A</v>
          </cell>
          <cell r="T474">
            <v>0.46700000000000003</v>
          </cell>
          <cell r="U474">
            <v>0.14699999999999999</v>
          </cell>
          <cell r="V474">
            <v>-0.32</v>
          </cell>
        </row>
        <row r="475">
          <cell r="S475" t="str">
            <v>Y14B77_exp1A</v>
          </cell>
          <cell r="T475">
            <v>0.34799999999999998</v>
          </cell>
          <cell r="U475">
            <v>0.433</v>
          </cell>
          <cell r="V475">
            <v>8.5000000000000006E-2</v>
          </cell>
        </row>
        <row r="476">
          <cell r="S476" t="str">
            <v>Y14B79_exp1A</v>
          </cell>
          <cell r="T476">
            <v>0.40899999999999997</v>
          </cell>
          <cell r="U476">
            <v>0.41</v>
          </cell>
          <cell r="V476">
            <v>1E-3</v>
          </cell>
        </row>
        <row r="477">
          <cell r="S477" t="str">
            <v>Y14B87_exp1A</v>
          </cell>
          <cell r="T477">
            <v>0.41099999999999998</v>
          </cell>
          <cell r="U477">
            <v>0.39300000000000002</v>
          </cell>
          <cell r="V477">
            <v>-1.7999999999999999E-2</v>
          </cell>
        </row>
        <row r="478">
          <cell r="S478" t="str">
            <v>Y15B83_exp2B</v>
          </cell>
          <cell r="T478">
            <v>0.53400000000000003</v>
          </cell>
          <cell r="U478">
            <v>0.34100000000000003</v>
          </cell>
          <cell r="V478">
            <v>-0.193</v>
          </cell>
        </row>
        <row r="479">
          <cell r="S479" t="str">
            <v>Y15B84_exp2B</v>
          </cell>
          <cell r="T479">
            <v>0.55500000000000005</v>
          </cell>
          <cell r="U479">
            <v>0.42799999999999999</v>
          </cell>
          <cell r="V479">
            <v>-0.127</v>
          </cell>
        </row>
        <row r="480">
          <cell r="S480" t="str">
            <v>Y15B85_exp2B</v>
          </cell>
          <cell r="T480">
            <v>0.58599999999999997</v>
          </cell>
          <cell r="U480">
            <v>0.56000000000000005</v>
          </cell>
          <cell r="V480">
            <v>-2.5999999999999999E-2</v>
          </cell>
        </row>
        <row r="481">
          <cell r="S481" t="str">
            <v>Y8B48_exp1B</v>
          </cell>
          <cell r="T481">
            <v>0.36699999999999999</v>
          </cell>
          <cell r="U481">
            <v>0.311</v>
          </cell>
          <cell r="V481">
            <v>-5.6000000000000001E-2</v>
          </cell>
        </row>
        <row r="482">
          <cell r="S482" t="str">
            <v>Y8B49_exp1B</v>
          </cell>
          <cell r="T482">
            <v>0.43099999999999999</v>
          </cell>
          <cell r="U482">
            <v>0.52500000000000002</v>
          </cell>
          <cell r="V482">
            <v>9.4E-2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D0E09-AB71-4E07-903C-FC5EA005FBAC}">
  <dimension ref="A1:U481"/>
  <sheetViews>
    <sheetView tabSelected="1" topLeftCell="B1" zoomScale="80" zoomScaleNormal="80" workbookViewId="0">
      <selection activeCell="R4" sqref="R4"/>
    </sheetView>
  </sheetViews>
  <sheetFormatPr defaultRowHeight="14.75" x14ac:dyDescent="0.75"/>
  <cols>
    <col min="1" max="1" width="15" bestFit="1" customWidth="1"/>
    <col min="11" max="11" width="14.5" bestFit="1" customWidth="1"/>
    <col min="12" max="12" width="25" bestFit="1" customWidth="1"/>
    <col min="17" max="17" width="11.1796875" customWidth="1"/>
    <col min="18" max="18" width="13.36328125" bestFit="1" customWidth="1"/>
    <col min="19" max="19" width="14.36328125" bestFit="1" customWidth="1"/>
    <col min="20" max="20" width="9.7265625" bestFit="1" customWidth="1"/>
    <col min="21" max="21" width="13.2265625" bestFit="1" customWidth="1"/>
  </cols>
  <sheetData>
    <row r="1" spans="1:21" x14ac:dyDescent="0.75">
      <c r="A1" t="s">
        <v>11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</v>
      </c>
      <c r="M1" t="s">
        <v>12</v>
      </c>
      <c r="N1" t="s">
        <v>13</v>
      </c>
      <c r="O1" t="s">
        <v>14</v>
      </c>
      <c r="P1" t="s">
        <v>541</v>
      </c>
      <c r="Q1" t="s">
        <v>542</v>
      </c>
      <c r="R1" t="s">
        <v>543</v>
      </c>
      <c r="S1" t="s">
        <v>544</v>
      </c>
      <c r="T1" t="s">
        <v>545</v>
      </c>
      <c r="U1" t="s">
        <v>546</v>
      </c>
    </row>
    <row r="2" spans="1:21" x14ac:dyDescent="0.75">
      <c r="A2" t="s">
        <v>20</v>
      </c>
      <c r="B2">
        <v>223</v>
      </c>
      <c r="C2">
        <v>3</v>
      </c>
      <c r="D2" t="s">
        <v>15</v>
      </c>
      <c r="E2" t="s">
        <v>16</v>
      </c>
      <c r="F2">
        <v>0</v>
      </c>
      <c r="G2" t="s">
        <v>540</v>
      </c>
      <c r="H2">
        <v>20</v>
      </c>
      <c r="I2" t="s">
        <v>17</v>
      </c>
      <c r="J2" t="s">
        <v>15</v>
      </c>
      <c r="K2" t="s">
        <v>18</v>
      </c>
      <c r="L2" t="s">
        <v>19</v>
      </c>
      <c r="M2">
        <v>0.46079999999999999</v>
      </c>
      <c r="N2">
        <v>0.4955</v>
      </c>
      <c r="O2">
        <v>3.4700000000000002E-2</v>
      </c>
      <c r="P2">
        <f>VLOOKUP(A2,[1]RESP_Nitrate_Cleaned!$U:$X,3,FALSE)</f>
        <v>-4.1000000000000003E-3</v>
      </c>
      <c r="Q2">
        <f>VLOOKUP(A2,[1]RESP_Nitrate_Cleaned!$U:$X,4,FALSE)</f>
        <v>1</v>
      </c>
      <c r="R2">
        <f>VLOOKUP(A2,[2]PAM_nitrate_only_3_5_23!$S:$V,2, FALSE)</f>
        <v>0.35299999999999998</v>
      </c>
      <c r="S2">
        <f>VLOOKUP(A2,[2]PAM_nitrate_only_3_5_23!$S:$V,3, FALSE)</f>
        <v>0.23699999999999999</v>
      </c>
      <c r="T2">
        <f>VLOOKUP(A2,[2]PAM_nitrate_only_3_5_23!$S:$V,4, FALSE)</f>
        <v>-0.11600000000000001</v>
      </c>
      <c r="U2">
        <f>VLOOKUP(A2,[2]PAM_nitrate_only_3_5_23!$S:$V,4, FALSE)</f>
        <v>-0.11600000000000001</v>
      </c>
    </row>
    <row r="3" spans="1:21" x14ac:dyDescent="0.75">
      <c r="A3" t="s">
        <v>21</v>
      </c>
      <c r="B3">
        <v>226</v>
      </c>
      <c r="C3">
        <v>2</v>
      </c>
      <c r="D3" t="s">
        <v>15</v>
      </c>
      <c r="E3" t="s">
        <v>16</v>
      </c>
      <c r="F3">
        <v>0</v>
      </c>
      <c r="G3" t="s">
        <v>540</v>
      </c>
      <c r="H3">
        <v>20</v>
      </c>
      <c r="I3" t="s">
        <v>17</v>
      </c>
      <c r="J3" t="s">
        <v>15</v>
      </c>
      <c r="K3" t="s">
        <v>18</v>
      </c>
      <c r="L3" t="s">
        <v>19</v>
      </c>
      <c r="M3">
        <v>0.47674</v>
      </c>
      <c r="N3">
        <v>0.46311999999999998</v>
      </c>
      <c r="O3">
        <v>-1.362E-2</v>
      </c>
      <c r="P3">
        <f>VLOOKUP(A3,[1]RESP_Nitrate_Cleaned!$U:$X,3,FALSE)</f>
        <v>-3.9399999999999999E-3</v>
      </c>
      <c r="Q3">
        <f>VLOOKUP(A3,[1]RESP_Nitrate_Cleaned!$U:$X,4,FALSE)</f>
        <v>1</v>
      </c>
      <c r="R3">
        <f>VLOOKUP(A3,[2]PAM_nitrate_only_3_5_23!$S:$V,2, FALSE)</f>
        <v>0.45500000000000002</v>
      </c>
      <c r="S3">
        <f>VLOOKUP(A3,[2]PAM_nitrate_only_3_5_23!$S:$V,3, FALSE)</f>
        <v>0.41099999999999998</v>
      </c>
      <c r="T3">
        <f>VLOOKUP(A3,[2]PAM_nitrate_only_3_5_23!$S:$V,4, FALSE)</f>
        <v>-4.3999999999999997E-2</v>
      </c>
      <c r="U3">
        <f>VLOOKUP(A3,[2]PAM_nitrate_only_3_5_23!$S:$V,4, FALSE)</f>
        <v>-4.3999999999999997E-2</v>
      </c>
    </row>
    <row r="4" spans="1:21" x14ac:dyDescent="0.75">
      <c r="A4" t="s">
        <v>23</v>
      </c>
      <c r="B4">
        <v>149</v>
      </c>
      <c r="C4">
        <v>2</v>
      </c>
      <c r="D4" t="s">
        <v>22</v>
      </c>
      <c r="E4" t="s">
        <v>16</v>
      </c>
      <c r="F4">
        <v>0</v>
      </c>
      <c r="G4" t="s">
        <v>540</v>
      </c>
      <c r="H4">
        <v>20</v>
      </c>
      <c r="I4" t="s">
        <v>17</v>
      </c>
      <c r="J4" t="s">
        <v>15</v>
      </c>
      <c r="K4" t="s">
        <v>18</v>
      </c>
      <c r="L4" t="s">
        <v>19</v>
      </c>
      <c r="M4">
        <v>0.47310999999999998</v>
      </c>
      <c r="N4">
        <v>0.41060999999999998</v>
      </c>
      <c r="O4">
        <v>-6.25E-2</v>
      </c>
      <c r="P4">
        <f>VLOOKUP(A4,[1]RESP_Nitrate_Cleaned!$U:$X,3,FALSE)</f>
        <v>-6.2500000000000003E-3</v>
      </c>
      <c r="Q4">
        <f>VLOOKUP(A4,[1]RESP_Nitrate_Cleaned!$U:$X,4,FALSE)</f>
        <v>0</v>
      </c>
      <c r="R4">
        <f>VLOOKUP(A4,[2]PAM_nitrate_only_3_5_23!$S:$V,2, FALSE)</f>
        <v>0.56200000000000006</v>
      </c>
      <c r="S4">
        <f>VLOOKUP(A4,[2]PAM_nitrate_only_3_5_23!$S:$V,3, FALSE)</f>
        <v>0.36099999999999999</v>
      </c>
      <c r="T4">
        <f>VLOOKUP(A4,[2]PAM_nitrate_only_3_5_23!$S:$V,4, FALSE)</f>
        <v>-0.20100000000000001</v>
      </c>
      <c r="U4">
        <f>VLOOKUP(A4,[2]PAM_nitrate_only_3_5_23!$S:$V,4, FALSE)</f>
        <v>-0.20100000000000001</v>
      </c>
    </row>
    <row r="5" spans="1:21" x14ac:dyDescent="0.75">
      <c r="A5" t="s">
        <v>24</v>
      </c>
      <c r="B5">
        <v>183</v>
      </c>
      <c r="C5">
        <v>1</v>
      </c>
      <c r="D5" t="s">
        <v>22</v>
      </c>
      <c r="E5" t="s">
        <v>16</v>
      </c>
      <c r="F5">
        <v>0</v>
      </c>
      <c r="G5" t="s">
        <v>540</v>
      </c>
      <c r="H5">
        <v>20</v>
      </c>
      <c r="I5" t="s">
        <v>17</v>
      </c>
      <c r="J5" t="s">
        <v>15</v>
      </c>
      <c r="K5" t="s">
        <v>18</v>
      </c>
      <c r="L5" t="s">
        <v>19</v>
      </c>
      <c r="M5">
        <v>0.38829999999999998</v>
      </c>
      <c r="N5">
        <v>0.40260000000000001</v>
      </c>
      <c r="O5">
        <v>1.43E-2</v>
      </c>
      <c r="P5">
        <f>VLOOKUP(A5,[1]RESP_Nitrate_Cleaned!$U:$X,3,FALSE)</f>
        <v>-3.0599999999999998E-3</v>
      </c>
      <c r="Q5">
        <f>VLOOKUP(A5,[1]RESP_Nitrate_Cleaned!$U:$X,4,FALSE)</f>
        <v>1</v>
      </c>
      <c r="R5">
        <f>VLOOKUP(A5,[2]PAM_nitrate_only_3_5_23!$S:$V,2, FALSE)</f>
        <v>0.17</v>
      </c>
      <c r="S5">
        <f>VLOOKUP(A5,[2]PAM_nitrate_only_3_5_23!$S:$V,3, FALSE)</f>
        <v>0.38300000000000001</v>
      </c>
      <c r="T5">
        <f>VLOOKUP(A5,[2]PAM_nitrate_only_3_5_23!$S:$V,4, FALSE)</f>
        <v>0.21299999999999999</v>
      </c>
      <c r="U5">
        <f>VLOOKUP(A5,[2]PAM_nitrate_only_3_5_23!$S:$V,4, FALSE)</f>
        <v>0.21299999999999999</v>
      </c>
    </row>
    <row r="6" spans="1:21" x14ac:dyDescent="0.75">
      <c r="A6" t="s">
        <v>25</v>
      </c>
      <c r="B6">
        <v>160</v>
      </c>
      <c r="C6">
        <v>1</v>
      </c>
      <c r="D6" t="s">
        <v>22</v>
      </c>
      <c r="E6" t="s">
        <v>16</v>
      </c>
      <c r="F6">
        <v>0</v>
      </c>
      <c r="G6" t="s">
        <v>540</v>
      </c>
      <c r="H6">
        <v>20</v>
      </c>
      <c r="I6" t="s">
        <v>17</v>
      </c>
      <c r="J6" t="s">
        <v>15</v>
      </c>
      <c r="K6" t="s">
        <v>18</v>
      </c>
      <c r="L6" t="s">
        <v>19</v>
      </c>
      <c r="M6">
        <v>0.36399999999999999</v>
      </c>
      <c r="N6">
        <v>0.39740999999999999</v>
      </c>
      <c r="O6">
        <v>3.3410000000000002E-2</v>
      </c>
      <c r="P6" t="s">
        <v>547</v>
      </c>
      <c r="Q6" t="s">
        <v>547</v>
      </c>
      <c r="R6">
        <f>VLOOKUP(A6,[2]PAM_nitrate_only_3_5_23!$S:$V,2, FALSE)</f>
        <v>0.19600000000000001</v>
      </c>
      <c r="S6">
        <f>VLOOKUP(A6,[2]PAM_nitrate_only_3_5_23!$S:$V,3, FALSE)</f>
        <v>0.34499999999999997</v>
      </c>
      <c r="T6">
        <f>VLOOKUP(A6,[2]PAM_nitrate_only_3_5_23!$S:$V,4, FALSE)</f>
        <v>0.14899999999999999</v>
      </c>
      <c r="U6">
        <f>VLOOKUP(A6,[2]PAM_nitrate_only_3_5_23!$S:$V,4, FALSE)</f>
        <v>0.14899999999999999</v>
      </c>
    </row>
    <row r="7" spans="1:21" x14ac:dyDescent="0.75">
      <c r="A7" t="s">
        <v>26</v>
      </c>
      <c r="B7">
        <v>150</v>
      </c>
      <c r="C7">
        <v>1</v>
      </c>
      <c r="D7" t="s">
        <v>15</v>
      </c>
      <c r="E7" t="s">
        <v>16</v>
      </c>
      <c r="F7">
        <v>0</v>
      </c>
      <c r="G7" t="s">
        <v>540</v>
      </c>
      <c r="H7">
        <v>20</v>
      </c>
      <c r="I7" t="s">
        <v>17</v>
      </c>
      <c r="J7" t="s">
        <v>15</v>
      </c>
      <c r="K7" t="s">
        <v>18</v>
      </c>
      <c r="L7" t="s">
        <v>19</v>
      </c>
      <c r="M7">
        <v>0.36895</v>
      </c>
      <c r="N7">
        <v>0.38381999999999999</v>
      </c>
      <c r="O7">
        <v>1.487E-2</v>
      </c>
      <c r="P7">
        <f>VLOOKUP(A7,[1]RESP_Nitrate_Cleaned!$U:$X,3,FALSE)</f>
        <v>-4.2199999999999998E-3</v>
      </c>
      <c r="Q7">
        <f>VLOOKUP(A7,[1]RESP_Nitrate_Cleaned!$U:$X,4,FALSE)</f>
        <v>1</v>
      </c>
      <c r="R7">
        <f>VLOOKUP(A7,[2]PAM_nitrate_only_3_5_23!$S:$V,2, FALSE)</f>
        <v>8.5000000000000006E-2</v>
      </c>
      <c r="S7">
        <f>VLOOKUP(A7,[2]PAM_nitrate_only_3_5_23!$S:$V,3, FALSE)</f>
        <v>0.157</v>
      </c>
      <c r="T7">
        <f>VLOOKUP(A7,[2]PAM_nitrate_only_3_5_23!$S:$V,4, FALSE)</f>
        <v>7.1999999999999995E-2</v>
      </c>
      <c r="U7">
        <f>VLOOKUP(A7,[2]PAM_nitrate_only_3_5_23!$S:$V,4, FALSE)</f>
        <v>7.1999999999999995E-2</v>
      </c>
    </row>
    <row r="8" spans="1:21" x14ac:dyDescent="0.75">
      <c r="A8" t="s">
        <v>27</v>
      </c>
      <c r="B8">
        <v>168</v>
      </c>
      <c r="C8">
        <v>1</v>
      </c>
      <c r="D8" t="s">
        <v>15</v>
      </c>
      <c r="E8" t="s">
        <v>16</v>
      </c>
      <c r="F8">
        <v>0</v>
      </c>
      <c r="G8" t="s">
        <v>540</v>
      </c>
      <c r="H8">
        <v>20</v>
      </c>
      <c r="I8" t="s">
        <v>17</v>
      </c>
      <c r="J8" t="s">
        <v>15</v>
      </c>
      <c r="K8" t="s">
        <v>18</v>
      </c>
      <c r="L8" t="s">
        <v>19</v>
      </c>
      <c r="M8">
        <v>0.34305000000000002</v>
      </c>
      <c r="N8">
        <v>0.36366999999999999</v>
      </c>
      <c r="O8">
        <v>2.0619999999999999E-2</v>
      </c>
      <c r="P8">
        <f>VLOOKUP(A8,[1]RESP_Nitrate_Cleaned!$U:$X,3,FALSE)</f>
        <v>-4.8900000000000002E-3</v>
      </c>
      <c r="Q8">
        <f>VLOOKUP(A8,[1]RESP_Nitrate_Cleaned!$U:$X,4,FALSE)</f>
        <v>0</v>
      </c>
      <c r="R8">
        <f>VLOOKUP(A8,[2]PAM_nitrate_only_3_5_23!$S:$V,2, FALSE)</f>
        <v>0.108</v>
      </c>
      <c r="S8">
        <f>VLOOKUP(A8,[2]PAM_nitrate_only_3_5_23!$S:$V,3, FALSE)</f>
        <v>0.223</v>
      </c>
      <c r="T8">
        <f>VLOOKUP(A8,[2]PAM_nitrate_only_3_5_23!$S:$V,4, FALSE)</f>
        <v>0.115</v>
      </c>
      <c r="U8">
        <f>VLOOKUP(A8,[2]PAM_nitrate_only_3_5_23!$S:$V,4, FALSE)</f>
        <v>0.115</v>
      </c>
    </row>
    <row r="9" spans="1:21" x14ac:dyDescent="0.75">
      <c r="A9" t="s">
        <v>28</v>
      </c>
      <c r="B9">
        <v>174</v>
      </c>
      <c r="C9">
        <v>2</v>
      </c>
      <c r="D9" t="s">
        <v>15</v>
      </c>
      <c r="E9" t="s">
        <v>16</v>
      </c>
      <c r="F9">
        <v>0</v>
      </c>
      <c r="G9" t="s">
        <v>540</v>
      </c>
      <c r="H9">
        <v>20</v>
      </c>
      <c r="I9" t="s">
        <v>17</v>
      </c>
      <c r="J9" t="s">
        <v>15</v>
      </c>
      <c r="K9" t="s">
        <v>18</v>
      </c>
      <c r="L9" t="s">
        <v>19</v>
      </c>
      <c r="M9">
        <v>0.37048999999999999</v>
      </c>
      <c r="N9">
        <v>0.35824</v>
      </c>
      <c r="O9">
        <v>-1.225E-2</v>
      </c>
      <c r="P9" t="s">
        <v>547</v>
      </c>
      <c r="Q9" t="s">
        <v>547</v>
      </c>
      <c r="R9">
        <f>VLOOKUP(A9,[2]PAM_nitrate_only_3_5_23!$S:$V,2, FALSE)</f>
        <v>0.44800000000000001</v>
      </c>
      <c r="S9">
        <f>VLOOKUP(A9,[2]PAM_nitrate_only_3_5_23!$S:$V,3, FALSE)</f>
        <v>0.09</v>
      </c>
      <c r="T9">
        <f>VLOOKUP(A9,[2]PAM_nitrate_only_3_5_23!$S:$V,4, FALSE)</f>
        <v>-0.35799999999999998</v>
      </c>
      <c r="U9">
        <f>VLOOKUP(A9,[2]PAM_nitrate_only_3_5_23!$S:$V,4, FALSE)</f>
        <v>-0.35799999999999998</v>
      </c>
    </row>
    <row r="10" spans="1:21" x14ac:dyDescent="0.75">
      <c r="A10" t="s">
        <v>29</v>
      </c>
      <c r="B10">
        <v>199</v>
      </c>
      <c r="C10">
        <v>2</v>
      </c>
      <c r="D10" t="s">
        <v>15</v>
      </c>
      <c r="E10" t="s">
        <v>16</v>
      </c>
      <c r="F10">
        <v>0</v>
      </c>
      <c r="G10" t="s">
        <v>540</v>
      </c>
      <c r="H10">
        <v>20</v>
      </c>
      <c r="I10" t="s">
        <v>17</v>
      </c>
      <c r="J10" t="s">
        <v>15</v>
      </c>
      <c r="K10" t="s">
        <v>18</v>
      </c>
      <c r="L10" t="s">
        <v>19</v>
      </c>
      <c r="M10">
        <v>0.34904000000000002</v>
      </c>
      <c r="N10">
        <v>0.33167000000000002</v>
      </c>
      <c r="O10">
        <v>-1.737E-2</v>
      </c>
      <c r="P10">
        <f>VLOOKUP(A10,[1]RESP_Nitrate_Cleaned!$U:$X,3,FALSE)</f>
        <v>-7.0699999999999999E-3</v>
      </c>
      <c r="Q10">
        <f>VLOOKUP(A10,[1]RESP_Nitrate_Cleaned!$U:$X,4,FALSE)</f>
        <v>0</v>
      </c>
      <c r="R10">
        <f>VLOOKUP(A10,[2]PAM_nitrate_only_3_5_23!$S:$V,2, FALSE)</f>
        <v>0.23200000000000001</v>
      </c>
      <c r="S10">
        <f>VLOOKUP(A10,[2]PAM_nitrate_only_3_5_23!$S:$V,3, FALSE)</f>
        <v>0.13400000000000001</v>
      </c>
      <c r="T10">
        <f>VLOOKUP(A10,[2]PAM_nitrate_only_3_5_23!$S:$V,4, FALSE)</f>
        <v>-9.8000000000000004E-2</v>
      </c>
      <c r="U10">
        <f>VLOOKUP(A10,[2]PAM_nitrate_only_3_5_23!$S:$V,4, FALSE)</f>
        <v>-9.8000000000000004E-2</v>
      </c>
    </row>
    <row r="11" spans="1:21" x14ac:dyDescent="0.75">
      <c r="A11" t="s">
        <v>30</v>
      </c>
      <c r="B11">
        <v>237</v>
      </c>
      <c r="C11">
        <v>3</v>
      </c>
      <c r="D11" t="s">
        <v>15</v>
      </c>
      <c r="E11" t="s">
        <v>16</v>
      </c>
      <c r="F11">
        <v>0</v>
      </c>
      <c r="G11" t="s">
        <v>540</v>
      </c>
      <c r="H11">
        <v>20</v>
      </c>
      <c r="I11" t="s">
        <v>17</v>
      </c>
      <c r="J11" t="s">
        <v>15</v>
      </c>
      <c r="K11" t="s">
        <v>18</v>
      </c>
      <c r="L11" t="s">
        <v>19</v>
      </c>
      <c r="M11">
        <v>0.34870000000000001</v>
      </c>
      <c r="N11">
        <v>0.32923999999999998</v>
      </c>
      <c r="O11">
        <v>-1.9460000000000002E-2</v>
      </c>
      <c r="P11">
        <f>VLOOKUP(A11,[1]RESP_Nitrate_Cleaned!$U:$X,3,FALSE)</f>
        <v>-2.5200000000000001E-3</v>
      </c>
      <c r="Q11">
        <f>VLOOKUP(A11,[1]RESP_Nitrate_Cleaned!$U:$X,4,FALSE)</f>
        <v>0</v>
      </c>
      <c r="R11">
        <f>VLOOKUP(A11,[2]PAM_nitrate_only_3_5_23!$S:$V,2, FALSE)</f>
        <v>0.56100000000000005</v>
      </c>
      <c r="S11">
        <f>VLOOKUP(A11,[2]PAM_nitrate_only_3_5_23!$S:$V,3, FALSE)</f>
        <v>0.372</v>
      </c>
      <c r="T11">
        <f>VLOOKUP(A11,[2]PAM_nitrate_only_3_5_23!$S:$V,4, FALSE)</f>
        <v>-0.189</v>
      </c>
      <c r="U11">
        <f>VLOOKUP(A11,[2]PAM_nitrate_only_3_5_23!$S:$V,4, FALSE)</f>
        <v>-0.189</v>
      </c>
    </row>
    <row r="12" spans="1:21" x14ac:dyDescent="0.75">
      <c r="A12" t="s">
        <v>31</v>
      </c>
      <c r="B12">
        <v>237</v>
      </c>
      <c r="C12">
        <v>3</v>
      </c>
      <c r="D12" t="s">
        <v>15</v>
      </c>
      <c r="E12" t="s">
        <v>16</v>
      </c>
      <c r="F12">
        <v>0</v>
      </c>
      <c r="G12" t="s">
        <v>540</v>
      </c>
      <c r="H12">
        <v>20</v>
      </c>
      <c r="I12" t="s">
        <v>17</v>
      </c>
      <c r="J12" t="s">
        <v>15</v>
      </c>
      <c r="K12" t="s">
        <v>18</v>
      </c>
      <c r="L12" t="s">
        <v>19</v>
      </c>
      <c r="M12">
        <v>0.32118000000000002</v>
      </c>
      <c r="N12">
        <v>0.29835</v>
      </c>
      <c r="O12">
        <v>-2.283E-2</v>
      </c>
      <c r="P12" t="s">
        <v>547</v>
      </c>
      <c r="Q12" t="s">
        <v>547</v>
      </c>
      <c r="R12">
        <f>VLOOKUP(A12,[2]PAM_nitrate_only_3_5_23!$S:$V,2, FALSE)</f>
        <v>0.496</v>
      </c>
      <c r="S12">
        <f>VLOOKUP(A12,[2]PAM_nitrate_only_3_5_23!$S:$V,3, FALSE)</f>
        <v>0.34200000000000003</v>
      </c>
      <c r="T12">
        <f>VLOOKUP(A12,[2]PAM_nitrate_only_3_5_23!$S:$V,4, FALSE)</f>
        <v>-0.154</v>
      </c>
      <c r="U12">
        <f>VLOOKUP(A12,[2]PAM_nitrate_only_3_5_23!$S:$V,4, FALSE)</f>
        <v>-0.154</v>
      </c>
    </row>
    <row r="13" spans="1:21" x14ac:dyDescent="0.75">
      <c r="A13" t="s">
        <v>32</v>
      </c>
      <c r="B13">
        <v>256</v>
      </c>
      <c r="C13">
        <v>3</v>
      </c>
      <c r="D13" t="s">
        <v>22</v>
      </c>
      <c r="E13" t="s">
        <v>16</v>
      </c>
      <c r="F13">
        <v>0</v>
      </c>
      <c r="G13" t="s">
        <v>540</v>
      </c>
      <c r="H13">
        <v>20</v>
      </c>
      <c r="I13" t="s">
        <v>17</v>
      </c>
      <c r="J13" t="s">
        <v>15</v>
      </c>
      <c r="K13" t="s">
        <v>18</v>
      </c>
      <c r="L13" t="s">
        <v>19</v>
      </c>
      <c r="M13">
        <v>0.42194999999999999</v>
      </c>
      <c r="N13">
        <v>0.26369999999999999</v>
      </c>
      <c r="O13">
        <v>-0.15825</v>
      </c>
      <c r="P13" t="s">
        <v>547</v>
      </c>
      <c r="Q13" t="s">
        <v>547</v>
      </c>
      <c r="R13">
        <f>VLOOKUP(A13,[2]PAM_nitrate_only_3_5_23!$S:$V,2, FALSE)</f>
        <v>0.60399999999999998</v>
      </c>
      <c r="S13">
        <f>VLOOKUP(A13,[2]PAM_nitrate_only_3_5_23!$S:$V,3, FALSE)</f>
        <v>0.436</v>
      </c>
      <c r="T13">
        <f>VLOOKUP(A13,[2]PAM_nitrate_only_3_5_23!$S:$V,4, FALSE)</f>
        <v>-0.16800000000000001</v>
      </c>
      <c r="U13">
        <f>VLOOKUP(A13,[2]PAM_nitrate_only_3_5_23!$S:$V,4, FALSE)</f>
        <v>-0.16800000000000001</v>
      </c>
    </row>
    <row r="14" spans="1:21" x14ac:dyDescent="0.75">
      <c r="A14" t="s">
        <v>33</v>
      </c>
      <c r="B14">
        <v>238</v>
      </c>
      <c r="C14">
        <v>3</v>
      </c>
      <c r="D14" t="s">
        <v>22</v>
      </c>
      <c r="E14" t="s">
        <v>16</v>
      </c>
      <c r="F14">
        <v>0</v>
      </c>
      <c r="G14" t="s">
        <v>540</v>
      </c>
      <c r="H14">
        <v>20</v>
      </c>
      <c r="I14" t="s">
        <v>17</v>
      </c>
      <c r="J14" t="s">
        <v>15</v>
      </c>
      <c r="K14" t="s">
        <v>18</v>
      </c>
      <c r="L14" t="s">
        <v>19</v>
      </c>
      <c r="M14">
        <v>0.25802999999999998</v>
      </c>
      <c r="N14">
        <v>0.25659999999999999</v>
      </c>
      <c r="O14">
        <v>-1.4300000000000001E-3</v>
      </c>
      <c r="P14">
        <f>VLOOKUP(A14,[1]RESP_Nitrate_Cleaned!$U:$X,3,FALSE)</f>
        <v>-4.5599999999999998E-3</v>
      </c>
      <c r="Q14">
        <f>VLOOKUP(A14,[1]RESP_Nitrate_Cleaned!$U:$X,4,FALSE)</f>
        <v>0</v>
      </c>
      <c r="R14">
        <f>VLOOKUP(A14,[2]PAM_nitrate_only_3_5_23!$S:$V,2, FALSE)</f>
        <v>0.318</v>
      </c>
      <c r="S14">
        <f>VLOOKUP(A14,[2]PAM_nitrate_only_3_5_23!$S:$V,3, FALSE)</f>
        <v>0.436</v>
      </c>
      <c r="T14">
        <f>VLOOKUP(A14,[2]PAM_nitrate_only_3_5_23!$S:$V,4, FALSE)</f>
        <v>0.11799999999999999</v>
      </c>
      <c r="U14">
        <f>VLOOKUP(A14,[2]PAM_nitrate_only_3_5_23!$S:$V,4, FALSE)</f>
        <v>0.11799999999999999</v>
      </c>
    </row>
    <row r="15" spans="1:21" x14ac:dyDescent="0.75">
      <c r="A15" t="s">
        <v>34</v>
      </c>
      <c r="B15">
        <v>169</v>
      </c>
      <c r="C15">
        <v>1</v>
      </c>
      <c r="D15" t="s">
        <v>22</v>
      </c>
      <c r="E15" t="s">
        <v>16</v>
      </c>
      <c r="F15">
        <v>0</v>
      </c>
      <c r="G15" t="s">
        <v>540</v>
      </c>
      <c r="H15">
        <v>20</v>
      </c>
      <c r="I15" t="s">
        <v>17</v>
      </c>
      <c r="J15" t="s">
        <v>15</v>
      </c>
      <c r="K15" t="s">
        <v>18</v>
      </c>
      <c r="L15" t="s">
        <v>19</v>
      </c>
      <c r="M15">
        <v>0.25701000000000002</v>
      </c>
      <c r="N15">
        <v>0.25646000000000002</v>
      </c>
      <c r="O15">
        <v>-5.5000000000000003E-4</v>
      </c>
      <c r="P15">
        <f>VLOOKUP(A15,[1]RESP_Nitrate_Cleaned!$U:$X,3,FALSE)</f>
        <v>-1.23E-3</v>
      </c>
      <c r="Q15">
        <f>VLOOKUP(A15,[1]RESP_Nitrate_Cleaned!$U:$X,4,FALSE)</f>
        <v>0</v>
      </c>
      <c r="R15">
        <f>VLOOKUP(A15,[2]PAM_nitrate_only_3_5_23!$S:$V,2, FALSE)</f>
        <v>0.21099999999999999</v>
      </c>
      <c r="S15">
        <f>VLOOKUP(A15,[2]PAM_nitrate_only_3_5_23!$S:$V,3, FALSE)</f>
        <v>0.34899999999999998</v>
      </c>
      <c r="T15">
        <f>VLOOKUP(A15,[2]PAM_nitrate_only_3_5_23!$S:$V,4, FALSE)</f>
        <v>0.13800000000000001</v>
      </c>
      <c r="U15">
        <f>VLOOKUP(A15,[2]PAM_nitrate_only_3_5_23!$S:$V,4, FALSE)</f>
        <v>0.13800000000000001</v>
      </c>
    </row>
    <row r="16" spans="1:21" x14ac:dyDescent="0.75">
      <c r="A16" t="s">
        <v>35</v>
      </c>
      <c r="B16">
        <v>184</v>
      </c>
      <c r="C16">
        <v>2</v>
      </c>
      <c r="D16" t="s">
        <v>22</v>
      </c>
      <c r="E16" t="s">
        <v>16</v>
      </c>
      <c r="F16">
        <v>0</v>
      </c>
      <c r="G16" t="s">
        <v>540</v>
      </c>
      <c r="H16">
        <v>20</v>
      </c>
      <c r="I16" t="s">
        <v>17</v>
      </c>
      <c r="J16" t="s">
        <v>15</v>
      </c>
      <c r="K16" t="s">
        <v>18</v>
      </c>
      <c r="L16" t="s">
        <v>19</v>
      </c>
      <c r="M16">
        <v>0.19077</v>
      </c>
      <c r="N16">
        <v>0.18404999999999999</v>
      </c>
      <c r="O16">
        <v>-6.7200000000000003E-3</v>
      </c>
      <c r="P16">
        <f>VLOOKUP(A16,[1]RESP_Nitrate_Cleaned!$U:$X,3,FALSE)</f>
        <v>-4.7600000000000003E-3</v>
      </c>
      <c r="Q16">
        <f>VLOOKUP(A16,[1]RESP_Nitrate_Cleaned!$U:$X,4,FALSE)</f>
        <v>1</v>
      </c>
      <c r="R16">
        <f>VLOOKUP(A16,[2]PAM_nitrate_only_3_5_23!$S:$V,2, FALSE)</f>
        <v>0.53</v>
      </c>
      <c r="S16">
        <f>VLOOKUP(A16,[2]PAM_nitrate_only_3_5_23!$S:$V,3, FALSE)</f>
        <v>0.51</v>
      </c>
      <c r="T16">
        <f>VLOOKUP(A16,[2]PAM_nitrate_only_3_5_23!$S:$V,4, FALSE)</f>
        <v>-0.02</v>
      </c>
      <c r="U16">
        <f>VLOOKUP(A16,[2]PAM_nitrate_only_3_5_23!$S:$V,4, FALSE)</f>
        <v>-0.02</v>
      </c>
    </row>
    <row r="17" spans="1:21" x14ac:dyDescent="0.75">
      <c r="A17" t="s">
        <v>39</v>
      </c>
      <c r="B17">
        <v>223</v>
      </c>
      <c r="C17">
        <v>2</v>
      </c>
      <c r="D17" t="s">
        <v>22</v>
      </c>
      <c r="E17" t="s">
        <v>16</v>
      </c>
      <c r="F17">
        <v>0</v>
      </c>
      <c r="G17" t="s">
        <v>540</v>
      </c>
      <c r="H17">
        <v>20</v>
      </c>
      <c r="I17" t="s">
        <v>17</v>
      </c>
      <c r="J17" t="s">
        <v>36</v>
      </c>
      <c r="K17" t="s">
        <v>37</v>
      </c>
      <c r="L17" t="s">
        <v>38</v>
      </c>
      <c r="M17">
        <v>0.53291999999999995</v>
      </c>
      <c r="N17">
        <v>0.52270000000000005</v>
      </c>
      <c r="O17">
        <v>-1.022E-2</v>
      </c>
      <c r="P17">
        <f>VLOOKUP(A17,[1]RESP_Nitrate_Cleaned!$U:$X,3,FALSE)</f>
        <v>-3.3899999999999998E-3</v>
      </c>
      <c r="Q17">
        <f>VLOOKUP(A17,[1]RESP_Nitrate_Cleaned!$U:$X,4,FALSE)</f>
        <v>1</v>
      </c>
      <c r="R17">
        <f>VLOOKUP(A17,[2]PAM_nitrate_only_3_5_23!$S:$V,2, FALSE)</f>
        <v>0.54400000000000004</v>
      </c>
      <c r="S17">
        <f>VLOOKUP(A17,[2]PAM_nitrate_only_3_5_23!$S:$V,3, FALSE)</f>
        <v>0.56899999999999995</v>
      </c>
      <c r="T17">
        <f>VLOOKUP(A17,[2]PAM_nitrate_only_3_5_23!$S:$V,4, FALSE)</f>
        <v>2.5000000000000001E-2</v>
      </c>
      <c r="U17">
        <f>VLOOKUP(A17,[2]PAM_nitrate_only_3_5_23!$S:$V,4, FALSE)</f>
        <v>2.5000000000000001E-2</v>
      </c>
    </row>
    <row r="18" spans="1:21" x14ac:dyDescent="0.75">
      <c r="A18" t="s">
        <v>40</v>
      </c>
      <c r="B18">
        <v>240</v>
      </c>
      <c r="C18">
        <v>3</v>
      </c>
      <c r="D18" t="s">
        <v>15</v>
      </c>
      <c r="E18" t="s">
        <v>16</v>
      </c>
      <c r="F18">
        <v>0</v>
      </c>
      <c r="G18" t="s">
        <v>540</v>
      </c>
      <c r="H18">
        <v>20</v>
      </c>
      <c r="I18" t="s">
        <v>17</v>
      </c>
      <c r="J18" t="s">
        <v>36</v>
      </c>
      <c r="K18" t="s">
        <v>37</v>
      </c>
      <c r="L18" t="s">
        <v>38</v>
      </c>
      <c r="M18">
        <v>0.48170000000000002</v>
      </c>
      <c r="N18">
        <v>0.48026999999999997</v>
      </c>
      <c r="O18">
        <v>-1.4300000000000001E-3</v>
      </c>
      <c r="P18">
        <f>VLOOKUP(A18,[1]RESP_Nitrate_Cleaned!$U:$X,3,FALSE)</f>
        <v>-9.1299999999999992E-3</v>
      </c>
      <c r="Q18">
        <f>VLOOKUP(A18,[1]RESP_Nitrate_Cleaned!$U:$X,4,FALSE)</f>
        <v>0</v>
      </c>
      <c r="R18">
        <f>VLOOKUP(A18,[2]PAM_nitrate_only_3_5_23!$S:$V,2, FALSE)</f>
        <v>0.49099999999999999</v>
      </c>
      <c r="S18">
        <f>VLOOKUP(A18,[2]PAM_nitrate_only_3_5_23!$S:$V,3, FALSE)</f>
        <v>0.34300000000000003</v>
      </c>
      <c r="T18">
        <f>VLOOKUP(A18,[2]PAM_nitrate_only_3_5_23!$S:$V,4, FALSE)</f>
        <v>-0.14799999999999999</v>
      </c>
      <c r="U18">
        <f>VLOOKUP(A18,[2]PAM_nitrate_only_3_5_23!$S:$V,4, FALSE)</f>
        <v>-0.14799999999999999</v>
      </c>
    </row>
    <row r="19" spans="1:21" x14ac:dyDescent="0.75">
      <c r="A19" t="s">
        <v>41</v>
      </c>
      <c r="B19">
        <v>202</v>
      </c>
      <c r="C19">
        <v>2</v>
      </c>
      <c r="D19" t="s">
        <v>22</v>
      </c>
      <c r="E19" t="s">
        <v>16</v>
      </c>
      <c r="F19">
        <v>0</v>
      </c>
      <c r="G19" t="s">
        <v>540</v>
      </c>
      <c r="H19">
        <v>20</v>
      </c>
      <c r="I19" t="s">
        <v>17</v>
      </c>
      <c r="J19" t="s">
        <v>36</v>
      </c>
      <c r="K19" t="s">
        <v>37</v>
      </c>
      <c r="L19" t="s">
        <v>38</v>
      </c>
      <c r="M19">
        <v>0.42969000000000002</v>
      </c>
      <c r="N19">
        <v>0.47134999999999999</v>
      </c>
      <c r="O19">
        <v>4.1660000000000003E-2</v>
      </c>
      <c r="P19" t="s">
        <v>547</v>
      </c>
      <c r="Q19" t="s">
        <v>547</v>
      </c>
      <c r="R19">
        <f>VLOOKUP(A19,[2]PAM_nitrate_only_3_5_23!$S:$V,2, FALSE)</f>
        <v>0.56000000000000005</v>
      </c>
      <c r="S19">
        <f>VLOOKUP(A19,[2]PAM_nitrate_only_3_5_23!$S:$V,3, FALSE)</f>
        <v>0.157</v>
      </c>
      <c r="T19">
        <f>VLOOKUP(A19,[2]PAM_nitrate_only_3_5_23!$S:$V,4, FALSE)</f>
        <v>-0.40300000000000002</v>
      </c>
      <c r="U19">
        <f>VLOOKUP(A19,[2]PAM_nitrate_only_3_5_23!$S:$V,4, FALSE)</f>
        <v>-0.40300000000000002</v>
      </c>
    </row>
    <row r="20" spans="1:21" x14ac:dyDescent="0.75">
      <c r="A20" t="s">
        <v>42</v>
      </c>
      <c r="B20">
        <v>160</v>
      </c>
      <c r="C20">
        <v>1</v>
      </c>
      <c r="D20" t="s">
        <v>22</v>
      </c>
      <c r="E20" t="s">
        <v>16</v>
      </c>
      <c r="F20">
        <v>0</v>
      </c>
      <c r="G20" t="s">
        <v>540</v>
      </c>
      <c r="H20">
        <v>20</v>
      </c>
      <c r="I20" t="s">
        <v>17</v>
      </c>
      <c r="J20" t="s">
        <v>36</v>
      </c>
      <c r="K20" t="s">
        <v>37</v>
      </c>
      <c r="L20" t="s">
        <v>38</v>
      </c>
      <c r="M20">
        <v>0.38755000000000001</v>
      </c>
      <c r="N20">
        <v>0.47084999999999999</v>
      </c>
      <c r="O20">
        <v>8.3299999999999999E-2</v>
      </c>
      <c r="P20" t="s">
        <v>547</v>
      </c>
      <c r="Q20" t="s">
        <v>547</v>
      </c>
      <c r="R20">
        <f>VLOOKUP(A20,[2]PAM_nitrate_only_3_5_23!$S:$V,2, FALSE)</f>
        <v>0.42199999999999999</v>
      </c>
      <c r="S20">
        <f>VLOOKUP(A20,[2]PAM_nitrate_only_3_5_23!$S:$V,3, FALSE)</f>
        <v>0.56499999999999995</v>
      </c>
      <c r="T20">
        <f>VLOOKUP(A20,[2]PAM_nitrate_only_3_5_23!$S:$V,4, FALSE)</f>
        <v>0.14299999999999999</v>
      </c>
      <c r="U20">
        <f>VLOOKUP(A20,[2]PAM_nitrate_only_3_5_23!$S:$V,4, FALSE)</f>
        <v>0.14299999999999999</v>
      </c>
    </row>
    <row r="21" spans="1:21" x14ac:dyDescent="0.75">
      <c r="A21" t="s">
        <v>43</v>
      </c>
      <c r="B21">
        <v>171</v>
      </c>
      <c r="C21">
        <v>1</v>
      </c>
      <c r="D21" t="s">
        <v>22</v>
      </c>
      <c r="E21" t="s">
        <v>16</v>
      </c>
      <c r="F21">
        <v>0</v>
      </c>
      <c r="G21" t="s">
        <v>540</v>
      </c>
      <c r="H21">
        <v>20</v>
      </c>
      <c r="I21" t="s">
        <v>17</v>
      </c>
      <c r="J21" t="s">
        <v>36</v>
      </c>
      <c r="K21" t="s">
        <v>37</v>
      </c>
      <c r="L21" t="s">
        <v>38</v>
      </c>
      <c r="M21">
        <v>0.47200999999999999</v>
      </c>
      <c r="N21">
        <v>0.43459999999999999</v>
      </c>
      <c r="O21">
        <v>-3.7409999999999999E-2</v>
      </c>
      <c r="P21">
        <f>VLOOKUP(A21,[1]RESP_Nitrate_Cleaned!$U:$X,3,FALSE)</f>
        <v>-3.5999999999999999E-3</v>
      </c>
      <c r="Q21">
        <f>VLOOKUP(A21,[1]RESP_Nitrate_Cleaned!$U:$X,4,FALSE)</f>
        <v>1</v>
      </c>
      <c r="R21">
        <f>VLOOKUP(A21,[2]PAM_nitrate_only_3_5_23!$S:$V,2, FALSE)</f>
        <v>0.38400000000000001</v>
      </c>
      <c r="S21">
        <f>VLOOKUP(A21,[2]PAM_nitrate_only_3_5_23!$S:$V,3, FALSE)</f>
        <v>0.57999999999999996</v>
      </c>
      <c r="T21">
        <f>VLOOKUP(A21,[2]PAM_nitrate_only_3_5_23!$S:$V,4, FALSE)</f>
        <v>0.19600000000000001</v>
      </c>
      <c r="U21">
        <f>VLOOKUP(A21,[2]PAM_nitrate_only_3_5_23!$S:$V,4, FALSE)</f>
        <v>0.19600000000000001</v>
      </c>
    </row>
    <row r="22" spans="1:21" x14ac:dyDescent="0.75">
      <c r="A22" t="s">
        <v>44</v>
      </c>
      <c r="B22">
        <v>251</v>
      </c>
      <c r="C22">
        <v>3</v>
      </c>
      <c r="D22" t="s">
        <v>22</v>
      </c>
      <c r="E22" t="s">
        <v>16</v>
      </c>
      <c r="F22">
        <v>0</v>
      </c>
      <c r="G22" t="s">
        <v>540</v>
      </c>
      <c r="H22">
        <v>20</v>
      </c>
      <c r="I22" t="s">
        <v>17</v>
      </c>
      <c r="J22" t="s">
        <v>36</v>
      </c>
      <c r="K22" t="s">
        <v>37</v>
      </c>
      <c r="L22" t="s">
        <v>38</v>
      </c>
      <c r="M22">
        <v>0.42488999999999999</v>
      </c>
      <c r="N22">
        <v>0.42409000000000002</v>
      </c>
      <c r="O22">
        <v>-8.0000000000000004E-4</v>
      </c>
      <c r="P22" t="s">
        <v>547</v>
      </c>
      <c r="Q22" t="s">
        <v>547</v>
      </c>
      <c r="R22">
        <f>VLOOKUP(A22,[2]PAM_nitrate_only_3_5_23!$S:$V,2, FALSE)</f>
        <v>0.48099999999999998</v>
      </c>
      <c r="S22">
        <f>VLOOKUP(A22,[2]PAM_nitrate_only_3_5_23!$S:$V,3, FALSE)</f>
        <v>0.39600000000000002</v>
      </c>
      <c r="T22">
        <f>VLOOKUP(A22,[2]PAM_nitrate_only_3_5_23!$S:$V,4, FALSE)</f>
        <v>-8.5000000000000006E-2</v>
      </c>
      <c r="U22">
        <f>VLOOKUP(A22,[2]PAM_nitrate_only_3_5_23!$S:$V,4, FALSE)</f>
        <v>-8.5000000000000006E-2</v>
      </c>
    </row>
    <row r="23" spans="1:21" x14ac:dyDescent="0.75">
      <c r="A23" t="s">
        <v>45</v>
      </c>
      <c r="B23">
        <v>245</v>
      </c>
      <c r="C23">
        <v>3</v>
      </c>
      <c r="D23" t="s">
        <v>22</v>
      </c>
      <c r="E23" t="s">
        <v>16</v>
      </c>
      <c r="F23">
        <v>0</v>
      </c>
      <c r="G23" t="s">
        <v>540</v>
      </c>
      <c r="H23">
        <v>20</v>
      </c>
      <c r="I23" t="s">
        <v>17</v>
      </c>
      <c r="J23" t="s">
        <v>36</v>
      </c>
      <c r="K23" t="s">
        <v>37</v>
      </c>
      <c r="L23" t="s">
        <v>38</v>
      </c>
      <c r="M23">
        <v>0.47072000000000003</v>
      </c>
      <c r="N23">
        <v>0.40797</v>
      </c>
      <c r="O23">
        <v>-6.275E-2</v>
      </c>
      <c r="P23">
        <f>VLOOKUP(A23,[1]RESP_Nitrate_Cleaned!$U:$X,3,FALSE)</f>
        <v>-4.7499999999999999E-3</v>
      </c>
      <c r="Q23">
        <f>VLOOKUP(A23,[1]RESP_Nitrate_Cleaned!$U:$X,4,FALSE)</f>
        <v>0</v>
      </c>
      <c r="R23">
        <f>VLOOKUP(A23,[2]PAM_nitrate_only_3_5_23!$S:$V,2, FALSE)</f>
        <v>0.55800000000000005</v>
      </c>
      <c r="S23">
        <f>VLOOKUP(A23,[2]PAM_nitrate_only_3_5_23!$S:$V,3, FALSE)</f>
        <v>0.14000000000000001</v>
      </c>
      <c r="T23">
        <f>VLOOKUP(A23,[2]PAM_nitrate_only_3_5_23!$S:$V,4, FALSE)</f>
        <v>-0.41799999999999998</v>
      </c>
      <c r="U23">
        <f>VLOOKUP(A23,[2]PAM_nitrate_only_3_5_23!$S:$V,4, FALSE)</f>
        <v>-0.41799999999999998</v>
      </c>
    </row>
    <row r="24" spans="1:21" x14ac:dyDescent="0.75">
      <c r="A24" t="s">
        <v>46</v>
      </c>
      <c r="B24">
        <v>175</v>
      </c>
      <c r="C24">
        <v>2</v>
      </c>
      <c r="D24" t="s">
        <v>15</v>
      </c>
      <c r="E24" t="s">
        <v>16</v>
      </c>
      <c r="F24">
        <v>0</v>
      </c>
      <c r="G24" t="s">
        <v>540</v>
      </c>
      <c r="H24">
        <v>20</v>
      </c>
      <c r="I24" t="s">
        <v>17</v>
      </c>
      <c r="J24" t="s">
        <v>36</v>
      </c>
      <c r="K24" t="s">
        <v>37</v>
      </c>
      <c r="L24" t="s">
        <v>38</v>
      </c>
      <c r="M24">
        <v>0.34378999999999998</v>
      </c>
      <c r="N24">
        <v>0.38113999999999998</v>
      </c>
      <c r="O24">
        <v>3.7350000000000001E-2</v>
      </c>
      <c r="P24">
        <f>VLOOKUP(A24,[1]RESP_Nitrate_Cleaned!$U:$X,3,FALSE)</f>
        <v>-5.5999999999999999E-3</v>
      </c>
      <c r="Q24">
        <f>VLOOKUP(A24,[1]RESP_Nitrate_Cleaned!$U:$X,4,FALSE)</f>
        <v>0</v>
      </c>
      <c r="R24">
        <f>VLOOKUP(A24,[2]PAM_nitrate_only_3_5_23!$S:$V,2, FALSE)</f>
        <v>0.47499999999999998</v>
      </c>
      <c r="S24">
        <f>VLOOKUP(A24,[2]PAM_nitrate_only_3_5_23!$S:$V,3, FALSE)</f>
        <v>0.16300000000000001</v>
      </c>
      <c r="T24">
        <f>VLOOKUP(A24,[2]PAM_nitrate_only_3_5_23!$S:$V,4, FALSE)</f>
        <v>-0.312</v>
      </c>
      <c r="U24">
        <f>VLOOKUP(A24,[2]PAM_nitrate_only_3_5_23!$S:$V,4, FALSE)</f>
        <v>-0.312</v>
      </c>
    </row>
    <row r="25" spans="1:21" x14ac:dyDescent="0.75">
      <c r="A25" t="s">
        <v>47</v>
      </c>
      <c r="B25">
        <v>145</v>
      </c>
      <c r="C25">
        <v>1</v>
      </c>
      <c r="D25" t="s">
        <v>15</v>
      </c>
      <c r="E25" t="s">
        <v>16</v>
      </c>
      <c r="F25">
        <v>0</v>
      </c>
      <c r="G25" t="s">
        <v>540</v>
      </c>
      <c r="H25">
        <v>20</v>
      </c>
      <c r="I25" t="s">
        <v>17</v>
      </c>
      <c r="J25" t="s">
        <v>36</v>
      </c>
      <c r="K25" t="s">
        <v>37</v>
      </c>
      <c r="L25" t="s">
        <v>38</v>
      </c>
      <c r="M25">
        <v>0.32729999999999998</v>
      </c>
      <c r="N25">
        <v>0.37675999999999998</v>
      </c>
      <c r="O25">
        <v>4.9459999999999997E-2</v>
      </c>
      <c r="P25">
        <f>VLOOKUP(A25,[1]RESP_Nitrate_Cleaned!$U:$X,3,FALSE)</f>
        <v>-2.7499999999999998E-3</v>
      </c>
      <c r="Q25">
        <f>VLOOKUP(A25,[1]RESP_Nitrate_Cleaned!$U:$X,4,FALSE)</f>
        <v>1</v>
      </c>
      <c r="R25">
        <f>VLOOKUP(A25,[2]PAM_nitrate_only_3_5_23!$S:$V,2, FALSE)</f>
        <v>0.34</v>
      </c>
      <c r="S25">
        <f>VLOOKUP(A25,[2]PAM_nitrate_only_3_5_23!$S:$V,3, FALSE)</f>
        <v>0.51400000000000001</v>
      </c>
      <c r="T25">
        <f>VLOOKUP(A25,[2]PAM_nitrate_only_3_5_23!$S:$V,4, FALSE)</f>
        <v>0.17399999999999999</v>
      </c>
      <c r="U25">
        <f>VLOOKUP(A25,[2]PAM_nitrate_only_3_5_23!$S:$V,4, FALSE)</f>
        <v>0.17399999999999999</v>
      </c>
    </row>
    <row r="26" spans="1:21" x14ac:dyDescent="0.75">
      <c r="A26" t="s">
        <v>48</v>
      </c>
      <c r="B26">
        <v>242</v>
      </c>
      <c r="C26">
        <v>3</v>
      </c>
      <c r="D26" t="s">
        <v>22</v>
      </c>
      <c r="E26" t="s">
        <v>16</v>
      </c>
      <c r="F26">
        <v>0</v>
      </c>
      <c r="G26" t="s">
        <v>540</v>
      </c>
      <c r="H26">
        <v>20</v>
      </c>
      <c r="I26" t="s">
        <v>17</v>
      </c>
      <c r="J26" t="s">
        <v>36</v>
      </c>
      <c r="K26" t="s">
        <v>37</v>
      </c>
      <c r="L26" t="s">
        <v>38</v>
      </c>
      <c r="M26">
        <v>0.33126</v>
      </c>
      <c r="N26">
        <v>0.33389999999999997</v>
      </c>
      <c r="O26">
        <v>2.64E-3</v>
      </c>
      <c r="P26">
        <f>VLOOKUP(A26,[1]RESP_Nitrate_Cleaned!$U:$X,3,FALSE)</f>
        <v>-6.5900000000000004E-3</v>
      </c>
      <c r="Q26">
        <f>VLOOKUP(A26,[1]RESP_Nitrate_Cleaned!$U:$X,4,FALSE)</f>
        <v>1</v>
      </c>
      <c r="R26">
        <f>VLOOKUP(A26,[2]PAM_nitrate_only_3_5_23!$S:$V,2, FALSE)</f>
        <v>0.42199999999999999</v>
      </c>
      <c r="S26">
        <f>VLOOKUP(A26,[2]PAM_nitrate_only_3_5_23!$S:$V,3, FALSE)</f>
        <v>0.442</v>
      </c>
      <c r="T26">
        <f>VLOOKUP(A26,[2]PAM_nitrate_only_3_5_23!$S:$V,4, FALSE)</f>
        <v>0.02</v>
      </c>
      <c r="U26">
        <f>VLOOKUP(A26,[2]PAM_nitrate_only_3_5_23!$S:$V,4, FALSE)</f>
        <v>0.02</v>
      </c>
    </row>
    <row r="27" spans="1:21" x14ac:dyDescent="0.75">
      <c r="A27" t="s">
        <v>49</v>
      </c>
      <c r="B27">
        <v>142</v>
      </c>
      <c r="C27">
        <v>1</v>
      </c>
      <c r="D27" t="s">
        <v>15</v>
      </c>
      <c r="E27" t="s">
        <v>16</v>
      </c>
      <c r="F27">
        <v>0</v>
      </c>
      <c r="G27" t="s">
        <v>540</v>
      </c>
      <c r="H27">
        <v>20</v>
      </c>
      <c r="I27" t="s">
        <v>17</v>
      </c>
      <c r="J27" t="s">
        <v>36</v>
      </c>
      <c r="K27" t="s">
        <v>37</v>
      </c>
      <c r="L27" t="s">
        <v>38</v>
      </c>
      <c r="M27">
        <v>0.37886999999999998</v>
      </c>
      <c r="N27">
        <v>0.32011000000000001</v>
      </c>
      <c r="O27">
        <v>-5.876E-2</v>
      </c>
      <c r="P27" t="s">
        <v>547</v>
      </c>
      <c r="Q27" t="s">
        <v>547</v>
      </c>
      <c r="R27">
        <f>VLOOKUP(A27,[2]PAM_nitrate_only_3_5_23!$S:$V,2, FALSE)</f>
        <v>0.377</v>
      </c>
      <c r="S27">
        <f>VLOOKUP(A27,[2]PAM_nitrate_only_3_5_23!$S:$V,3, FALSE)</f>
        <v>0.52800000000000002</v>
      </c>
      <c r="T27">
        <f>VLOOKUP(A27,[2]PAM_nitrate_only_3_5_23!$S:$V,4, FALSE)</f>
        <v>0.151</v>
      </c>
      <c r="U27">
        <f>VLOOKUP(A27,[2]PAM_nitrate_only_3_5_23!$S:$V,4, FALSE)</f>
        <v>0.151</v>
      </c>
    </row>
    <row r="28" spans="1:21" x14ac:dyDescent="0.75">
      <c r="A28" t="s">
        <v>50</v>
      </c>
      <c r="B28">
        <v>153</v>
      </c>
      <c r="C28">
        <v>1</v>
      </c>
      <c r="D28" t="s">
        <v>15</v>
      </c>
      <c r="E28" t="s">
        <v>16</v>
      </c>
      <c r="F28">
        <v>0</v>
      </c>
      <c r="G28" t="s">
        <v>540</v>
      </c>
      <c r="H28">
        <v>20</v>
      </c>
      <c r="I28" t="s">
        <v>17</v>
      </c>
      <c r="J28" t="s">
        <v>36</v>
      </c>
      <c r="K28" t="s">
        <v>37</v>
      </c>
      <c r="L28" t="s">
        <v>38</v>
      </c>
      <c r="M28">
        <v>0.25749</v>
      </c>
      <c r="N28">
        <v>0.30510999999999999</v>
      </c>
      <c r="O28">
        <v>4.7620000000000003E-2</v>
      </c>
      <c r="P28">
        <f>VLOOKUP(A28,[1]RESP_Nitrate_Cleaned!$U:$X,3,FALSE)</f>
        <v>-2.9299999999999999E-3</v>
      </c>
      <c r="Q28">
        <f>VLOOKUP(A28,[1]RESP_Nitrate_Cleaned!$U:$X,4,FALSE)</f>
        <v>0</v>
      </c>
      <c r="R28">
        <f>VLOOKUP(A28,[2]PAM_nitrate_only_3_5_23!$S:$V,2, FALSE)</f>
        <v>0.35499999999999998</v>
      </c>
      <c r="S28">
        <f>VLOOKUP(A28,[2]PAM_nitrate_only_3_5_23!$S:$V,3, FALSE)</f>
        <v>0.56100000000000005</v>
      </c>
      <c r="T28">
        <f>VLOOKUP(A28,[2]PAM_nitrate_only_3_5_23!$S:$V,4, FALSE)</f>
        <v>0.20599999999999999</v>
      </c>
      <c r="U28">
        <f>VLOOKUP(A28,[2]PAM_nitrate_only_3_5_23!$S:$V,4, FALSE)</f>
        <v>0.20599999999999999</v>
      </c>
    </row>
    <row r="29" spans="1:21" x14ac:dyDescent="0.75">
      <c r="A29" t="s">
        <v>51</v>
      </c>
      <c r="B29">
        <v>206</v>
      </c>
      <c r="C29">
        <v>2</v>
      </c>
      <c r="D29" t="s">
        <v>15</v>
      </c>
      <c r="E29" t="s">
        <v>16</v>
      </c>
      <c r="F29">
        <v>0</v>
      </c>
      <c r="G29" t="s">
        <v>540</v>
      </c>
      <c r="H29">
        <v>20</v>
      </c>
      <c r="I29" t="s">
        <v>17</v>
      </c>
      <c r="J29" t="s">
        <v>36</v>
      </c>
      <c r="K29" t="s">
        <v>37</v>
      </c>
      <c r="L29" t="s">
        <v>38</v>
      </c>
      <c r="M29">
        <v>0.33703</v>
      </c>
      <c r="N29">
        <v>0.29843999999999998</v>
      </c>
      <c r="O29">
        <v>-3.8589999999999999E-2</v>
      </c>
      <c r="P29">
        <f>VLOOKUP(A29,[1]RESP_Nitrate_Cleaned!$U:$X,3,FALSE)</f>
        <v>-4.79E-3</v>
      </c>
      <c r="Q29">
        <f>VLOOKUP(A29,[1]RESP_Nitrate_Cleaned!$U:$X,4,FALSE)</f>
        <v>1</v>
      </c>
      <c r="R29">
        <f>VLOOKUP(A29,[2]PAM_nitrate_only_3_5_23!$S:$V,2, FALSE)</f>
        <v>0.53700000000000003</v>
      </c>
      <c r="S29">
        <f>VLOOKUP(A29,[2]PAM_nitrate_only_3_5_23!$S:$V,3, FALSE)</f>
        <v>0.28000000000000003</v>
      </c>
      <c r="T29">
        <f>VLOOKUP(A29,[2]PAM_nitrate_only_3_5_23!$S:$V,4, FALSE)</f>
        <v>-0.25700000000000001</v>
      </c>
      <c r="U29">
        <f>VLOOKUP(A29,[2]PAM_nitrate_only_3_5_23!$S:$V,4, FALSE)</f>
        <v>-0.25700000000000001</v>
      </c>
    </row>
    <row r="30" spans="1:21" x14ac:dyDescent="0.75">
      <c r="A30" t="s">
        <v>52</v>
      </c>
      <c r="B30">
        <v>239</v>
      </c>
      <c r="C30">
        <v>3</v>
      </c>
      <c r="D30" t="s">
        <v>15</v>
      </c>
      <c r="E30" t="s">
        <v>16</v>
      </c>
      <c r="F30">
        <v>0</v>
      </c>
      <c r="G30" t="s">
        <v>540</v>
      </c>
      <c r="H30">
        <v>20</v>
      </c>
      <c r="I30" t="s">
        <v>17</v>
      </c>
      <c r="J30" t="s">
        <v>36</v>
      </c>
      <c r="K30" t="s">
        <v>37</v>
      </c>
      <c r="L30" t="s">
        <v>38</v>
      </c>
      <c r="M30">
        <v>0.30375999999999997</v>
      </c>
      <c r="N30">
        <v>0.27573999999999999</v>
      </c>
      <c r="O30">
        <v>-2.802E-2</v>
      </c>
      <c r="P30">
        <f>VLOOKUP(A30,[1]RESP_Nitrate_Cleaned!$U:$X,3,FALSE)</f>
        <v>-5.2100000000000002E-3</v>
      </c>
      <c r="Q30">
        <f>VLOOKUP(A30,[1]RESP_Nitrate_Cleaned!$U:$X,4,FALSE)</f>
        <v>1</v>
      </c>
      <c r="R30">
        <f>VLOOKUP(A30,[2]PAM_nitrate_only_3_5_23!$S:$V,2, FALSE)</f>
        <v>0.54500000000000004</v>
      </c>
      <c r="S30">
        <f>VLOOKUP(A30,[2]PAM_nitrate_only_3_5_23!$S:$V,3, FALSE)</f>
        <v>0.59099999999999997</v>
      </c>
      <c r="T30">
        <f>VLOOKUP(A30,[2]PAM_nitrate_only_3_5_23!$S:$V,4, FALSE)</f>
        <v>4.5999999999999999E-2</v>
      </c>
      <c r="U30">
        <f>VLOOKUP(A30,[2]PAM_nitrate_only_3_5_23!$S:$V,4, FALSE)</f>
        <v>4.5999999999999999E-2</v>
      </c>
    </row>
    <row r="31" spans="1:21" x14ac:dyDescent="0.75">
      <c r="A31" t="s">
        <v>53</v>
      </c>
      <c r="B31">
        <v>159</v>
      </c>
      <c r="C31">
        <v>2</v>
      </c>
      <c r="D31" t="s">
        <v>22</v>
      </c>
      <c r="E31" t="s">
        <v>16</v>
      </c>
      <c r="F31">
        <v>0</v>
      </c>
      <c r="G31" t="s">
        <v>540</v>
      </c>
      <c r="H31">
        <v>20</v>
      </c>
      <c r="I31" t="s">
        <v>17</v>
      </c>
      <c r="J31" t="s">
        <v>36</v>
      </c>
      <c r="K31" t="s">
        <v>37</v>
      </c>
      <c r="L31" t="s">
        <v>38</v>
      </c>
      <c r="M31">
        <v>0.23616999999999999</v>
      </c>
      <c r="N31">
        <v>0.21962000000000001</v>
      </c>
      <c r="O31">
        <v>-1.6549999999999999E-2</v>
      </c>
      <c r="P31">
        <f>VLOOKUP(A31,[1]RESP_Nitrate_Cleaned!$U:$X,3,FALSE)</f>
        <v>-3.2299999999999998E-3</v>
      </c>
      <c r="Q31">
        <f>VLOOKUP(A31,[1]RESP_Nitrate_Cleaned!$U:$X,4,FALSE)</f>
        <v>0</v>
      </c>
      <c r="R31">
        <f>VLOOKUP(A31,[2]PAM_nitrate_only_3_5_23!$S:$V,2, FALSE)</f>
        <v>0.40200000000000002</v>
      </c>
      <c r="S31">
        <f>VLOOKUP(A31,[2]PAM_nitrate_only_3_5_23!$S:$V,3, FALSE)</f>
        <v>0.36199999999999999</v>
      </c>
      <c r="T31">
        <f>VLOOKUP(A31,[2]PAM_nitrate_only_3_5_23!$S:$V,4, FALSE)</f>
        <v>-0.04</v>
      </c>
      <c r="U31">
        <f>VLOOKUP(A31,[2]PAM_nitrate_only_3_5_23!$S:$V,4, FALSE)</f>
        <v>-0.04</v>
      </c>
    </row>
    <row r="32" spans="1:21" x14ac:dyDescent="0.75">
      <c r="A32" t="s">
        <v>56</v>
      </c>
      <c r="B32">
        <v>171</v>
      </c>
      <c r="C32">
        <v>1</v>
      </c>
      <c r="D32" t="s">
        <v>22</v>
      </c>
      <c r="E32" t="s">
        <v>16</v>
      </c>
      <c r="F32">
        <v>0</v>
      </c>
      <c r="G32" t="s">
        <v>540</v>
      </c>
      <c r="H32">
        <v>20</v>
      </c>
      <c r="I32" t="s">
        <v>36</v>
      </c>
      <c r="J32" t="s">
        <v>15</v>
      </c>
      <c r="K32" t="s">
        <v>54</v>
      </c>
      <c r="L32" t="s">
        <v>55</v>
      </c>
      <c r="M32">
        <v>0.42188999999999999</v>
      </c>
      <c r="N32">
        <v>0.45067000000000002</v>
      </c>
      <c r="O32">
        <v>2.878E-2</v>
      </c>
      <c r="P32" t="s">
        <v>547</v>
      </c>
      <c r="Q32" t="s">
        <v>547</v>
      </c>
      <c r="R32">
        <f>VLOOKUP(A32,[2]PAM_nitrate_only_3_5_23!$S:$V,2, FALSE)</f>
        <v>9.1999999999999998E-2</v>
      </c>
      <c r="S32">
        <f>VLOOKUP(A32,[2]PAM_nitrate_only_3_5_23!$S:$V,3, FALSE)</f>
        <v>0.48599999999999999</v>
      </c>
      <c r="T32">
        <f>VLOOKUP(A32,[2]PAM_nitrate_only_3_5_23!$S:$V,4, FALSE)</f>
        <v>0.39400000000000002</v>
      </c>
      <c r="U32">
        <f>VLOOKUP(A32,[2]PAM_nitrate_only_3_5_23!$S:$V,4, FALSE)</f>
        <v>0.39400000000000002</v>
      </c>
    </row>
    <row r="33" spans="1:21" x14ac:dyDescent="0.75">
      <c r="A33" t="s">
        <v>57</v>
      </c>
      <c r="B33">
        <v>150</v>
      </c>
      <c r="C33">
        <v>1</v>
      </c>
      <c r="D33" t="s">
        <v>15</v>
      </c>
      <c r="E33" t="s">
        <v>16</v>
      </c>
      <c r="F33">
        <v>0</v>
      </c>
      <c r="G33" t="s">
        <v>540</v>
      </c>
      <c r="H33">
        <v>20</v>
      </c>
      <c r="I33" t="s">
        <v>36</v>
      </c>
      <c r="J33" t="s">
        <v>15</v>
      </c>
      <c r="K33" t="s">
        <v>54</v>
      </c>
      <c r="L33" t="s">
        <v>55</v>
      </c>
      <c r="M33">
        <v>0.34726000000000001</v>
      </c>
      <c r="N33">
        <v>0.40766000000000002</v>
      </c>
      <c r="O33">
        <v>6.0400000000000002E-2</v>
      </c>
      <c r="P33">
        <f>VLOOKUP(A33,[1]RESP_Nitrate_Cleaned!$U:$X,3,FALSE)</f>
        <v>-2.96E-3</v>
      </c>
      <c r="Q33">
        <f>VLOOKUP(A33,[1]RESP_Nitrate_Cleaned!$U:$X,4,FALSE)</f>
        <v>0</v>
      </c>
      <c r="R33">
        <f>VLOOKUP(A33,[2]PAM_nitrate_only_3_5_23!$S:$V,2, FALSE)</f>
        <v>0.126</v>
      </c>
      <c r="S33">
        <f>VLOOKUP(A33,[2]PAM_nitrate_only_3_5_23!$S:$V,3, FALSE)</f>
        <v>0.30499999999999999</v>
      </c>
      <c r="T33">
        <f>VLOOKUP(A33,[2]PAM_nitrate_only_3_5_23!$S:$V,4, FALSE)</f>
        <v>0.17899999999999999</v>
      </c>
      <c r="U33">
        <f>VLOOKUP(A33,[2]PAM_nitrate_only_3_5_23!$S:$V,4, FALSE)</f>
        <v>0.17899999999999999</v>
      </c>
    </row>
    <row r="34" spans="1:21" x14ac:dyDescent="0.75">
      <c r="A34" t="s">
        <v>58</v>
      </c>
      <c r="B34">
        <v>187</v>
      </c>
      <c r="C34">
        <v>2</v>
      </c>
      <c r="D34" t="s">
        <v>15</v>
      </c>
      <c r="E34" t="s">
        <v>16</v>
      </c>
      <c r="F34">
        <v>0</v>
      </c>
      <c r="G34" t="s">
        <v>540</v>
      </c>
      <c r="H34">
        <v>20</v>
      </c>
      <c r="I34" t="s">
        <v>36</v>
      </c>
      <c r="J34" t="s">
        <v>15</v>
      </c>
      <c r="K34" t="s">
        <v>54</v>
      </c>
      <c r="L34" t="s">
        <v>55</v>
      </c>
      <c r="M34">
        <v>0.39534000000000002</v>
      </c>
      <c r="N34">
        <v>0.39610000000000001</v>
      </c>
      <c r="O34">
        <v>7.6000000000000004E-4</v>
      </c>
      <c r="P34" t="s">
        <v>547</v>
      </c>
      <c r="Q34" t="s">
        <v>547</v>
      </c>
      <c r="R34">
        <f>VLOOKUP(A34,[2]PAM_nitrate_only_3_5_23!$S:$V,2, FALSE)</f>
        <v>0.247</v>
      </c>
      <c r="S34">
        <f>VLOOKUP(A34,[2]PAM_nitrate_only_3_5_23!$S:$V,3, FALSE)</f>
        <v>0.52</v>
      </c>
      <c r="T34">
        <f>VLOOKUP(A34,[2]PAM_nitrate_only_3_5_23!$S:$V,4, FALSE)</f>
        <v>0.27300000000000002</v>
      </c>
      <c r="U34">
        <f>VLOOKUP(A34,[2]PAM_nitrate_only_3_5_23!$S:$V,4, FALSE)</f>
        <v>0.27300000000000002</v>
      </c>
    </row>
    <row r="35" spans="1:21" x14ac:dyDescent="0.75">
      <c r="A35" t="s">
        <v>59</v>
      </c>
      <c r="B35">
        <v>184</v>
      </c>
      <c r="C35">
        <v>1</v>
      </c>
      <c r="D35" t="s">
        <v>22</v>
      </c>
      <c r="E35" t="s">
        <v>16</v>
      </c>
      <c r="F35">
        <v>0</v>
      </c>
      <c r="G35" t="s">
        <v>540</v>
      </c>
      <c r="H35">
        <v>20</v>
      </c>
      <c r="I35" t="s">
        <v>36</v>
      </c>
      <c r="J35" t="s">
        <v>15</v>
      </c>
      <c r="K35" t="s">
        <v>54</v>
      </c>
      <c r="L35" t="s">
        <v>55</v>
      </c>
      <c r="M35">
        <v>0.36608000000000002</v>
      </c>
      <c r="N35">
        <v>0.39156999999999997</v>
      </c>
      <c r="O35">
        <v>2.5489999999999999E-2</v>
      </c>
      <c r="P35">
        <f>VLOOKUP(A35,[1]RESP_Nitrate_Cleaned!$U:$X,3,FALSE)</f>
        <v>-2.2799999999999999E-3</v>
      </c>
      <c r="Q35">
        <f>VLOOKUP(A35,[1]RESP_Nitrate_Cleaned!$U:$X,4,FALSE)</f>
        <v>1</v>
      </c>
      <c r="R35">
        <f>VLOOKUP(A35,[2]PAM_nitrate_only_3_5_23!$S:$V,2, FALSE)</f>
        <v>0.36799999999999999</v>
      </c>
      <c r="S35">
        <f>VLOOKUP(A35,[2]PAM_nitrate_only_3_5_23!$S:$V,3, FALSE)</f>
        <v>0.53700000000000003</v>
      </c>
      <c r="T35">
        <f>VLOOKUP(A35,[2]PAM_nitrate_only_3_5_23!$S:$V,4, FALSE)</f>
        <v>0.16900000000000001</v>
      </c>
      <c r="U35">
        <f>VLOOKUP(A35,[2]PAM_nitrate_only_3_5_23!$S:$V,4, FALSE)</f>
        <v>0.16900000000000001</v>
      </c>
    </row>
    <row r="36" spans="1:21" x14ac:dyDescent="0.75">
      <c r="A36" t="s">
        <v>60</v>
      </c>
      <c r="B36">
        <v>227</v>
      </c>
      <c r="C36">
        <v>3</v>
      </c>
      <c r="D36" t="s">
        <v>15</v>
      </c>
      <c r="E36" t="s">
        <v>16</v>
      </c>
      <c r="F36">
        <v>0</v>
      </c>
      <c r="G36" t="s">
        <v>540</v>
      </c>
      <c r="H36">
        <v>20</v>
      </c>
      <c r="I36" t="s">
        <v>36</v>
      </c>
      <c r="J36" t="s">
        <v>15</v>
      </c>
      <c r="K36" t="s">
        <v>54</v>
      </c>
      <c r="L36" t="s">
        <v>55</v>
      </c>
      <c r="M36">
        <v>0.33352999999999999</v>
      </c>
      <c r="N36">
        <v>0.38307000000000002</v>
      </c>
      <c r="O36">
        <v>4.9540000000000001E-2</v>
      </c>
      <c r="P36" t="s">
        <v>547</v>
      </c>
      <c r="Q36" t="s">
        <v>547</v>
      </c>
      <c r="R36">
        <f>VLOOKUP(A36,[2]PAM_nitrate_only_3_5_23!$S:$V,2, FALSE)</f>
        <v>0.32900000000000001</v>
      </c>
      <c r="S36">
        <f>VLOOKUP(A36,[2]PAM_nitrate_only_3_5_23!$S:$V,3, FALSE)</f>
        <v>0.40799999999999997</v>
      </c>
      <c r="T36">
        <f>VLOOKUP(A36,[2]PAM_nitrate_only_3_5_23!$S:$V,4, FALSE)</f>
        <v>7.9000000000000001E-2</v>
      </c>
      <c r="U36">
        <f>VLOOKUP(A36,[2]PAM_nitrate_only_3_5_23!$S:$V,4, FALSE)</f>
        <v>7.9000000000000001E-2</v>
      </c>
    </row>
    <row r="37" spans="1:21" x14ac:dyDescent="0.75">
      <c r="A37" t="s">
        <v>61</v>
      </c>
      <c r="B37">
        <v>202</v>
      </c>
      <c r="C37">
        <v>2</v>
      </c>
      <c r="D37" t="s">
        <v>15</v>
      </c>
      <c r="E37" t="s">
        <v>16</v>
      </c>
      <c r="F37">
        <v>0</v>
      </c>
      <c r="G37" t="s">
        <v>540</v>
      </c>
      <c r="H37">
        <v>20</v>
      </c>
      <c r="I37" t="s">
        <v>36</v>
      </c>
      <c r="J37" t="s">
        <v>15</v>
      </c>
      <c r="K37" t="s">
        <v>54</v>
      </c>
      <c r="L37" t="s">
        <v>55</v>
      </c>
      <c r="M37">
        <v>0.40726000000000001</v>
      </c>
      <c r="N37">
        <v>0.36488999999999999</v>
      </c>
      <c r="O37">
        <v>-4.2369999999999998E-2</v>
      </c>
      <c r="P37" t="s">
        <v>547</v>
      </c>
      <c r="Q37" t="s">
        <v>547</v>
      </c>
      <c r="R37">
        <f>VLOOKUP(A37,[2]PAM_nitrate_only_3_5_23!$S:$V,2, FALSE)</f>
        <v>0.46800000000000003</v>
      </c>
      <c r="S37">
        <f>VLOOKUP(A37,[2]PAM_nitrate_only_3_5_23!$S:$V,3, FALSE)</f>
        <v>0.13900000000000001</v>
      </c>
      <c r="T37">
        <f>VLOOKUP(A37,[2]PAM_nitrate_only_3_5_23!$S:$V,4, FALSE)</f>
        <v>-0.32900000000000001</v>
      </c>
      <c r="U37">
        <f>VLOOKUP(A37,[2]PAM_nitrate_only_3_5_23!$S:$V,4, FALSE)</f>
        <v>-0.32900000000000001</v>
      </c>
    </row>
    <row r="38" spans="1:21" x14ac:dyDescent="0.75">
      <c r="A38" t="s">
        <v>62</v>
      </c>
      <c r="B38">
        <v>238</v>
      </c>
      <c r="C38">
        <v>3</v>
      </c>
      <c r="D38" t="s">
        <v>22</v>
      </c>
      <c r="E38" t="s">
        <v>16</v>
      </c>
      <c r="F38">
        <v>0</v>
      </c>
      <c r="G38" t="s">
        <v>540</v>
      </c>
      <c r="H38">
        <v>20</v>
      </c>
      <c r="I38" t="s">
        <v>36</v>
      </c>
      <c r="J38" t="s">
        <v>15</v>
      </c>
      <c r="K38" t="s">
        <v>54</v>
      </c>
      <c r="L38" t="s">
        <v>55</v>
      </c>
      <c r="M38">
        <v>0.34011999999999998</v>
      </c>
      <c r="N38">
        <v>0.34723999999999999</v>
      </c>
      <c r="O38">
        <v>7.1199999999999996E-3</v>
      </c>
      <c r="P38">
        <f>VLOOKUP(A38,[1]RESP_Nitrate_Cleaned!$U:$X,3,FALSE)</f>
        <v>-5.3600000000000002E-3</v>
      </c>
      <c r="Q38">
        <f>VLOOKUP(A38,[1]RESP_Nitrate_Cleaned!$U:$X,4,FALSE)</f>
        <v>0</v>
      </c>
      <c r="R38">
        <f>VLOOKUP(A38,[2]PAM_nitrate_only_3_5_23!$S:$V,2, FALSE)</f>
        <v>0.30099999999999999</v>
      </c>
      <c r="S38">
        <f>VLOOKUP(A38,[2]PAM_nitrate_only_3_5_23!$S:$V,3, FALSE)</f>
        <v>0.35299999999999998</v>
      </c>
      <c r="T38">
        <f>VLOOKUP(A38,[2]PAM_nitrate_only_3_5_23!$S:$V,4, FALSE)</f>
        <v>5.1999999999999998E-2</v>
      </c>
      <c r="U38">
        <f>VLOOKUP(A38,[2]PAM_nitrate_only_3_5_23!$S:$V,4, FALSE)</f>
        <v>5.1999999999999998E-2</v>
      </c>
    </row>
    <row r="39" spans="1:21" x14ac:dyDescent="0.75">
      <c r="A39" t="s">
        <v>63</v>
      </c>
      <c r="B39">
        <v>237</v>
      </c>
      <c r="C39">
        <v>3</v>
      </c>
      <c r="D39" t="s">
        <v>15</v>
      </c>
      <c r="E39" t="s">
        <v>16</v>
      </c>
      <c r="F39">
        <v>0</v>
      </c>
      <c r="G39" t="s">
        <v>540</v>
      </c>
      <c r="H39">
        <v>20</v>
      </c>
      <c r="I39" t="s">
        <v>36</v>
      </c>
      <c r="J39" t="s">
        <v>15</v>
      </c>
      <c r="K39" t="s">
        <v>54</v>
      </c>
      <c r="L39" t="s">
        <v>55</v>
      </c>
      <c r="M39">
        <v>0.38847999999999999</v>
      </c>
      <c r="N39">
        <v>0.34719</v>
      </c>
      <c r="O39">
        <v>-4.129E-2</v>
      </c>
      <c r="P39">
        <f>VLOOKUP(A39,[1]RESP_Nitrate_Cleaned!$U:$X,3,FALSE)</f>
        <v>-3.47E-3</v>
      </c>
      <c r="Q39">
        <f>VLOOKUP(A39,[1]RESP_Nitrate_Cleaned!$U:$X,4,FALSE)</f>
        <v>1</v>
      </c>
      <c r="R39">
        <f>VLOOKUP(A39,[2]PAM_nitrate_only_3_5_23!$S:$V,2, FALSE)</f>
        <v>0.34300000000000003</v>
      </c>
      <c r="S39">
        <f>VLOOKUP(A39,[2]PAM_nitrate_only_3_5_23!$S:$V,3, FALSE)</f>
        <v>0.19700000000000001</v>
      </c>
      <c r="T39">
        <f>VLOOKUP(A39,[2]PAM_nitrate_only_3_5_23!$S:$V,4, FALSE)</f>
        <v>-0.14599999999999999</v>
      </c>
      <c r="U39">
        <f>VLOOKUP(A39,[2]PAM_nitrate_only_3_5_23!$S:$V,4, FALSE)</f>
        <v>-0.14599999999999999</v>
      </c>
    </row>
    <row r="40" spans="1:21" x14ac:dyDescent="0.75">
      <c r="A40" t="s">
        <v>64</v>
      </c>
      <c r="B40">
        <v>168</v>
      </c>
      <c r="C40">
        <v>1</v>
      </c>
      <c r="D40" t="s">
        <v>15</v>
      </c>
      <c r="E40" t="s">
        <v>16</v>
      </c>
      <c r="F40">
        <v>0</v>
      </c>
      <c r="G40" t="s">
        <v>540</v>
      </c>
      <c r="H40">
        <v>20</v>
      </c>
      <c r="I40" t="s">
        <v>36</v>
      </c>
      <c r="J40" t="s">
        <v>15</v>
      </c>
      <c r="K40" t="s">
        <v>54</v>
      </c>
      <c r="L40" t="s">
        <v>55</v>
      </c>
      <c r="M40">
        <v>0.33028000000000002</v>
      </c>
      <c r="N40">
        <v>0.33945999999999998</v>
      </c>
      <c r="O40">
        <v>9.1800000000000007E-3</v>
      </c>
      <c r="P40" t="s">
        <v>547</v>
      </c>
      <c r="Q40" t="s">
        <v>547</v>
      </c>
      <c r="R40">
        <f>VLOOKUP(A40,[2]PAM_nitrate_only_3_5_23!$S:$V,2, FALSE)</f>
        <v>9.7000000000000003E-2</v>
      </c>
      <c r="S40">
        <f>VLOOKUP(A40,[2]PAM_nitrate_only_3_5_23!$S:$V,3, FALSE)</f>
        <v>0.14899999999999999</v>
      </c>
      <c r="T40">
        <f>VLOOKUP(A40,[2]PAM_nitrate_only_3_5_23!$S:$V,4, FALSE)</f>
        <v>5.1999999999999998E-2</v>
      </c>
      <c r="U40">
        <f>VLOOKUP(A40,[2]PAM_nitrate_only_3_5_23!$S:$V,4, FALSE)</f>
        <v>5.1999999999999998E-2</v>
      </c>
    </row>
    <row r="41" spans="1:21" x14ac:dyDescent="0.75">
      <c r="A41" t="s">
        <v>65</v>
      </c>
      <c r="B41">
        <v>166</v>
      </c>
      <c r="C41">
        <v>1</v>
      </c>
      <c r="D41" t="s">
        <v>22</v>
      </c>
      <c r="E41" t="s">
        <v>16</v>
      </c>
      <c r="F41">
        <v>0</v>
      </c>
      <c r="G41" t="s">
        <v>540</v>
      </c>
      <c r="H41">
        <v>20</v>
      </c>
      <c r="I41" t="s">
        <v>36</v>
      </c>
      <c r="J41" t="s">
        <v>15</v>
      </c>
      <c r="K41" t="s">
        <v>54</v>
      </c>
      <c r="L41" t="s">
        <v>55</v>
      </c>
      <c r="M41">
        <v>0.33798</v>
      </c>
      <c r="N41">
        <v>0.33707999999999999</v>
      </c>
      <c r="O41">
        <v>-8.9999999999999998E-4</v>
      </c>
      <c r="P41">
        <f>VLOOKUP(A41,[1]RESP_Nitrate_Cleaned!$U:$X,3,FALSE)</f>
        <v>-2.81E-3</v>
      </c>
      <c r="Q41">
        <f>VLOOKUP(A41,[1]RESP_Nitrate_Cleaned!$U:$X,4,FALSE)</f>
        <v>0</v>
      </c>
      <c r="R41">
        <f>VLOOKUP(A41,[2]PAM_nitrate_only_3_5_23!$S:$V,2, FALSE)</f>
        <v>0.24399999999999999</v>
      </c>
      <c r="S41">
        <f>VLOOKUP(A41,[2]PAM_nitrate_only_3_5_23!$S:$V,3, FALSE)</f>
        <v>0.36699999999999999</v>
      </c>
      <c r="T41">
        <f>VLOOKUP(A41,[2]PAM_nitrate_only_3_5_23!$S:$V,4, FALSE)</f>
        <v>0.123</v>
      </c>
      <c r="U41">
        <f>VLOOKUP(A41,[2]PAM_nitrate_only_3_5_23!$S:$V,4, FALSE)</f>
        <v>0.123</v>
      </c>
    </row>
    <row r="42" spans="1:21" x14ac:dyDescent="0.75">
      <c r="A42" t="s">
        <v>66</v>
      </c>
      <c r="B42">
        <v>203</v>
      </c>
      <c r="C42">
        <v>2</v>
      </c>
      <c r="D42" t="s">
        <v>22</v>
      </c>
      <c r="E42" t="s">
        <v>16</v>
      </c>
      <c r="F42">
        <v>0</v>
      </c>
      <c r="G42" t="s">
        <v>540</v>
      </c>
      <c r="H42">
        <v>20</v>
      </c>
      <c r="I42" t="s">
        <v>36</v>
      </c>
      <c r="J42" t="s">
        <v>15</v>
      </c>
      <c r="K42" t="s">
        <v>54</v>
      </c>
      <c r="L42" t="s">
        <v>55</v>
      </c>
      <c r="M42">
        <v>0.29725000000000001</v>
      </c>
      <c r="N42">
        <v>0.33267999999999998</v>
      </c>
      <c r="O42">
        <v>3.5430000000000003E-2</v>
      </c>
      <c r="P42">
        <f>VLOOKUP(A42,[1]RESP_Nitrate_Cleaned!$U:$X,3,FALSE)</f>
        <v>-7.9399999999999991E-3</v>
      </c>
      <c r="Q42">
        <f>VLOOKUP(A42,[1]RESP_Nitrate_Cleaned!$U:$X,4,FALSE)</f>
        <v>1</v>
      </c>
      <c r="R42">
        <f>VLOOKUP(A42,[2]PAM_nitrate_only_3_5_23!$S:$V,2, FALSE)</f>
        <v>0.432</v>
      </c>
      <c r="S42">
        <f>VLOOKUP(A42,[2]PAM_nitrate_only_3_5_23!$S:$V,3, FALSE)</f>
        <v>0.37</v>
      </c>
      <c r="T42">
        <f>VLOOKUP(A42,[2]PAM_nitrate_only_3_5_23!$S:$V,4, FALSE)</f>
        <v>-6.2E-2</v>
      </c>
      <c r="U42">
        <f>VLOOKUP(A42,[2]PAM_nitrate_only_3_5_23!$S:$V,4, FALSE)</f>
        <v>-6.2E-2</v>
      </c>
    </row>
    <row r="43" spans="1:21" x14ac:dyDescent="0.75">
      <c r="A43" t="s">
        <v>67</v>
      </c>
      <c r="B43">
        <v>257</v>
      </c>
      <c r="C43">
        <v>3</v>
      </c>
      <c r="D43" t="s">
        <v>22</v>
      </c>
      <c r="E43" t="s">
        <v>16</v>
      </c>
      <c r="F43">
        <v>0</v>
      </c>
      <c r="G43" t="s">
        <v>540</v>
      </c>
      <c r="H43">
        <v>20</v>
      </c>
      <c r="I43" t="s">
        <v>36</v>
      </c>
      <c r="J43" t="s">
        <v>15</v>
      </c>
      <c r="K43" t="s">
        <v>54</v>
      </c>
      <c r="L43" t="s">
        <v>55</v>
      </c>
      <c r="M43">
        <v>0.39352999999999999</v>
      </c>
      <c r="N43">
        <v>0.33232</v>
      </c>
      <c r="O43">
        <v>-6.1210000000000001E-2</v>
      </c>
      <c r="P43" t="s">
        <v>547</v>
      </c>
      <c r="Q43" t="s">
        <v>547</v>
      </c>
      <c r="R43">
        <f>VLOOKUP(A43,[2]PAM_nitrate_only_3_5_23!$S:$V,2, FALSE)</f>
        <v>0.57499999999999996</v>
      </c>
      <c r="S43">
        <f>VLOOKUP(A43,[2]PAM_nitrate_only_3_5_23!$S:$V,3, FALSE)</f>
        <v>4.2000000000000003E-2</v>
      </c>
      <c r="T43">
        <f>VLOOKUP(A43,[2]PAM_nitrate_only_3_5_23!$S:$V,4, FALSE)</f>
        <v>-0.53300000000000003</v>
      </c>
      <c r="U43">
        <f>VLOOKUP(A43,[2]PAM_nitrate_only_3_5_23!$S:$V,4, FALSE)</f>
        <v>-0.53300000000000003</v>
      </c>
    </row>
    <row r="44" spans="1:21" x14ac:dyDescent="0.75">
      <c r="A44" t="s">
        <v>68</v>
      </c>
      <c r="B44">
        <v>237</v>
      </c>
      <c r="C44">
        <v>3</v>
      </c>
      <c r="D44" t="s">
        <v>15</v>
      </c>
      <c r="E44" t="s">
        <v>16</v>
      </c>
      <c r="F44">
        <v>0</v>
      </c>
      <c r="G44" t="s">
        <v>540</v>
      </c>
      <c r="H44">
        <v>20</v>
      </c>
      <c r="I44" t="s">
        <v>36</v>
      </c>
      <c r="J44" t="s">
        <v>15</v>
      </c>
      <c r="K44" t="s">
        <v>54</v>
      </c>
      <c r="L44" t="s">
        <v>55</v>
      </c>
      <c r="M44">
        <v>0.40039999999999998</v>
      </c>
      <c r="N44">
        <v>0.30212</v>
      </c>
      <c r="O44">
        <v>-9.8280000000000006E-2</v>
      </c>
      <c r="P44">
        <f>VLOOKUP(A44,[1]RESP_Nitrate_Cleaned!$U:$X,3,FALSE)</f>
        <v>-6.7000000000000002E-3</v>
      </c>
      <c r="Q44">
        <f>VLOOKUP(A44,[1]RESP_Nitrate_Cleaned!$U:$X,4,FALSE)</f>
        <v>0</v>
      </c>
      <c r="R44">
        <f>VLOOKUP(A44,[2]PAM_nitrate_only_3_5_23!$S:$V,2, FALSE)</f>
        <v>0.53200000000000003</v>
      </c>
      <c r="S44">
        <f>VLOOKUP(A44,[2]PAM_nitrate_only_3_5_23!$S:$V,3, FALSE)</f>
        <v>0.51500000000000001</v>
      </c>
      <c r="T44">
        <f>VLOOKUP(A44,[2]PAM_nitrate_only_3_5_23!$S:$V,4, FALSE)</f>
        <v>-1.7000000000000001E-2</v>
      </c>
      <c r="U44">
        <f>VLOOKUP(A44,[2]PAM_nitrate_only_3_5_23!$S:$V,4, FALSE)</f>
        <v>-1.7000000000000001E-2</v>
      </c>
    </row>
    <row r="45" spans="1:21" x14ac:dyDescent="0.75">
      <c r="A45" t="s">
        <v>69</v>
      </c>
      <c r="B45">
        <v>228</v>
      </c>
      <c r="C45">
        <v>2</v>
      </c>
      <c r="D45" t="s">
        <v>15</v>
      </c>
      <c r="E45" t="s">
        <v>16</v>
      </c>
      <c r="F45">
        <v>0</v>
      </c>
      <c r="G45" t="s">
        <v>540</v>
      </c>
      <c r="H45">
        <v>20</v>
      </c>
      <c r="I45" t="s">
        <v>36</v>
      </c>
      <c r="J45" t="s">
        <v>15</v>
      </c>
      <c r="K45" t="s">
        <v>54</v>
      </c>
      <c r="L45" t="s">
        <v>55</v>
      </c>
      <c r="M45">
        <v>0.4506</v>
      </c>
      <c r="N45">
        <v>0.27145000000000002</v>
      </c>
      <c r="O45">
        <v>-0.17915</v>
      </c>
      <c r="P45">
        <f>VLOOKUP(A45,[1]RESP_Nitrate_Cleaned!$U:$X,3,FALSE)</f>
        <v>-7.1500000000000001E-3</v>
      </c>
      <c r="Q45">
        <f>VLOOKUP(A45,[1]RESP_Nitrate_Cleaned!$U:$X,4,FALSE)</f>
        <v>1</v>
      </c>
      <c r="R45">
        <f>VLOOKUP(A45,[2]PAM_nitrate_only_3_5_23!$S:$V,2, FALSE)</f>
        <v>0.153</v>
      </c>
      <c r="S45">
        <f>VLOOKUP(A45,[2]PAM_nitrate_only_3_5_23!$S:$V,3, FALSE)</f>
        <v>0.56899999999999995</v>
      </c>
      <c r="T45">
        <f>VLOOKUP(A45,[2]PAM_nitrate_only_3_5_23!$S:$V,4, FALSE)</f>
        <v>0.41599999999999998</v>
      </c>
      <c r="U45">
        <f>VLOOKUP(A45,[2]PAM_nitrate_only_3_5_23!$S:$V,4, FALSE)</f>
        <v>0.41599999999999998</v>
      </c>
    </row>
    <row r="46" spans="1:21" x14ac:dyDescent="0.75">
      <c r="A46" t="s">
        <v>70</v>
      </c>
      <c r="B46">
        <v>169</v>
      </c>
      <c r="C46">
        <v>2</v>
      </c>
      <c r="D46" t="s">
        <v>22</v>
      </c>
      <c r="E46" t="s">
        <v>16</v>
      </c>
      <c r="F46">
        <v>0</v>
      </c>
      <c r="G46" t="s">
        <v>540</v>
      </c>
      <c r="H46">
        <v>20</v>
      </c>
      <c r="I46" t="s">
        <v>36</v>
      </c>
      <c r="J46" t="s">
        <v>15</v>
      </c>
      <c r="K46" t="s">
        <v>54</v>
      </c>
      <c r="L46" t="s">
        <v>55</v>
      </c>
      <c r="M46">
        <v>0.28042</v>
      </c>
      <c r="N46">
        <v>0.26732</v>
      </c>
      <c r="O46">
        <v>-1.3100000000000001E-2</v>
      </c>
      <c r="P46">
        <f>VLOOKUP(A46,[1]RESP_Nitrate_Cleaned!$U:$X,3,FALSE)</f>
        <v>-2.0699999999999998E-3</v>
      </c>
      <c r="Q46">
        <f>VLOOKUP(A46,[1]RESP_Nitrate_Cleaned!$U:$X,4,FALSE)</f>
        <v>0</v>
      </c>
      <c r="R46">
        <f>VLOOKUP(A46,[2]PAM_nitrate_only_3_5_23!$S:$V,2, FALSE)</f>
        <v>0.52800000000000002</v>
      </c>
      <c r="S46">
        <f>VLOOKUP(A46,[2]PAM_nitrate_only_3_5_23!$S:$V,3, FALSE)</f>
        <v>0.47</v>
      </c>
      <c r="T46">
        <f>VLOOKUP(A46,[2]PAM_nitrate_only_3_5_23!$S:$V,4, FALSE)</f>
        <v>-5.8000000000000003E-2</v>
      </c>
      <c r="U46">
        <f>VLOOKUP(A46,[2]PAM_nitrate_only_3_5_23!$S:$V,4, FALSE)</f>
        <v>-5.8000000000000003E-2</v>
      </c>
    </row>
    <row r="47" spans="1:21" x14ac:dyDescent="0.75">
      <c r="A47" t="s">
        <v>73</v>
      </c>
      <c r="B47">
        <v>252</v>
      </c>
      <c r="C47">
        <v>3</v>
      </c>
      <c r="D47" t="s">
        <v>22</v>
      </c>
      <c r="E47" t="s">
        <v>16</v>
      </c>
      <c r="F47">
        <v>0</v>
      </c>
      <c r="G47" t="s">
        <v>540</v>
      </c>
      <c r="H47">
        <v>20</v>
      </c>
      <c r="I47" t="s">
        <v>36</v>
      </c>
      <c r="J47" t="s">
        <v>36</v>
      </c>
      <c r="K47" t="s">
        <v>71</v>
      </c>
      <c r="L47" t="s">
        <v>72</v>
      </c>
      <c r="M47">
        <v>0.46766999999999997</v>
      </c>
      <c r="N47">
        <v>0.53905999999999998</v>
      </c>
      <c r="O47">
        <v>7.1389999999999995E-2</v>
      </c>
      <c r="P47" t="s">
        <v>547</v>
      </c>
      <c r="Q47" t="s">
        <v>547</v>
      </c>
      <c r="R47" t="s">
        <v>547</v>
      </c>
      <c r="S47" t="s">
        <v>547</v>
      </c>
      <c r="T47" t="s">
        <v>547</v>
      </c>
      <c r="U47" t="s">
        <v>547</v>
      </c>
    </row>
    <row r="48" spans="1:21" x14ac:dyDescent="0.75">
      <c r="A48" t="s">
        <v>74</v>
      </c>
      <c r="B48">
        <v>164</v>
      </c>
      <c r="C48">
        <v>1</v>
      </c>
      <c r="D48" t="s">
        <v>22</v>
      </c>
      <c r="E48" t="s">
        <v>16</v>
      </c>
      <c r="F48">
        <v>0</v>
      </c>
      <c r="G48" t="s">
        <v>540</v>
      </c>
      <c r="H48">
        <v>20</v>
      </c>
      <c r="I48" t="s">
        <v>36</v>
      </c>
      <c r="J48" t="s">
        <v>36</v>
      </c>
      <c r="K48" t="s">
        <v>71</v>
      </c>
      <c r="L48" t="s">
        <v>72</v>
      </c>
      <c r="M48">
        <v>0.42774000000000001</v>
      </c>
      <c r="N48">
        <v>0.48415999999999998</v>
      </c>
      <c r="O48">
        <v>5.6419999999999998E-2</v>
      </c>
      <c r="P48">
        <f>VLOOKUP(A48,[1]RESP_Nitrate_Cleaned!$U:$X,3,FALSE)</f>
        <v>-2.0100000000000001E-3</v>
      </c>
      <c r="Q48">
        <f>VLOOKUP(A48,[1]RESP_Nitrate_Cleaned!$U:$X,4,FALSE)</f>
        <v>0</v>
      </c>
      <c r="R48">
        <f>VLOOKUP(A48,[2]PAM_nitrate_only_3_5_23!$S:$V,2, FALSE)</f>
        <v>0.40500000000000003</v>
      </c>
      <c r="S48">
        <f>VLOOKUP(A48,[2]PAM_nitrate_only_3_5_23!$S:$V,3, FALSE)</f>
        <v>0.33300000000000002</v>
      </c>
      <c r="T48">
        <f>VLOOKUP(A48,[2]PAM_nitrate_only_3_5_23!$S:$V,4, FALSE)</f>
        <v>-7.1999999999999995E-2</v>
      </c>
      <c r="U48">
        <f>VLOOKUP(A48,[2]PAM_nitrate_only_3_5_23!$S:$V,4, FALSE)</f>
        <v>-7.1999999999999995E-2</v>
      </c>
    </row>
    <row r="49" spans="1:21" x14ac:dyDescent="0.75">
      <c r="A49" t="s">
        <v>75</v>
      </c>
      <c r="B49">
        <v>157</v>
      </c>
      <c r="C49">
        <v>1</v>
      </c>
      <c r="D49" t="s">
        <v>15</v>
      </c>
      <c r="E49" t="s">
        <v>16</v>
      </c>
      <c r="F49">
        <v>0</v>
      </c>
      <c r="G49" t="s">
        <v>540</v>
      </c>
      <c r="H49">
        <v>20</v>
      </c>
      <c r="I49" t="s">
        <v>36</v>
      </c>
      <c r="J49" t="s">
        <v>36</v>
      </c>
      <c r="K49" t="s">
        <v>71</v>
      </c>
      <c r="L49" t="s">
        <v>72</v>
      </c>
      <c r="M49">
        <v>0.45477000000000001</v>
      </c>
      <c r="N49">
        <v>0.44357000000000002</v>
      </c>
      <c r="O49">
        <v>-1.12E-2</v>
      </c>
      <c r="P49">
        <f>VLOOKUP(A49,[1]RESP_Nitrate_Cleaned!$U:$X,3,FALSE)</f>
        <v>-5.1399999999999996E-3</v>
      </c>
      <c r="Q49">
        <f>VLOOKUP(A49,[1]RESP_Nitrate_Cleaned!$U:$X,4,FALSE)</f>
        <v>1</v>
      </c>
      <c r="R49">
        <f>VLOOKUP(A49,[2]PAM_nitrate_only_3_5_23!$S:$V,2, FALSE)</f>
        <v>0.35799999999999998</v>
      </c>
      <c r="S49">
        <f>VLOOKUP(A49,[2]PAM_nitrate_only_3_5_23!$S:$V,3, FALSE)</f>
        <v>0.49399999999999999</v>
      </c>
      <c r="T49">
        <f>VLOOKUP(A49,[2]PAM_nitrate_only_3_5_23!$S:$V,4, FALSE)</f>
        <v>0.13600000000000001</v>
      </c>
      <c r="U49">
        <f>VLOOKUP(A49,[2]PAM_nitrate_only_3_5_23!$S:$V,4, FALSE)</f>
        <v>0.13600000000000001</v>
      </c>
    </row>
    <row r="50" spans="1:21" x14ac:dyDescent="0.75">
      <c r="A50" t="s">
        <v>76</v>
      </c>
      <c r="B50">
        <v>241</v>
      </c>
      <c r="C50">
        <v>3</v>
      </c>
      <c r="D50" t="s">
        <v>15</v>
      </c>
      <c r="E50" t="s">
        <v>16</v>
      </c>
      <c r="F50">
        <v>0</v>
      </c>
      <c r="G50" t="s">
        <v>540</v>
      </c>
      <c r="H50">
        <v>20</v>
      </c>
      <c r="I50" t="s">
        <v>36</v>
      </c>
      <c r="J50" t="s">
        <v>36</v>
      </c>
      <c r="K50" t="s">
        <v>71</v>
      </c>
      <c r="L50" t="s">
        <v>72</v>
      </c>
      <c r="M50">
        <v>0.47463</v>
      </c>
      <c r="N50">
        <v>0.43974000000000002</v>
      </c>
      <c r="O50">
        <v>-3.4889999999999997E-2</v>
      </c>
      <c r="P50">
        <f>VLOOKUP(A50,[1]RESP_Nitrate_Cleaned!$U:$X,3,FALSE)</f>
        <v>-4.6499999999999996E-3</v>
      </c>
      <c r="Q50">
        <f>VLOOKUP(A50,[1]RESP_Nitrate_Cleaned!$U:$X,4,FALSE)</f>
        <v>1</v>
      </c>
      <c r="R50">
        <f>VLOOKUP(A50,[2]PAM_nitrate_only_3_5_23!$S:$V,2, FALSE)</f>
        <v>0.59599999999999997</v>
      </c>
      <c r="S50">
        <f>VLOOKUP(A50,[2]PAM_nitrate_only_3_5_23!$S:$V,3, FALSE)</f>
        <v>2.3E-2</v>
      </c>
      <c r="T50">
        <f>VLOOKUP(A50,[2]PAM_nitrate_only_3_5_23!$S:$V,4, FALSE)</f>
        <v>-0.57299999999999995</v>
      </c>
      <c r="U50">
        <f>VLOOKUP(A50,[2]PAM_nitrate_only_3_5_23!$S:$V,4, FALSE)</f>
        <v>-0.57299999999999995</v>
      </c>
    </row>
    <row r="51" spans="1:21" x14ac:dyDescent="0.75">
      <c r="A51" t="s">
        <v>77</v>
      </c>
      <c r="B51">
        <v>186</v>
      </c>
      <c r="C51">
        <v>2</v>
      </c>
      <c r="D51" t="s">
        <v>15</v>
      </c>
      <c r="E51" t="s">
        <v>16</v>
      </c>
      <c r="F51">
        <v>0</v>
      </c>
      <c r="G51" t="s">
        <v>540</v>
      </c>
      <c r="H51">
        <v>20</v>
      </c>
      <c r="I51" t="s">
        <v>36</v>
      </c>
      <c r="J51" t="s">
        <v>36</v>
      </c>
      <c r="K51" t="s">
        <v>71</v>
      </c>
      <c r="L51" t="s">
        <v>72</v>
      </c>
      <c r="M51">
        <v>0.38</v>
      </c>
      <c r="N51">
        <v>0.42098999999999998</v>
      </c>
      <c r="O51">
        <v>4.0989999999999999E-2</v>
      </c>
      <c r="P51">
        <f>VLOOKUP(A51,[1]RESP_Nitrate_Cleaned!$U:$X,3,FALSE)</f>
        <v>-6.7499999999999999E-3</v>
      </c>
      <c r="Q51">
        <f>VLOOKUP(A51,[1]RESP_Nitrate_Cleaned!$U:$X,4,FALSE)</f>
        <v>1</v>
      </c>
      <c r="R51">
        <f>VLOOKUP(A51,[2]PAM_nitrate_only_3_5_23!$S:$V,2, FALSE)</f>
        <v>0.48699999999999999</v>
      </c>
      <c r="S51">
        <f>VLOOKUP(A51,[2]PAM_nitrate_only_3_5_23!$S:$V,3, FALSE)</f>
        <v>0.44</v>
      </c>
      <c r="T51">
        <f>VLOOKUP(A51,[2]PAM_nitrate_only_3_5_23!$S:$V,4, FALSE)</f>
        <v>-4.7E-2</v>
      </c>
      <c r="U51">
        <f>VLOOKUP(A51,[2]PAM_nitrate_only_3_5_23!$S:$V,4, FALSE)</f>
        <v>-4.7E-2</v>
      </c>
    </row>
    <row r="52" spans="1:21" x14ac:dyDescent="0.75">
      <c r="A52" t="s">
        <v>78</v>
      </c>
      <c r="B52">
        <v>172</v>
      </c>
      <c r="C52">
        <v>1</v>
      </c>
      <c r="D52" t="s">
        <v>22</v>
      </c>
      <c r="E52" t="s">
        <v>16</v>
      </c>
      <c r="F52">
        <v>0</v>
      </c>
      <c r="G52" t="s">
        <v>540</v>
      </c>
      <c r="H52">
        <v>20</v>
      </c>
      <c r="I52" t="s">
        <v>36</v>
      </c>
      <c r="J52" t="s">
        <v>36</v>
      </c>
      <c r="K52" t="s">
        <v>71</v>
      </c>
      <c r="L52" t="s">
        <v>72</v>
      </c>
      <c r="M52">
        <v>0.38540000000000002</v>
      </c>
      <c r="N52">
        <v>0.40249000000000001</v>
      </c>
      <c r="O52">
        <v>1.7090000000000001E-2</v>
      </c>
      <c r="P52">
        <f>VLOOKUP(A52,[1]RESP_Nitrate_Cleaned!$U:$X,3,FALSE)</f>
        <v>-2.5999999999999999E-3</v>
      </c>
      <c r="Q52">
        <f>VLOOKUP(A52,[1]RESP_Nitrate_Cleaned!$U:$X,4,FALSE)</f>
        <v>1</v>
      </c>
      <c r="R52">
        <f>VLOOKUP(A52,[2]PAM_nitrate_only_3_5_23!$S:$V,2, FALSE)</f>
        <v>0.39500000000000002</v>
      </c>
      <c r="S52">
        <f>VLOOKUP(A52,[2]PAM_nitrate_only_3_5_23!$S:$V,3, FALSE)</f>
        <v>0.42299999999999999</v>
      </c>
      <c r="T52">
        <f>VLOOKUP(A52,[2]PAM_nitrate_only_3_5_23!$S:$V,4, FALSE)</f>
        <v>2.8000000000000001E-2</v>
      </c>
      <c r="U52">
        <f>VLOOKUP(A52,[2]PAM_nitrate_only_3_5_23!$S:$V,4, FALSE)</f>
        <v>2.8000000000000001E-2</v>
      </c>
    </row>
    <row r="53" spans="1:21" x14ac:dyDescent="0.75">
      <c r="A53" t="s">
        <v>79</v>
      </c>
      <c r="B53">
        <v>180</v>
      </c>
      <c r="C53">
        <v>2</v>
      </c>
      <c r="D53" t="s">
        <v>22</v>
      </c>
      <c r="E53" t="s">
        <v>16</v>
      </c>
      <c r="F53">
        <v>0</v>
      </c>
      <c r="G53" t="s">
        <v>540</v>
      </c>
      <c r="H53">
        <v>20</v>
      </c>
      <c r="I53" t="s">
        <v>36</v>
      </c>
      <c r="J53" t="s">
        <v>36</v>
      </c>
      <c r="K53" t="s">
        <v>71</v>
      </c>
      <c r="L53" t="s">
        <v>72</v>
      </c>
      <c r="M53">
        <v>0.45545000000000002</v>
      </c>
      <c r="N53">
        <v>0.39640999999999998</v>
      </c>
      <c r="O53">
        <v>-5.9040000000000002E-2</v>
      </c>
      <c r="P53">
        <f>VLOOKUP(A53,[1]RESP_Nitrate_Cleaned!$U:$X,3,FALSE)</f>
        <v>-1.73E-3</v>
      </c>
      <c r="Q53">
        <f>VLOOKUP(A53,[1]RESP_Nitrate_Cleaned!$U:$X,4,FALSE)</f>
        <v>0</v>
      </c>
      <c r="R53">
        <f>VLOOKUP(A53,[2]PAM_nitrate_only_3_5_23!$S:$V,2, FALSE)</f>
        <v>0.50900000000000001</v>
      </c>
      <c r="S53">
        <f>VLOOKUP(A53,[2]PAM_nitrate_only_3_5_23!$S:$V,3, FALSE)</f>
        <v>0.58099999999999996</v>
      </c>
      <c r="T53">
        <f>VLOOKUP(A53,[2]PAM_nitrate_only_3_5_23!$S:$V,4, FALSE)</f>
        <v>7.1999999999999995E-2</v>
      </c>
      <c r="U53">
        <f>VLOOKUP(A53,[2]PAM_nitrate_only_3_5_23!$S:$V,4, FALSE)</f>
        <v>7.1999999999999995E-2</v>
      </c>
    </row>
    <row r="54" spans="1:21" x14ac:dyDescent="0.75">
      <c r="A54" t="s">
        <v>80</v>
      </c>
      <c r="B54">
        <v>207</v>
      </c>
      <c r="C54">
        <v>2</v>
      </c>
      <c r="D54" t="s">
        <v>15</v>
      </c>
      <c r="E54" t="s">
        <v>16</v>
      </c>
      <c r="F54">
        <v>0</v>
      </c>
      <c r="G54" t="s">
        <v>540</v>
      </c>
      <c r="H54">
        <v>20</v>
      </c>
      <c r="I54" t="s">
        <v>36</v>
      </c>
      <c r="J54" t="s">
        <v>36</v>
      </c>
      <c r="K54" t="s">
        <v>71</v>
      </c>
      <c r="L54" t="s">
        <v>72</v>
      </c>
      <c r="M54">
        <v>0.24243999999999999</v>
      </c>
      <c r="N54">
        <v>0.35542000000000001</v>
      </c>
      <c r="O54">
        <v>0.11298</v>
      </c>
      <c r="P54">
        <f>VLOOKUP(A54,[1]RESP_Nitrate_Cleaned!$U:$X,3,FALSE)</f>
        <v>-9.4599999999999997E-3</v>
      </c>
      <c r="Q54">
        <f>VLOOKUP(A54,[1]RESP_Nitrate_Cleaned!$U:$X,4,FALSE)</f>
        <v>0</v>
      </c>
      <c r="R54">
        <f>VLOOKUP(A54,[2]PAM_nitrate_only_3_5_23!$S:$V,2, FALSE)</f>
        <v>0.432</v>
      </c>
      <c r="S54">
        <f>VLOOKUP(A54,[2]PAM_nitrate_only_3_5_23!$S:$V,3, FALSE)</f>
        <v>0.56100000000000005</v>
      </c>
      <c r="T54">
        <f>VLOOKUP(A54,[2]PAM_nitrate_only_3_5_23!$S:$V,4, FALSE)</f>
        <v>0.129</v>
      </c>
      <c r="U54">
        <f>VLOOKUP(A54,[2]PAM_nitrate_only_3_5_23!$S:$V,4, FALSE)</f>
        <v>0.129</v>
      </c>
    </row>
    <row r="55" spans="1:21" x14ac:dyDescent="0.75">
      <c r="A55" t="s">
        <v>81</v>
      </c>
      <c r="B55">
        <v>208</v>
      </c>
      <c r="C55">
        <v>2</v>
      </c>
      <c r="D55" t="s">
        <v>22</v>
      </c>
      <c r="E55" t="s">
        <v>16</v>
      </c>
      <c r="F55">
        <v>0</v>
      </c>
      <c r="G55" t="s">
        <v>540</v>
      </c>
      <c r="H55">
        <v>20</v>
      </c>
      <c r="I55" t="s">
        <v>36</v>
      </c>
      <c r="J55" t="s">
        <v>36</v>
      </c>
      <c r="K55" t="s">
        <v>71</v>
      </c>
      <c r="L55" t="s">
        <v>72</v>
      </c>
      <c r="M55">
        <v>0.32018999999999997</v>
      </c>
      <c r="N55">
        <v>0.35055999999999998</v>
      </c>
      <c r="O55">
        <v>3.0370000000000001E-2</v>
      </c>
      <c r="P55">
        <f>VLOOKUP(A55,[1]RESP_Nitrate_Cleaned!$U:$X,3,FALSE)</f>
        <v>-4.8700000000000002E-3</v>
      </c>
      <c r="Q55">
        <f>VLOOKUP(A55,[1]RESP_Nitrate_Cleaned!$U:$X,4,FALSE)</f>
        <v>1</v>
      </c>
      <c r="R55">
        <f>VLOOKUP(A55,[2]PAM_nitrate_only_3_5_23!$S:$V,2, FALSE)</f>
        <v>0.505</v>
      </c>
      <c r="S55">
        <f>VLOOKUP(A55,[2]PAM_nitrate_only_3_5_23!$S:$V,3, FALSE)</f>
        <v>0.58699999999999997</v>
      </c>
      <c r="T55">
        <f>VLOOKUP(A55,[2]PAM_nitrate_only_3_5_23!$S:$V,4, FALSE)</f>
        <v>8.2000000000000003E-2</v>
      </c>
      <c r="U55">
        <f>VLOOKUP(A55,[2]PAM_nitrate_only_3_5_23!$S:$V,4, FALSE)</f>
        <v>8.2000000000000003E-2</v>
      </c>
    </row>
    <row r="56" spans="1:21" x14ac:dyDescent="0.75">
      <c r="A56" t="s">
        <v>82</v>
      </c>
      <c r="B56">
        <v>149</v>
      </c>
      <c r="C56">
        <v>1</v>
      </c>
      <c r="D56" t="s">
        <v>15</v>
      </c>
      <c r="E56" t="s">
        <v>16</v>
      </c>
      <c r="F56">
        <v>0</v>
      </c>
      <c r="G56" t="s">
        <v>540</v>
      </c>
      <c r="H56">
        <v>20</v>
      </c>
      <c r="I56" t="s">
        <v>36</v>
      </c>
      <c r="J56" t="s">
        <v>36</v>
      </c>
      <c r="K56" t="s">
        <v>71</v>
      </c>
      <c r="L56" t="s">
        <v>72</v>
      </c>
      <c r="M56">
        <v>0.33323000000000003</v>
      </c>
      <c r="N56">
        <v>0.34621000000000002</v>
      </c>
      <c r="O56">
        <v>1.298E-2</v>
      </c>
      <c r="P56">
        <f>VLOOKUP(A56,[1]RESP_Nitrate_Cleaned!$U:$X,3,FALSE)</f>
        <v>-2.2399999999999998E-3</v>
      </c>
      <c r="Q56">
        <f>VLOOKUP(A56,[1]RESP_Nitrate_Cleaned!$U:$X,4,FALSE)</f>
        <v>0</v>
      </c>
      <c r="R56">
        <f>VLOOKUP(A56,[2]PAM_nitrate_only_3_5_23!$S:$V,2, FALSE)</f>
        <v>0.39600000000000002</v>
      </c>
      <c r="S56">
        <f>VLOOKUP(A56,[2]PAM_nitrate_only_3_5_23!$S:$V,3, FALSE)</f>
        <v>0.114</v>
      </c>
      <c r="T56">
        <f>VLOOKUP(A56,[2]PAM_nitrate_only_3_5_23!$S:$V,4, FALSE)</f>
        <v>-0.28199999999999997</v>
      </c>
      <c r="U56">
        <f>VLOOKUP(A56,[2]PAM_nitrate_only_3_5_23!$S:$V,4, FALSE)</f>
        <v>-0.28199999999999997</v>
      </c>
    </row>
    <row r="57" spans="1:21" x14ac:dyDescent="0.75">
      <c r="A57" t="s">
        <v>83</v>
      </c>
      <c r="B57">
        <v>224</v>
      </c>
      <c r="C57">
        <v>2</v>
      </c>
      <c r="D57" t="s">
        <v>22</v>
      </c>
      <c r="E57" t="s">
        <v>16</v>
      </c>
      <c r="F57">
        <v>0</v>
      </c>
      <c r="G57" t="s">
        <v>540</v>
      </c>
      <c r="H57">
        <v>20</v>
      </c>
      <c r="I57" t="s">
        <v>36</v>
      </c>
      <c r="J57" t="s">
        <v>36</v>
      </c>
      <c r="K57" t="s">
        <v>71</v>
      </c>
      <c r="L57" t="s">
        <v>72</v>
      </c>
      <c r="M57">
        <v>0.27312999999999998</v>
      </c>
      <c r="N57">
        <v>0.33650000000000002</v>
      </c>
      <c r="O57">
        <v>6.3369999999999996E-2</v>
      </c>
      <c r="P57" t="s">
        <v>547</v>
      </c>
      <c r="Q57" t="s">
        <v>547</v>
      </c>
      <c r="R57">
        <f>VLOOKUP(A57,[2]PAM_nitrate_only_3_5_23!$S:$V,2, FALSE)</f>
        <v>0.56200000000000006</v>
      </c>
      <c r="S57">
        <f>VLOOKUP(A57,[2]PAM_nitrate_only_3_5_23!$S:$V,3, FALSE)</f>
        <v>0.59199999999999997</v>
      </c>
      <c r="T57">
        <f>VLOOKUP(A57,[2]PAM_nitrate_only_3_5_23!$S:$V,4, FALSE)</f>
        <v>0.03</v>
      </c>
      <c r="U57">
        <f>VLOOKUP(A57,[2]PAM_nitrate_only_3_5_23!$S:$V,4, FALSE)</f>
        <v>0.03</v>
      </c>
    </row>
    <row r="58" spans="1:21" x14ac:dyDescent="0.75">
      <c r="A58" t="s">
        <v>84</v>
      </c>
      <c r="B58">
        <v>249</v>
      </c>
      <c r="C58">
        <v>3</v>
      </c>
      <c r="D58" t="s">
        <v>22</v>
      </c>
      <c r="E58" t="s">
        <v>16</v>
      </c>
      <c r="F58">
        <v>0</v>
      </c>
      <c r="G58" t="s">
        <v>540</v>
      </c>
      <c r="H58">
        <v>20</v>
      </c>
      <c r="I58" t="s">
        <v>36</v>
      </c>
      <c r="J58" t="s">
        <v>36</v>
      </c>
      <c r="K58" t="s">
        <v>71</v>
      </c>
      <c r="L58" t="s">
        <v>72</v>
      </c>
      <c r="M58">
        <v>0.42304999999999998</v>
      </c>
      <c r="N58">
        <v>0.33128000000000002</v>
      </c>
      <c r="O58">
        <v>-9.1770000000000004E-2</v>
      </c>
      <c r="P58">
        <f>VLOOKUP(A58,[1]RESP_Nitrate_Cleaned!$U:$X,3,FALSE)</f>
        <v>-4.4200000000000003E-3</v>
      </c>
      <c r="Q58">
        <f>VLOOKUP(A58,[1]RESP_Nitrate_Cleaned!$U:$X,4,FALSE)</f>
        <v>0</v>
      </c>
      <c r="R58">
        <f>VLOOKUP(A58,[2]PAM_nitrate_only_3_5_23!$S:$V,2, FALSE)</f>
        <v>0.55300000000000005</v>
      </c>
      <c r="S58">
        <f>VLOOKUP(A58,[2]PAM_nitrate_only_3_5_23!$S:$V,3, FALSE)</f>
        <v>0.33700000000000002</v>
      </c>
      <c r="T58">
        <f>VLOOKUP(A58,[2]PAM_nitrate_only_3_5_23!$S:$V,4, FALSE)</f>
        <v>-0.216</v>
      </c>
      <c r="U58">
        <f>VLOOKUP(A58,[2]PAM_nitrate_only_3_5_23!$S:$V,4, FALSE)</f>
        <v>-0.216</v>
      </c>
    </row>
    <row r="59" spans="1:21" x14ac:dyDescent="0.75">
      <c r="A59" t="s">
        <v>85</v>
      </c>
      <c r="B59">
        <v>239</v>
      </c>
      <c r="C59">
        <v>3</v>
      </c>
      <c r="D59" t="s">
        <v>15</v>
      </c>
      <c r="E59" t="s">
        <v>16</v>
      </c>
      <c r="F59">
        <v>0</v>
      </c>
      <c r="G59" t="s">
        <v>540</v>
      </c>
      <c r="H59">
        <v>20</v>
      </c>
      <c r="I59" t="s">
        <v>36</v>
      </c>
      <c r="J59" t="s">
        <v>36</v>
      </c>
      <c r="K59" t="s">
        <v>71</v>
      </c>
      <c r="L59" t="s">
        <v>72</v>
      </c>
      <c r="M59">
        <v>0.39145000000000002</v>
      </c>
      <c r="N59">
        <v>0.31579000000000002</v>
      </c>
      <c r="O59">
        <v>-7.5660000000000005E-2</v>
      </c>
      <c r="P59">
        <f>VLOOKUP(A59,[1]RESP_Nitrate_Cleaned!$U:$X,3,FALSE)</f>
        <v>-8.1899999999999994E-3</v>
      </c>
      <c r="Q59">
        <f>VLOOKUP(A59,[1]RESP_Nitrate_Cleaned!$U:$X,4,FALSE)</f>
        <v>0</v>
      </c>
      <c r="R59">
        <f>VLOOKUP(A59,[2]PAM_nitrate_only_3_5_23!$S:$V,2, FALSE)</f>
        <v>0.57099999999999995</v>
      </c>
      <c r="S59">
        <f>VLOOKUP(A59,[2]PAM_nitrate_only_3_5_23!$S:$V,3, FALSE)</f>
        <v>0.02</v>
      </c>
      <c r="T59">
        <f>VLOOKUP(A59,[2]PAM_nitrate_only_3_5_23!$S:$V,4, FALSE)</f>
        <v>-0.55100000000000005</v>
      </c>
      <c r="U59">
        <f>VLOOKUP(A59,[2]PAM_nitrate_only_3_5_23!$S:$V,4, FALSE)</f>
        <v>-0.55100000000000005</v>
      </c>
    </row>
    <row r="60" spans="1:21" x14ac:dyDescent="0.75">
      <c r="A60" t="s">
        <v>86</v>
      </c>
      <c r="B60">
        <v>252</v>
      </c>
      <c r="C60">
        <v>3</v>
      </c>
      <c r="D60" t="s">
        <v>22</v>
      </c>
      <c r="E60" t="s">
        <v>16</v>
      </c>
      <c r="F60">
        <v>0</v>
      </c>
      <c r="G60" t="s">
        <v>540</v>
      </c>
      <c r="H60">
        <v>20</v>
      </c>
      <c r="I60" t="s">
        <v>36</v>
      </c>
      <c r="J60" t="s">
        <v>36</v>
      </c>
      <c r="K60" t="s">
        <v>71</v>
      </c>
      <c r="L60" t="s">
        <v>72</v>
      </c>
      <c r="M60">
        <v>0.38550000000000001</v>
      </c>
      <c r="N60">
        <v>0.30337999999999998</v>
      </c>
      <c r="O60">
        <v>-8.2119999999999999E-2</v>
      </c>
      <c r="P60">
        <f>VLOOKUP(A60,[1]RESP_Nitrate_Cleaned!$U:$X,3,FALSE)</f>
        <v>-5.1999999999999998E-3</v>
      </c>
      <c r="Q60">
        <f>VLOOKUP(A60,[1]RESP_Nitrate_Cleaned!$U:$X,4,FALSE)</f>
        <v>1</v>
      </c>
      <c r="R60">
        <f>VLOOKUP(A60,[2]PAM_nitrate_only_3_5_23!$S:$V,2, FALSE)</f>
        <v>0.53900000000000003</v>
      </c>
      <c r="S60">
        <f>VLOOKUP(A60,[2]PAM_nitrate_only_3_5_23!$S:$V,3, FALSE)</f>
        <v>0.58299999999999996</v>
      </c>
      <c r="T60">
        <f>VLOOKUP(A60,[2]PAM_nitrate_only_3_5_23!$S:$V,4, FALSE)</f>
        <v>4.3999999999999997E-2</v>
      </c>
      <c r="U60">
        <f>VLOOKUP(A60,[2]PAM_nitrate_only_3_5_23!$S:$V,4, FALSE)</f>
        <v>4.3999999999999997E-2</v>
      </c>
    </row>
    <row r="61" spans="1:21" x14ac:dyDescent="0.75">
      <c r="A61" t="s">
        <v>87</v>
      </c>
      <c r="B61">
        <v>153</v>
      </c>
      <c r="C61">
        <v>1</v>
      </c>
      <c r="D61" t="s">
        <v>15</v>
      </c>
      <c r="E61" t="s">
        <v>16</v>
      </c>
      <c r="F61">
        <v>0</v>
      </c>
      <c r="G61" t="s">
        <v>540</v>
      </c>
      <c r="H61">
        <v>20</v>
      </c>
      <c r="I61" t="s">
        <v>36</v>
      </c>
      <c r="J61" t="s">
        <v>36</v>
      </c>
      <c r="K61" t="s">
        <v>71</v>
      </c>
      <c r="L61" t="s">
        <v>72</v>
      </c>
      <c r="M61">
        <v>0.39011000000000001</v>
      </c>
      <c r="N61">
        <v>0.28210000000000002</v>
      </c>
      <c r="O61">
        <v>-0.10800999999999999</v>
      </c>
      <c r="P61" t="s">
        <v>547</v>
      </c>
      <c r="Q61" t="s">
        <v>547</v>
      </c>
      <c r="R61">
        <f>VLOOKUP(A61,[2]PAM_nitrate_only_3_5_23!$S:$V,2, FALSE)</f>
        <v>0.36599999999999999</v>
      </c>
      <c r="S61">
        <f>VLOOKUP(A61,[2]PAM_nitrate_only_3_5_23!$S:$V,3, FALSE)</f>
        <v>0.55600000000000005</v>
      </c>
      <c r="T61">
        <f>VLOOKUP(A61,[2]PAM_nitrate_only_3_5_23!$S:$V,4, FALSE)</f>
        <v>0.19</v>
      </c>
      <c r="U61">
        <f>VLOOKUP(A61,[2]PAM_nitrate_only_3_5_23!$S:$V,4, FALSE)</f>
        <v>0.19</v>
      </c>
    </row>
    <row r="62" spans="1:21" x14ac:dyDescent="0.75">
      <c r="A62" t="s">
        <v>89</v>
      </c>
      <c r="B62">
        <v>249</v>
      </c>
      <c r="C62">
        <v>3</v>
      </c>
      <c r="D62" t="s">
        <v>22</v>
      </c>
      <c r="E62" t="s">
        <v>16</v>
      </c>
      <c r="F62">
        <v>0</v>
      </c>
      <c r="G62" t="s">
        <v>540</v>
      </c>
      <c r="H62">
        <v>30</v>
      </c>
      <c r="I62" t="s">
        <v>17</v>
      </c>
      <c r="J62" t="s">
        <v>15</v>
      </c>
      <c r="K62" t="s">
        <v>18</v>
      </c>
      <c r="L62" t="s">
        <v>88</v>
      </c>
      <c r="M62">
        <v>0.55486000000000002</v>
      </c>
      <c r="N62">
        <v>0.53012000000000004</v>
      </c>
      <c r="O62">
        <v>-2.4740000000000002E-2</v>
      </c>
      <c r="P62" t="s">
        <v>547</v>
      </c>
      <c r="Q62" t="s">
        <v>547</v>
      </c>
      <c r="R62" t="s">
        <v>547</v>
      </c>
      <c r="S62" t="s">
        <v>547</v>
      </c>
      <c r="T62" t="s">
        <v>547</v>
      </c>
      <c r="U62" t="s">
        <v>547</v>
      </c>
    </row>
    <row r="63" spans="1:21" x14ac:dyDescent="0.75">
      <c r="A63" t="s">
        <v>90</v>
      </c>
      <c r="B63">
        <v>183</v>
      </c>
      <c r="C63">
        <v>1</v>
      </c>
      <c r="D63" t="s">
        <v>22</v>
      </c>
      <c r="E63" t="s">
        <v>16</v>
      </c>
      <c r="F63">
        <v>0</v>
      </c>
      <c r="G63" t="s">
        <v>540</v>
      </c>
      <c r="H63">
        <v>30</v>
      </c>
      <c r="I63" t="s">
        <v>17</v>
      </c>
      <c r="J63" t="s">
        <v>15</v>
      </c>
      <c r="K63" t="s">
        <v>18</v>
      </c>
      <c r="L63" t="s">
        <v>88</v>
      </c>
      <c r="M63">
        <v>0.48603000000000002</v>
      </c>
      <c r="N63">
        <v>0.49351</v>
      </c>
      <c r="O63">
        <v>7.4799999999999997E-3</v>
      </c>
      <c r="P63">
        <f>VLOOKUP(A63,[1]RESP_Nitrate_Cleaned!$U:$X,3,FALSE)</f>
        <v>-4.45E-3</v>
      </c>
      <c r="Q63">
        <f>VLOOKUP(A63,[1]RESP_Nitrate_Cleaned!$U:$X,4,FALSE)</f>
        <v>1</v>
      </c>
      <c r="R63">
        <f>VLOOKUP(A63,[2]PAM_nitrate_only_3_5_23!$S:$V,2, FALSE)</f>
        <v>0.21199999999999999</v>
      </c>
      <c r="S63">
        <f>VLOOKUP(A63,[2]PAM_nitrate_only_3_5_23!$S:$V,3, FALSE)</f>
        <v>1.7999999999999999E-2</v>
      </c>
      <c r="T63">
        <f>VLOOKUP(A63,[2]PAM_nitrate_only_3_5_23!$S:$V,4, FALSE)</f>
        <v>-0.19400000000000001</v>
      </c>
      <c r="U63">
        <f>VLOOKUP(A63,[2]PAM_nitrate_only_3_5_23!$S:$V,4, FALSE)</f>
        <v>-0.19400000000000001</v>
      </c>
    </row>
    <row r="64" spans="1:21" x14ac:dyDescent="0.75">
      <c r="A64" t="s">
        <v>91</v>
      </c>
      <c r="B64">
        <v>170</v>
      </c>
      <c r="C64">
        <v>1</v>
      </c>
      <c r="D64" t="s">
        <v>22</v>
      </c>
      <c r="E64" t="s">
        <v>16</v>
      </c>
      <c r="F64">
        <v>0</v>
      </c>
      <c r="G64" t="s">
        <v>540</v>
      </c>
      <c r="H64">
        <v>30</v>
      </c>
      <c r="I64" t="s">
        <v>17</v>
      </c>
      <c r="J64" t="s">
        <v>15</v>
      </c>
      <c r="K64" t="s">
        <v>18</v>
      </c>
      <c r="L64" t="s">
        <v>88</v>
      </c>
      <c r="M64">
        <v>0.4526</v>
      </c>
      <c r="N64">
        <v>0.46656999999999998</v>
      </c>
      <c r="O64">
        <v>1.397E-2</v>
      </c>
      <c r="P64" t="s">
        <v>547</v>
      </c>
      <c r="Q64" t="s">
        <v>547</v>
      </c>
      <c r="R64">
        <f>VLOOKUP(A64,[2]PAM_nitrate_only_3_5_23!$S:$V,2, FALSE)</f>
        <v>0.34799999999999998</v>
      </c>
      <c r="S64">
        <f>VLOOKUP(A64,[2]PAM_nitrate_only_3_5_23!$S:$V,3, FALSE)</f>
        <v>0.34200000000000003</v>
      </c>
      <c r="T64">
        <f>VLOOKUP(A64,[2]PAM_nitrate_only_3_5_23!$S:$V,4, FALSE)</f>
        <v>-6.0000000000000001E-3</v>
      </c>
      <c r="U64">
        <f>VLOOKUP(A64,[2]PAM_nitrate_only_3_5_23!$S:$V,4, FALSE)</f>
        <v>-6.0000000000000001E-3</v>
      </c>
    </row>
    <row r="65" spans="1:21" x14ac:dyDescent="0.75">
      <c r="A65" t="s">
        <v>92</v>
      </c>
      <c r="B65">
        <v>201</v>
      </c>
      <c r="C65">
        <v>2</v>
      </c>
      <c r="D65" t="s">
        <v>15</v>
      </c>
      <c r="E65" t="s">
        <v>16</v>
      </c>
      <c r="F65">
        <v>0</v>
      </c>
      <c r="G65" t="s">
        <v>540</v>
      </c>
      <c r="H65">
        <v>30</v>
      </c>
      <c r="I65" t="s">
        <v>17</v>
      </c>
      <c r="J65" t="s">
        <v>15</v>
      </c>
      <c r="K65" t="s">
        <v>18</v>
      </c>
      <c r="L65" t="s">
        <v>88</v>
      </c>
      <c r="M65">
        <v>0.45347999999999999</v>
      </c>
      <c r="N65">
        <v>0.46088000000000001</v>
      </c>
      <c r="O65">
        <v>7.4000000000000003E-3</v>
      </c>
      <c r="P65" t="s">
        <v>547</v>
      </c>
      <c r="Q65" t="s">
        <v>547</v>
      </c>
      <c r="R65">
        <f>VLOOKUP(A65,[2]PAM_nitrate_only_3_5_23!$S:$V,2, FALSE)</f>
        <v>0.46700000000000003</v>
      </c>
      <c r="S65">
        <f>VLOOKUP(A65,[2]PAM_nitrate_only_3_5_23!$S:$V,3, FALSE)</f>
        <v>0.48499999999999999</v>
      </c>
      <c r="T65">
        <f>VLOOKUP(A65,[2]PAM_nitrate_only_3_5_23!$S:$V,4, FALSE)</f>
        <v>1.7999999999999999E-2</v>
      </c>
      <c r="U65">
        <f>VLOOKUP(A65,[2]PAM_nitrate_only_3_5_23!$S:$V,4, FALSE)</f>
        <v>1.7999999999999999E-2</v>
      </c>
    </row>
    <row r="66" spans="1:21" x14ac:dyDescent="0.75">
      <c r="A66" t="s">
        <v>93</v>
      </c>
      <c r="B66">
        <v>226</v>
      </c>
      <c r="C66">
        <v>2</v>
      </c>
      <c r="D66" t="s">
        <v>15</v>
      </c>
      <c r="E66" t="s">
        <v>16</v>
      </c>
      <c r="F66">
        <v>0</v>
      </c>
      <c r="G66" t="s">
        <v>540</v>
      </c>
      <c r="H66">
        <v>30</v>
      </c>
      <c r="I66" t="s">
        <v>17</v>
      </c>
      <c r="J66" t="s">
        <v>15</v>
      </c>
      <c r="K66" t="s">
        <v>18</v>
      </c>
      <c r="L66" t="s">
        <v>88</v>
      </c>
      <c r="M66">
        <v>0.41058</v>
      </c>
      <c r="N66">
        <v>0.45651999999999998</v>
      </c>
      <c r="O66">
        <v>4.5940000000000002E-2</v>
      </c>
      <c r="P66">
        <f>VLOOKUP(A66,[1]RESP_Nitrate_Cleaned!$U:$X,3,FALSE)</f>
        <v>-3.47E-3</v>
      </c>
      <c r="Q66">
        <f>VLOOKUP(A66,[1]RESP_Nitrate_Cleaned!$U:$X,4,FALSE)</f>
        <v>1</v>
      </c>
      <c r="R66">
        <f>VLOOKUP(A66,[2]PAM_nitrate_only_3_5_23!$S:$V,2, FALSE)</f>
        <v>0.36</v>
      </c>
      <c r="S66">
        <f>VLOOKUP(A66,[2]PAM_nitrate_only_3_5_23!$S:$V,3, FALSE)</f>
        <v>0.28199999999999997</v>
      </c>
      <c r="T66">
        <f>VLOOKUP(A66,[2]PAM_nitrate_only_3_5_23!$S:$V,4, FALSE)</f>
        <v>-7.8E-2</v>
      </c>
      <c r="U66">
        <f>VLOOKUP(A66,[2]PAM_nitrate_only_3_5_23!$S:$V,4, FALSE)</f>
        <v>-7.8E-2</v>
      </c>
    </row>
    <row r="67" spans="1:21" x14ac:dyDescent="0.75">
      <c r="A67" t="s">
        <v>94</v>
      </c>
      <c r="B67">
        <v>226</v>
      </c>
      <c r="C67">
        <v>3</v>
      </c>
      <c r="D67" t="s">
        <v>15</v>
      </c>
      <c r="E67" t="s">
        <v>16</v>
      </c>
      <c r="F67">
        <v>0</v>
      </c>
      <c r="G67" t="s">
        <v>540</v>
      </c>
      <c r="H67">
        <v>30</v>
      </c>
      <c r="I67" t="s">
        <v>17</v>
      </c>
      <c r="J67" t="s">
        <v>15</v>
      </c>
      <c r="K67" t="s">
        <v>18</v>
      </c>
      <c r="L67" t="s">
        <v>88</v>
      </c>
      <c r="M67">
        <v>0.40382000000000001</v>
      </c>
      <c r="N67">
        <v>0.45246999999999998</v>
      </c>
      <c r="O67">
        <v>4.8649999999999999E-2</v>
      </c>
      <c r="P67">
        <f>VLOOKUP(A67,[1]RESP_Nitrate_Cleaned!$U:$X,3,FALSE)</f>
        <v>-3.5500000000000002E-3</v>
      </c>
      <c r="Q67">
        <f>VLOOKUP(A67,[1]RESP_Nitrate_Cleaned!$U:$X,4,FALSE)</f>
        <v>1</v>
      </c>
      <c r="R67">
        <f>VLOOKUP(A67,[2]PAM_nitrate_only_3_5_23!$S:$V,2, FALSE)</f>
        <v>0.50900000000000001</v>
      </c>
      <c r="S67">
        <f>VLOOKUP(A67,[2]PAM_nitrate_only_3_5_23!$S:$V,3, FALSE)</f>
        <v>0.249</v>
      </c>
      <c r="T67">
        <f>VLOOKUP(A67,[2]PAM_nitrate_only_3_5_23!$S:$V,4, FALSE)</f>
        <v>-0.26</v>
      </c>
      <c r="U67">
        <f>VLOOKUP(A67,[2]PAM_nitrate_only_3_5_23!$S:$V,4, FALSE)</f>
        <v>-0.26</v>
      </c>
    </row>
    <row r="68" spans="1:21" x14ac:dyDescent="0.75">
      <c r="A68" t="s">
        <v>95</v>
      </c>
      <c r="B68">
        <v>237</v>
      </c>
      <c r="C68">
        <v>3</v>
      </c>
      <c r="D68" t="s">
        <v>15</v>
      </c>
      <c r="E68" t="s">
        <v>16</v>
      </c>
      <c r="F68">
        <v>0</v>
      </c>
      <c r="G68" t="s">
        <v>540</v>
      </c>
      <c r="H68">
        <v>30</v>
      </c>
      <c r="I68" t="s">
        <v>17</v>
      </c>
      <c r="J68" t="s">
        <v>15</v>
      </c>
      <c r="K68" t="s">
        <v>18</v>
      </c>
      <c r="L68" t="s">
        <v>88</v>
      </c>
      <c r="M68">
        <v>0.42579</v>
      </c>
      <c r="N68">
        <v>0.43869000000000002</v>
      </c>
      <c r="O68">
        <v>1.29E-2</v>
      </c>
      <c r="P68" t="s">
        <v>547</v>
      </c>
      <c r="Q68" t="s">
        <v>547</v>
      </c>
      <c r="R68">
        <f>VLOOKUP(A68,[2]PAM_nitrate_only_3_5_23!$S:$V,2, FALSE)</f>
        <v>0.42699999999999999</v>
      </c>
      <c r="S68">
        <f>VLOOKUP(A68,[2]PAM_nitrate_only_3_5_23!$S:$V,3, FALSE)</f>
        <v>0.42099999999999999</v>
      </c>
      <c r="T68">
        <f>VLOOKUP(A68,[2]PAM_nitrate_only_3_5_23!$S:$V,4, FALSE)</f>
        <v>-6.0000000000000001E-3</v>
      </c>
      <c r="U68">
        <f>VLOOKUP(A68,[2]PAM_nitrate_only_3_5_23!$S:$V,4, FALSE)</f>
        <v>-6.0000000000000001E-3</v>
      </c>
    </row>
    <row r="69" spans="1:21" x14ac:dyDescent="0.75">
      <c r="A69" t="s">
        <v>96</v>
      </c>
      <c r="B69">
        <v>167</v>
      </c>
      <c r="C69">
        <v>2</v>
      </c>
      <c r="D69" t="s">
        <v>22</v>
      </c>
      <c r="E69" t="s">
        <v>16</v>
      </c>
      <c r="F69">
        <v>0</v>
      </c>
      <c r="G69" t="s">
        <v>540</v>
      </c>
      <c r="H69">
        <v>30</v>
      </c>
      <c r="I69" t="s">
        <v>17</v>
      </c>
      <c r="J69" t="s">
        <v>15</v>
      </c>
      <c r="K69" t="s">
        <v>18</v>
      </c>
      <c r="L69" t="s">
        <v>88</v>
      </c>
      <c r="M69">
        <v>0.39</v>
      </c>
      <c r="N69">
        <v>0.42720999999999998</v>
      </c>
      <c r="O69">
        <v>3.721E-2</v>
      </c>
      <c r="P69">
        <f>VLOOKUP(A69,[1]RESP_Nitrate_Cleaned!$U:$X,3,FALSE)</f>
        <v>-3.8700000000000002E-3</v>
      </c>
      <c r="Q69">
        <f>VLOOKUP(A69,[1]RESP_Nitrate_Cleaned!$U:$X,4,FALSE)</f>
        <v>0</v>
      </c>
      <c r="R69">
        <f>VLOOKUP(A69,[2]PAM_nitrate_only_3_5_23!$S:$V,2, FALSE)</f>
        <v>0.32500000000000001</v>
      </c>
      <c r="S69">
        <f>VLOOKUP(A69,[2]PAM_nitrate_only_3_5_23!$S:$V,3, FALSE)</f>
        <v>0.27900000000000003</v>
      </c>
      <c r="T69">
        <f>VLOOKUP(A69,[2]PAM_nitrate_only_3_5_23!$S:$V,4, FALSE)</f>
        <v>-4.5999999999999999E-2</v>
      </c>
      <c r="U69">
        <f>VLOOKUP(A69,[2]PAM_nitrate_only_3_5_23!$S:$V,4, FALSE)</f>
        <v>-4.5999999999999999E-2</v>
      </c>
    </row>
    <row r="70" spans="1:21" x14ac:dyDescent="0.75">
      <c r="A70" t="s">
        <v>97</v>
      </c>
      <c r="B70">
        <v>237</v>
      </c>
      <c r="C70">
        <v>3</v>
      </c>
      <c r="D70" t="s">
        <v>15</v>
      </c>
      <c r="E70" t="s">
        <v>16</v>
      </c>
      <c r="F70">
        <v>0</v>
      </c>
      <c r="G70" t="s">
        <v>540</v>
      </c>
      <c r="H70">
        <v>30</v>
      </c>
      <c r="I70" t="s">
        <v>17</v>
      </c>
      <c r="J70" t="s">
        <v>15</v>
      </c>
      <c r="K70" t="s">
        <v>18</v>
      </c>
      <c r="L70" t="s">
        <v>88</v>
      </c>
      <c r="M70">
        <v>0.31611</v>
      </c>
      <c r="N70">
        <v>0.35348000000000002</v>
      </c>
      <c r="O70">
        <v>3.737E-2</v>
      </c>
      <c r="P70">
        <f>VLOOKUP(A70,[1]RESP_Nitrate_Cleaned!$U:$X,3,FALSE)</f>
        <v>-4.64E-3</v>
      </c>
      <c r="Q70">
        <f>VLOOKUP(A70,[1]RESP_Nitrate_Cleaned!$U:$X,4,FALSE)</f>
        <v>0</v>
      </c>
      <c r="R70">
        <f>VLOOKUP(A70,[2]PAM_nitrate_only_3_5_23!$S:$V,2, FALSE)</f>
        <v>0.30299999999999999</v>
      </c>
      <c r="S70">
        <f>VLOOKUP(A70,[2]PAM_nitrate_only_3_5_23!$S:$V,3, FALSE)</f>
        <v>0.48499999999999999</v>
      </c>
      <c r="T70">
        <f>VLOOKUP(A70,[2]PAM_nitrate_only_3_5_23!$S:$V,4, FALSE)</f>
        <v>0.182</v>
      </c>
      <c r="U70">
        <f>VLOOKUP(A70,[2]PAM_nitrate_only_3_5_23!$S:$V,4, FALSE)</f>
        <v>0.182</v>
      </c>
    </row>
    <row r="71" spans="1:21" x14ac:dyDescent="0.75">
      <c r="A71" t="s">
        <v>98</v>
      </c>
      <c r="B71">
        <v>238</v>
      </c>
      <c r="C71">
        <v>3</v>
      </c>
      <c r="D71" t="s">
        <v>22</v>
      </c>
      <c r="E71" t="s">
        <v>16</v>
      </c>
      <c r="F71">
        <v>0</v>
      </c>
      <c r="G71" t="s">
        <v>540</v>
      </c>
      <c r="H71">
        <v>30</v>
      </c>
      <c r="I71" t="s">
        <v>17</v>
      </c>
      <c r="J71" t="s">
        <v>15</v>
      </c>
      <c r="K71" t="s">
        <v>18</v>
      </c>
      <c r="L71" t="s">
        <v>88</v>
      </c>
      <c r="M71">
        <v>0.35796</v>
      </c>
      <c r="N71">
        <v>0.34166999999999997</v>
      </c>
      <c r="O71">
        <v>-1.6289999999999999E-2</v>
      </c>
      <c r="P71">
        <f>VLOOKUP(A71,[1]RESP_Nitrate_Cleaned!$U:$X,3,FALSE)</f>
        <v>-3.7200000000000002E-3</v>
      </c>
      <c r="Q71">
        <f>VLOOKUP(A71,[1]RESP_Nitrate_Cleaned!$U:$X,4,FALSE)</f>
        <v>0</v>
      </c>
      <c r="R71">
        <f>VLOOKUP(A71,[2]PAM_nitrate_only_3_5_23!$S:$V,2, FALSE)</f>
        <v>0.35899999999999999</v>
      </c>
      <c r="S71">
        <f>VLOOKUP(A71,[2]PAM_nitrate_only_3_5_23!$S:$V,3, FALSE)</f>
        <v>0.32</v>
      </c>
      <c r="T71">
        <f>VLOOKUP(A71,[2]PAM_nitrate_only_3_5_23!$S:$V,4, FALSE)</f>
        <v>-3.9E-2</v>
      </c>
      <c r="U71">
        <f>VLOOKUP(A71,[2]PAM_nitrate_only_3_5_23!$S:$V,4, FALSE)</f>
        <v>-3.9E-2</v>
      </c>
    </row>
    <row r="72" spans="1:21" x14ac:dyDescent="0.75">
      <c r="A72" t="s">
        <v>99</v>
      </c>
      <c r="B72">
        <v>150</v>
      </c>
      <c r="C72">
        <v>1</v>
      </c>
      <c r="D72" t="s">
        <v>15</v>
      </c>
      <c r="E72" t="s">
        <v>16</v>
      </c>
      <c r="F72">
        <v>0</v>
      </c>
      <c r="G72" t="s">
        <v>540</v>
      </c>
      <c r="H72">
        <v>30</v>
      </c>
      <c r="I72" t="s">
        <v>17</v>
      </c>
      <c r="J72" t="s">
        <v>15</v>
      </c>
      <c r="K72" t="s">
        <v>18</v>
      </c>
      <c r="L72" t="s">
        <v>88</v>
      </c>
      <c r="M72">
        <v>0.39266000000000001</v>
      </c>
      <c r="N72">
        <v>0.34111999999999998</v>
      </c>
      <c r="O72">
        <v>-5.1540000000000002E-2</v>
      </c>
      <c r="P72">
        <f>VLOOKUP(A72,[1]RESP_Nitrate_Cleaned!$U:$X,3,FALSE)</f>
        <v>-4.4000000000000003E-3</v>
      </c>
      <c r="Q72">
        <f>VLOOKUP(A72,[1]RESP_Nitrate_Cleaned!$U:$X,4,FALSE)</f>
        <v>0</v>
      </c>
      <c r="R72">
        <f>VLOOKUP(A72,[2]PAM_nitrate_only_3_5_23!$S:$V,2, FALSE)</f>
        <v>0.112</v>
      </c>
      <c r="S72">
        <f>VLOOKUP(A72,[2]PAM_nitrate_only_3_5_23!$S:$V,3, FALSE)</f>
        <v>0.54500000000000004</v>
      </c>
      <c r="T72">
        <f>VLOOKUP(A72,[2]PAM_nitrate_only_3_5_23!$S:$V,4, FALSE)</f>
        <v>0.433</v>
      </c>
      <c r="U72">
        <f>VLOOKUP(A72,[2]PAM_nitrate_only_3_5_23!$S:$V,4, FALSE)</f>
        <v>0.433</v>
      </c>
    </row>
    <row r="73" spans="1:21" x14ac:dyDescent="0.75">
      <c r="A73" t="s">
        <v>100</v>
      </c>
      <c r="B73">
        <v>195</v>
      </c>
      <c r="C73">
        <v>2</v>
      </c>
      <c r="D73" t="s">
        <v>22</v>
      </c>
      <c r="E73" t="s">
        <v>16</v>
      </c>
      <c r="F73">
        <v>0</v>
      </c>
      <c r="G73" t="s">
        <v>540</v>
      </c>
      <c r="H73">
        <v>30</v>
      </c>
      <c r="I73" t="s">
        <v>17</v>
      </c>
      <c r="J73" t="s">
        <v>15</v>
      </c>
      <c r="K73" t="s">
        <v>18</v>
      </c>
      <c r="L73" t="s">
        <v>88</v>
      </c>
      <c r="M73">
        <v>0.27122000000000002</v>
      </c>
      <c r="N73">
        <v>0.32969999999999999</v>
      </c>
      <c r="O73">
        <v>5.8479999999999997E-2</v>
      </c>
      <c r="P73">
        <f>VLOOKUP(A73,[1]RESP_Nitrate_Cleaned!$U:$X,3,FALSE)</f>
        <v>-4.0099999999999997E-3</v>
      </c>
      <c r="Q73">
        <f>VLOOKUP(A73,[1]RESP_Nitrate_Cleaned!$U:$X,4,FALSE)</f>
        <v>1</v>
      </c>
      <c r="R73">
        <f>VLOOKUP(A73,[2]PAM_nitrate_only_3_5_23!$S:$V,2, FALSE)</f>
        <v>0.54200000000000004</v>
      </c>
      <c r="S73">
        <f>VLOOKUP(A73,[2]PAM_nitrate_only_3_5_23!$S:$V,3, FALSE)</f>
        <v>0.376</v>
      </c>
      <c r="T73">
        <f>VLOOKUP(A73,[2]PAM_nitrate_only_3_5_23!$S:$V,4, FALSE)</f>
        <v>-0.16600000000000001</v>
      </c>
      <c r="U73">
        <f>VLOOKUP(A73,[2]PAM_nitrate_only_3_5_23!$S:$V,4, FALSE)</f>
        <v>-0.16600000000000001</v>
      </c>
    </row>
    <row r="74" spans="1:21" x14ac:dyDescent="0.75">
      <c r="A74" t="s">
        <v>101</v>
      </c>
      <c r="B74">
        <v>229</v>
      </c>
      <c r="C74">
        <v>3</v>
      </c>
      <c r="D74" t="s">
        <v>15</v>
      </c>
      <c r="E74" t="s">
        <v>16</v>
      </c>
      <c r="F74">
        <v>0</v>
      </c>
      <c r="G74" t="s">
        <v>540</v>
      </c>
      <c r="H74">
        <v>30</v>
      </c>
      <c r="I74" t="s">
        <v>17</v>
      </c>
      <c r="J74" t="s">
        <v>15</v>
      </c>
      <c r="K74" t="s">
        <v>18</v>
      </c>
      <c r="L74" t="s">
        <v>88</v>
      </c>
      <c r="M74">
        <v>0.28389999999999999</v>
      </c>
      <c r="N74">
        <v>0.31508999999999998</v>
      </c>
      <c r="O74">
        <v>3.1189999999999999E-2</v>
      </c>
      <c r="P74">
        <f>VLOOKUP(A74,[1]RESP_Nitrate_Cleaned!$U:$X,3,FALSE)</f>
        <v>-5.9800000000000001E-3</v>
      </c>
      <c r="Q74">
        <f>VLOOKUP(A74,[1]RESP_Nitrate_Cleaned!$U:$X,4,FALSE)</f>
        <v>1</v>
      </c>
      <c r="R74">
        <f>VLOOKUP(A74,[2]PAM_nitrate_only_3_5_23!$S:$V,2, FALSE)</f>
        <v>0.54800000000000004</v>
      </c>
      <c r="S74">
        <f>VLOOKUP(A74,[2]PAM_nitrate_only_3_5_23!$S:$V,3, FALSE)</f>
        <v>0.35799999999999998</v>
      </c>
      <c r="T74">
        <f>VLOOKUP(A74,[2]PAM_nitrate_only_3_5_23!$S:$V,4, FALSE)</f>
        <v>-0.19</v>
      </c>
      <c r="U74">
        <f>VLOOKUP(A74,[2]PAM_nitrate_only_3_5_23!$S:$V,4, FALSE)</f>
        <v>-0.19</v>
      </c>
    </row>
    <row r="75" spans="1:21" x14ac:dyDescent="0.75">
      <c r="A75" t="s">
        <v>102</v>
      </c>
      <c r="B75">
        <v>168</v>
      </c>
      <c r="C75">
        <v>1</v>
      </c>
      <c r="D75" t="s">
        <v>15</v>
      </c>
      <c r="E75" t="s">
        <v>16</v>
      </c>
      <c r="F75">
        <v>0</v>
      </c>
      <c r="G75" t="s">
        <v>540</v>
      </c>
      <c r="H75">
        <v>30</v>
      </c>
      <c r="I75" t="s">
        <v>17</v>
      </c>
      <c r="J75" t="s">
        <v>15</v>
      </c>
      <c r="K75" t="s">
        <v>18</v>
      </c>
      <c r="L75" t="s">
        <v>88</v>
      </c>
      <c r="M75">
        <v>0.24177000000000001</v>
      </c>
      <c r="N75">
        <v>0.29880000000000001</v>
      </c>
      <c r="O75">
        <v>5.7029999999999997E-2</v>
      </c>
      <c r="P75">
        <f>VLOOKUP(A75,[1]RESP_Nitrate_Cleaned!$U:$X,3,FALSE)</f>
        <v>-3.0300000000000001E-3</v>
      </c>
      <c r="Q75">
        <f>VLOOKUP(A75,[1]RESP_Nitrate_Cleaned!$U:$X,4,FALSE)</f>
        <v>1</v>
      </c>
      <c r="R75">
        <f>VLOOKUP(A75,[2]PAM_nitrate_only_3_5_23!$S:$V,2, FALSE)</f>
        <v>0.21099999999999999</v>
      </c>
      <c r="S75">
        <f>VLOOKUP(A75,[2]PAM_nitrate_only_3_5_23!$S:$V,3, FALSE)</f>
        <v>0.313</v>
      </c>
      <c r="T75">
        <f>VLOOKUP(A75,[2]PAM_nitrate_only_3_5_23!$S:$V,4, FALSE)</f>
        <v>0.10199999999999999</v>
      </c>
      <c r="U75">
        <f>VLOOKUP(A75,[2]PAM_nitrate_only_3_5_23!$S:$V,4, FALSE)</f>
        <v>0.10199999999999999</v>
      </c>
    </row>
    <row r="76" spans="1:21" x14ac:dyDescent="0.75">
      <c r="A76" t="s">
        <v>103</v>
      </c>
      <c r="B76">
        <v>164</v>
      </c>
      <c r="C76">
        <v>1</v>
      </c>
      <c r="D76" t="s">
        <v>22</v>
      </c>
      <c r="E76" t="s">
        <v>16</v>
      </c>
      <c r="F76">
        <v>0</v>
      </c>
      <c r="G76" t="s">
        <v>540</v>
      </c>
      <c r="H76">
        <v>30</v>
      </c>
      <c r="I76" t="s">
        <v>17</v>
      </c>
      <c r="J76" t="s">
        <v>15</v>
      </c>
      <c r="K76" t="s">
        <v>18</v>
      </c>
      <c r="L76" t="s">
        <v>88</v>
      </c>
      <c r="M76">
        <v>0.29857</v>
      </c>
      <c r="N76">
        <v>0.29436000000000001</v>
      </c>
      <c r="O76">
        <v>-4.2100000000000002E-3</v>
      </c>
      <c r="P76">
        <f>VLOOKUP(A76,[1]RESP_Nitrate_Cleaned!$U:$X,3,FALSE)</f>
        <v>-1.3799999999999999E-3</v>
      </c>
      <c r="Q76">
        <f>VLOOKUP(A76,[1]RESP_Nitrate_Cleaned!$U:$X,4,FALSE)</f>
        <v>0</v>
      </c>
      <c r="R76">
        <f>VLOOKUP(A76,[2]PAM_nitrate_only_3_5_23!$S:$V,2, FALSE)</f>
        <v>0.371</v>
      </c>
      <c r="S76">
        <f>VLOOKUP(A76,[2]PAM_nitrate_only_3_5_23!$S:$V,3, FALSE)</f>
        <v>0.185</v>
      </c>
      <c r="T76">
        <f>VLOOKUP(A76,[2]PAM_nitrate_only_3_5_23!$S:$V,4, FALSE)</f>
        <v>-0.186</v>
      </c>
      <c r="U76">
        <f>VLOOKUP(A76,[2]PAM_nitrate_only_3_5_23!$S:$V,4, FALSE)</f>
        <v>-0.186</v>
      </c>
    </row>
    <row r="77" spans="1:21" x14ac:dyDescent="0.75">
      <c r="A77" t="s">
        <v>104</v>
      </c>
      <c r="B77">
        <v>174</v>
      </c>
      <c r="C77">
        <v>2</v>
      </c>
      <c r="D77" t="s">
        <v>15</v>
      </c>
      <c r="E77" t="s">
        <v>16</v>
      </c>
      <c r="F77">
        <v>0</v>
      </c>
      <c r="G77" t="s">
        <v>540</v>
      </c>
      <c r="H77">
        <v>30</v>
      </c>
      <c r="I77" t="s">
        <v>17</v>
      </c>
      <c r="J77" t="s">
        <v>15</v>
      </c>
      <c r="K77" t="s">
        <v>18</v>
      </c>
      <c r="L77" t="s">
        <v>88</v>
      </c>
      <c r="M77">
        <v>0.17441000000000001</v>
      </c>
      <c r="N77">
        <v>0.19778000000000001</v>
      </c>
      <c r="O77">
        <v>2.3369999999999998E-2</v>
      </c>
      <c r="P77">
        <f>VLOOKUP(A77,[1]RESP_Nitrate_Cleaned!$U:$X,3,FALSE)</f>
        <v>-3.62E-3</v>
      </c>
      <c r="Q77">
        <f>VLOOKUP(A77,[1]RESP_Nitrate_Cleaned!$U:$X,4,FALSE)</f>
        <v>0</v>
      </c>
      <c r="R77">
        <f>VLOOKUP(A77,[2]PAM_nitrate_only_3_5_23!$S:$V,2, FALSE)</f>
        <v>0.35299999999999998</v>
      </c>
      <c r="S77">
        <f>VLOOKUP(A77,[2]PAM_nitrate_only_3_5_23!$S:$V,3, FALSE)</f>
        <v>0.17799999999999999</v>
      </c>
      <c r="T77">
        <f>VLOOKUP(A77,[2]PAM_nitrate_only_3_5_23!$S:$V,4, FALSE)</f>
        <v>-0.17499999999999999</v>
      </c>
      <c r="U77">
        <f>VLOOKUP(A77,[2]PAM_nitrate_only_3_5_23!$S:$V,4, FALSE)</f>
        <v>-0.17499999999999999</v>
      </c>
    </row>
    <row r="78" spans="1:21" x14ac:dyDescent="0.75">
      <c r="A78" t="s">
        <v>106</v>
      </c>
      <c r="B78">
        <v>240</v>
      </c>
      <c r="C78">
        <v>3</v>
      </c>
      <c r="D78" t="s">
        <v>15</v>
      </c>
      <c r="E78" t="s">
        <v>16</v>
      </c>
      <c r="F78">
        <v>0</v>
      </c>
      <c r="G78" t="s">
        <v>540</v>
      </c>
      <c r="H78">
        <v>30</v>
      </c>
      <c r="I78" t="s">
        <v>17</v>
      </c>
      <c r="J78" t="s">
        <v>36</v>
      </c>
      <c r="K78" t="s">
        <v>37</v>
      </c>
      <c r="L78" t="s">
        <v>105</v>
      </c>
      <c r="M78">
        <v>0.38024999999999998</v>
      </c>
      <c r="N78">
        <v>0.49937999999999999</v>
      </c>
      <c r="O78">
        <v>0.11913</v>
      </c>
      <c r="P78">
        <f>VLOOKUP(A78,[1]RESP_Nitrate_Cleaned!$U:$X,3,FALSE)</f>
        <v>-3.8500000000000001E-3</v>
      </c>
      <c r="Q78">
        <f>VLOOKUP(A78,[1]RESP_Nitrate_Cleaned!$U:$X,4,FALSE)</f>
        <v>0</v>
      </c>
      <c r="R78">
        <f>VLOOKUP(A78,[2]PAM_nitrate_only_3_5_23!$S:$V,2, FALSE)</f>
        <v>0.41599999999999998</v>
      </c>
      <c r="S78">
        <f>VLOOKUP(A78,[2]PAM_nitrate_only_3_5_23!$S:$V,3, FALSE)</f>
        <v>0.38600000000000001</v>
      </c>
      <c r="T78">
        <f>VLOOKUP(A78,[2]PAM_nitrate_only_3_5_23!$S:$V,4, FALSE)</f>
        <v>-0.03</v>
      </c>
      <c r="U78">
        <f>VLOOKUP(A78,[2]PAM_nitrate_only_3_5_23!$S:$V,4, FALSE)</f>
        <v>-0.03</v>
      </c>
    </row>
    <row r="79" spans="1:21" x14ac:dyDescent="0.75">
      <c r="A79" t="s">
        <v>107</v>
      </c>
      <c r="B79">
        <v>206</v>
      </c>
      <c r="C79">
        <v>2</v>
      </c>
      <c r="D79" t="s">
        <v>15</v>
      </c>
      <c r="E79" t="s">
        <v>16</v>
      </c>
      <c r="F79">
        <v>0</v>
      </c>
      <c r="G79" t="s">
        <v>540</v>
      </c>
      <c r="H79">
        <v>30</v>
      </c>
      <c r="I79" t="s">
        <v>17</v>
      </c>
      <c r="J79" t="s">
        <v>36</v>
      </c>
      <c r="K79" t="s">
        <v>37</v>
      </c>
      <c r="L79" t="s">
        <v>105</v>
      </c>
      <c r="M79">
        <v>0.48026999999999997</v>
      </c>
      <c r="N79">
        <v>0.48376999999999998</v>
      </c>
      <c r="O79">
        <v>3.5000000000000001E-3</v>
      </c>
      <c r="P79">
        <f>VLOOKUP(A79,[1]RESP_Nitrate_Cleaned!$U:$X,3,FALSE)</f>
        <v>-5.0099999999999997E-3</v>
      </c>
      <c r="Q79">
        <f>VLOOKUP(A79,[1]RESP_Nitrate_Cleaned!$U:$X,4,FALSE)</f>
        <v>1</v>
      </c>
      <c r="R79">
        <f>VLOOKUP(A79,[2]PAM_nitrate_only_3_5_23!$S:$V,2, FALSE)</f>
        <v>0.23699999999999999</v>
      </c>
      <c r="S79">
        <f>VLOOKUP(A79,[2]PAM_nitrate_only_3_5_23!$S:$V,3, FALSE)</f>
        <v>0.48499999999999999</v>
      </c>
      <c r="T79">
        <f>VLOOKUP(A79,[2]PAM_nitrate_only_3_5_23!$S:$V,4, FALSE)</f>
        <v>0.248</v>
      </c>
      <c r="U79">
        <f>VLOOKUP(A79,[2]PAM_nitrate_only_3_5_23!$S:$V,4, FALSE)</f>
        <v>0.248</v>
      </c>
    </row>
    <row r="80" spans="1:21" x14ac:dyDescent="0.75">
      <c r="A80" t="s">
        <v>108</v>
      </c>
      <c r="B80">
        <v>153</v>
      </c>
      <c r="C80">
        <v>1</v>
      </c>
      <c r="D80" t="s">
        <v>15</v>
      </c>
      <c r="E80" t="s">
        <v>16</v>
      </c>
      <c r="F80">
        <v>0</v>
      </c>
      <c r="G80" t="s">
        <v>540</v>
      </c>
      <c r="H80">
        <v>30</v>
      </c>
      <c r="I80" t="s">
        <v>17</v>
      </c>
      <c r="J80" t="s">
        <v>36</v>
      </c>
      <c r="K80" t="s">
        <v>37</v>
      </c>
      <c r="L80" t="s">
        <v>105</v>
      </c>
      <c r="M80">
        <v>0.40444999999999998</v>
      </c>
      <c r="N80">
        <v>0.48233999999999999</v>
      </c>
      <c r="O80">
        <v>7.7890000000000001E-2</v>
      </c>
      <c r="P80">
        <f>VLOOKUP(A80,[1]RESP_Nitrate_Cleaned!$U:$X,3,FALSE)</f>
        <v>-4.3699999999999998E-3</v>
      </c>
      <c r="Q80">
        <f>VLOOKUP(A80,[1]RESP_Nitrate_Cleaned!$U:$X,4,FALSE)</f>
        <v>0</v>
      </c>
      <c r="R80">
        <f>VLOOKUP(A80,[2]PAM_nitrate_only_3_5_23!$S:$V,2, FALSE)</f>
        <v>0.45300000000000001</v>
      </c>
      <c r="S80">
        <f>VLOOKUP(A80,[2]PAM_nitrate_only_3_5_23!$S:$V,3, FALSE)</f>
        <v>0.27500000000000002</v>
      </c>
      <c r="T80">
        <f>VLOOKUP(A80,[2]PAM_nitrate_only_3_5_23!$S:$V,4, FALSE)</f>
        <v>-0.17799999999999999</v>
      </c>
      <c r="U80">
        <f>VLOOKUP(A80,[2]PAM_nitrate_only_3_5_23!$S:$V,4, FALSE)</f>
        <v>-0.17799999999999999</v>
      </c>
    </row>
    <row r="81" spans="1:21" x14ac:dyDescent="0.75">
      <c r="A81" t="s">
        <v>109</v>
      </c>
      <c r="B81">
        <v>174</v>
      </c>
      <c r="C81">
        <v>2</v>
      </c>
      <c r="D81" t="s">
        <v>22</v>
      </c>
      <c r="E81" t="s">
        <v>16</v>
      </c>
      <c r="F81">
        <v>0</v>
      </c>
      <c r="G81" t="s">
        <v>540</v>
      </c>
      <c r="H81">
        <v>30</v>
      </c>
      <c r="I81" t="s">
        <v>17</v>
      </c>
      <c r="J81" t="s">
        <v>36</v>
      </c>
      <c r="K81" t="s">
        <v>37</v>
      </c>
      <c r="L81" t="s">
        <v>105</v>
      </c>
      <c r="M81">
        <v>0.39306000000000002</v>
      </c>
      <c r="N81">
        <v>0.43386999999999998</v>
      </c>
      <c r="O81">
        <v>4.0809999999999999E-2</v>
      </c>
      <c r="P81" t="s">
        <v>547</v>
      </c>
      <c r="Q81" t="s">
        <v>547</v>
      </c>
      <c r="R81">
        <f>VLOOKUP(A81,[2]PAM_nitrate_only_3_5_23!$S:$V,2, FALSE)</f>
        <v>0.52900000000000003</v>
      </c>
      <c r="S81">
        <f>VLOOKUP(A81,[2]PAM_nitrate_only_3_5_23!$S:$V,3, FALSE)</f>
        <v>0.45300000000000001</v>
      </c>
      <c r="T81">
        <f>VLOOKUP(A81,[2]PAM_nitrate_only_3_5_23!$S:$V,4, FALSE)</f>
        <v>-7.5999999999999998E-2</v>
      </c>
      <c r="U81">
        <f>VLOOKUP(A81,[2]PAM_nitrate_only_3_5_23!$S:$V,4, FALSE)</f>
        <v>-7.5999999999999998E-2</v>
      </c>
    </row>
    <row r="82" spans="1:21" x14ac:dyDescent="0.75">
      <c r="A82" t="s">
        <v>110</v>
      </c>
      <c r="B82">
        <v>147</v>
      </c>
      <c r="C82">
        <v>1</v>
      </c>
      <c r="D82" t="s">
        <v>15</v>
      </c>
      <c r="E82" t="s">
        <v>16</v>
      </c>
      <c r="F82">
        <v>0</v>
      </c>
      <c r="G82" t="s">
        <v>540</v>
      </c>
      <c r="H82">
        <v>30</v>
      </c>
      <c r="I82" t="s">
        <v>17</v>
      </c>
      <c r="J82" t="s">
        <v>36</v>
      </c>
      <c r="K82" t="s">
        <v>37</v>
      </c>
      <c r="L82" t="s">
        <v>105</v>
      </c>
      <c r="M82">
        <v>0.37991999999999998</v>
      </c>
      <c r="N82">
        <v>0.43284</v>
      </c>
      <c r="O82">
        <v>5.2920000000000002E-2</v>
      </c>
      <c r="P82">
        <f>VLOOKUP(A82,[1]RESP_Nitrate_Cleaned!$U:$X,3,FALSE)</f>
        <v>-5.1999999999999998E-3</v>
      </c>
      <c r="Q82">
        <f>VLOOKUP(A82,[1]RESP_Nitrate_Cleaned!$U:$X,4,FALSE)</f>
        <v>1</v>
      </c>
      <c r="R82">
        <f>VLOOKUP(A82,[2]PAM_nitrate_only_3_5_23!$S:$V,2, FALSE)</f>
        <v>0.437</v>
      </c>
      <c r="S82">
        <f>VLOOKUP(A82,[2]PAM_nitrate_only_3_5_23!$S:$V,3, FALSE)</f>
        <v>0.49399999999999999</v>
      </c>
      <c r="T82">
        <f>VLOOKUP(A82,[2]PAM_nitrate_only_3_5_23!$S:$V,4, FALSE)</f>
        <v>5.7000000000000002E-2</v>
      </c>
      <c r="U82">
        <f>VLOOKUP(A82,[2]PAM_nitrate_only_3_5_23!$S:$V,4, FALSE)</f>
        <v>5.7000000000000002E-2</v>
      </c>
    </row>
    <row r="83" spans="1:21" x14ac:dyDescent="0.75">
      <c r="A83" t="s">
        <v>111</v>
      </c>
      <c r="B83">
        <v>185</v>
      </c>
      <c r="C83">
        <v>2</v>
      </c>
      <c r="D83" t="s">
        <v>15</v>
      </c>
      <c r="E83" t="s">
        <v>16</v>
      </c>
      <c r="F83">
        <v>0</v>
      </c>
      <c r="G83" t="s">
        <v>540</v>
      </c>
      <c r="H83">
        <v>30</v>
      </c>
      <c r="I83" t="s">
        <v>17</v>
      </c>
      <c r="J83" t="s">
        <v>36</v>
      </c>
      <c r="K83" t="s">
        <v>37</v>
      </c>
      <c r="L83" t="s">
        <v>105</v>
      </c>
      <c r="M83">
        <v>0.40217000000000003</v>
      </c>
      <c r="N83">
        <v>0.42215999999999998</v>
      </c>
      <c r="O83">
        <v>1.9990000000000001E-2</v>
      </c>
      <c r="P83">
        <f>VLOOKUP(A83,[1]RESP_Nitrate_Cleaned!$U:$X,3,FALSE)</f>
        <v>-8.6499999999999997E-3</v>
      </c>
      <c r="Q83">
        <f>VLOOKUP(A83,[1]RESP_Nitrate_Cleaned!$U:$X,4,FALSE)</f>
        <v>0</v>
      </c>
      <c r="R83">
        <f>VLOOKUP(A83,[2]PAM_nitrate_only_3_5_23!$S:$V,2, FALSE)</f>
        <v>0.44700000000000001</v>
      </c>
      <c r="S83">
        <f>VLOOKUP(A83,[2]PAM_nitrate_only_3_5_23!$S:$V,3, FALSE)</f>
        <v>0.40200000000000002</v>
      </c>
      <c r="T83">
        <f>VLOOKUP(A83,[2]PAM_nitrate_only_3_5_23!$S:$V,4, FALSE)</f>
        <v>-4.4999999999999998E-2</v>
      </c>
      <c r="U83">
        <f>VLOOKUP(A83,[2]PAM_nitrate_only_3_5_23!$S:$V,4, FALSE)</f>
        <v>-4.4999999999999998E-2</v>
      </c>
    </row>
    <row r="84" spans="1:21" x14ac:dyDescent="0.75">
      <c r="A84" t="s">
        <v>112</v>
      </c>
      <c r="B84">
        <v>161</v>
      </c>
      <c r="C84">
        <v>1</v>
      </c>
      <c r="D84" t="s">
        <v>22</v>
      </c>
      <c r="E84" t="s">
        <v>16</v>
      </c>
      <c r="F84">
        <v>0</v>
      </c>
      <c r="G84" t="s">
        <v>540</v>
      </c>
      <c r="H84">
        <v>30</v>
      </c>
      <c r="I84" t="s">
        <v>17</v>
      </c>
      <c r="J84" t="s">
        <v>36</v>
      </c>
      <c r="K84" t="s">
        <v>37</v>
      </c>
      <c r="L84" t="s">
        <v>105</v>
      </c>
      <c r="M84">
        <v>0.39190000000000003</v>
      </c>
      <c r="N84">
        <v>0.42047000000000001</v>
      </c>
      <c r="O84">
        <v>2.8570000000000002E-2</v>
      </c>
      <c r="P84">
        <f>VLOOKUP(A84,[1]RESP_Nitrate_Cleaned!$U:$X,3,FALSE)</f>
        <v>-4.2300000000000003E-3</v>
      </c>
      <c r="Q84">
        <f>VLOOKUP(A84,[1]RESP_Nitrate_Cleaned!$U:$X,4,FALSE)</f>
        <v>0</v>
      </c>
      <c r="R84">
        <f>VLOOKUP(A84,[2]PAM_nitrate_only_3_5_23!$S:$V,2, FALSE)</f>
        <v>0.23200000000000001</v>
      </c>
      <c r="S84">
        <f>VLOOKUP(A84,[2]PAM_nitrate_only_3_5_23!$S:$V,3, FALSE)</f>
        <v>0.46400000000000002</v>
      </c>
      <c r="T84">
        <f>VLOOKUP(A84,[2]PAM_nitrate_only_3_5_23!$S:$V,4, FALSE)</f>
        <v>0.23200000000000001</v>
      </c>
      <c r="U84">
        <f>VLOOKUP(A84,[2]PAM_nitrate_only_3_5_23!$S:$V,4, FALSE)</f>
        <v>0.23200000000000001</v>
      </c>
    </row>
    <row r="85" spans="1:21" x14ac:dyDescent="0.75">
      <c r="A85" t="s">
        <v>113</v>
      </c>
      <c r="B85">
        <v>251</v>
      </c>
      <c r="C85">
        <v>3</v>
      </c>
      <c r="D85" t="s">
        <v>22</v>
      </c>
      <c r="E85" t="s">
        <v>16</v>
      </c>
      <c r="F85">
        <v>0</v>
      </c>
      <c r="G85" t="s">
        <v>540</v>
      </c>
      <c r="H85">
        <v>30</v>
      </c>
      <c r="I85" t="s">
        <v>17</v>
      </c>
      <c r="J85" t="s">
        <v>36</v>
      </c>
      <c r="K85" t="s">
        <v>37</v>
      </c>
      <c r="L85" t="s">
        <v>105</v>
      </c>
      <c r="M85">
        <v>0.52119000000000004</v>
      </c>
      <c r="N85">
        <v>0.36925000000000002</v>
      </c>
      <c r="O85">
        <v>-0.15193999999999999</v>
      </c>
      <c r="P85">
        <f>VLOOKUP(A85,[1]RESP_Nitrate_Cleaned!$U:$X,3,FALSE)</f>
        <v>-4.4600000000000004E-3</v>
      </c>
      <c r="Q85">
        <f>VLOOKUP(A85,[1]RESP_Nitrate_Cleaned!$U:$X,4,FALSE)</f>
        <v>0</v>
      </c>
      <c r="R85">
        <f>VLOOKUP(A85,[2]PAM_nitrate_only_3_5_23!$S:$V,2, FALSE)</f>
        <v>0.56799999999999995</v>
      </c>
      <c r="S85">
        <f>VLOOKUP(A85,[2]PAM_nitrate_only_3_5_23!$S:$V,3, FALSE)</f>
        <v>0.55400000000000005</v>
      </c>
      <c r="T85">
        <f>VLOOKUP(A85,[2]PAM_nitrate_only_3_5_23!$S:$V,4, FALSE)</f>
        <v>-1.4E-2</v>
      </c>
      <c r="U85">
        <f>VLOOKUP(A85,[2]PAM_nitrate_only_3_5_23!$S:$V,4, FALSE)</f>
        <v>-1.4E-2</v>
      </c>
    </row>
    <row r="86" spans="1:21" x14ac:dyDescent="0.75">
      <c r="A86" t="s">
        <v>114</v>
      </c>
      <c r="B86">
        <v>239</v>
      </c>
      <c r="C86">
        <v>3</v>
      </c>
      <c r="D86" t="s">
        <v>15</v>
      </c>
      <c r="E86" t="s">
        <v>16</v>
      </c>
      <c r="F86">
        <v>0</v>
      </c>
      <c r="G86" t="s">
        <v>540</v>
      </c>
      <c r="H86">
        <v>30</v>
      </c>
      <c r="I86" t="s">
        <v>17</v>
      </c>
      <c r="J86" t="s">
        <v>36</v>
      </c>
      <c r="K86" t="s">
        <v>37</v>
      </c>
      <c r="L86" t="s">
        <v>105</v>
      </c>
      <c r="M86">
        <v>0.35704999999999998</v>
      </c>
      <c r="N86">
        <v>0.36119000000000001</v>
      </c>
      <c r="O86">
        <v>4.1399999999999996E-3</v>
      </c>
      <c r="P86">
        <f>VLOOKUP(A86,[1]RESP_Nitrate_Cleaned!$U:$X,3,FALSE)</f>
        <v>-5.1700000000000001E-3</v>
      </c>
      <c r="Q86">
        <f>VLOOKUP(A86,[1]RESP_Nitrate_Cleaned!$U:$X,4,FALSE)</f>
        <v>1</v>
      </c>
      <c r="R86">
        <f>VLOOKUP(A86,[2]PAM_nitrate_only_3_5_23!$S:$V,2, FALSE)</f>
        <v>0.52300000000000002</v>
      </c>
      <c r="S86">
        <f>VLOOKUP(A86,[2]PAM_nitrate_only_3_5_23!$S:$V,3, FALSE)</f>
        <v>0.51300000000000001</v>
      </c>
      <c r="T86">
        <f>VLOOKUP(A86,[2]PAM_nitrate_only_3_5_23!$S:$V,4, FALSE)</f>
        <v>-0.01</v>
      </c>
      <c r="U86">
        <f>VLOOKUP(A86,[2]PAM_nitrate_only_3_5_23!$S:$V,4, FALSE)</f>
        <v>-0.01</v>
      </c>
    </row>
    <row r="87" spans="1:21" x14ac:dyDescent="0.75">
      <c r="A87" t="s">
        <v>115</v>
      </c>
      <c r="B87">
        <v>171</v>
      </c>
      <c r="C87">
        <v>1</v>
      </c>
      <c r="D87" t="s">
        <v>22</v>
      </c>
      <c r="E87" t="s">
        <v>16</v>
      </c>
      <c r="F87">
        <v>0</v>
      </c>
      <c r="G87" t="s">
        <v>540</v>
      </c>
      <c r="H87">
        <v>30</v>
      </c>
      <c r="I87" t="s">
        <v>17</v>
      </c>
      <c r="J87" t="s">
        <v>36</v>
      </c>
      <c r="K87" t="s">
        <v>37</v>
      </c>
      <c r="L87" t="s">
        <v>105</v>
      </c>
      <c r="M87">
        <v>0.39595000000000002</v>
      </c>
      <c r="N87">
        <v>0.35835</v>
      </c>
      <c r="O87">
        <v>-3.7600000000000001E-2</v>
      </c>
      <c r="P87">
        <f>VLOOKUP(A87,[1]RESP_Nitrate_Cleaned!$U:$X,3,FALSE)</f>
        <v>-2.98E-3</v>
      </c>
      <c r="Q87">
        <f>VLOOKUP(A87,[1]RESP_Nitrate_Cleaned!$U:$X,4,FALSE)</f>
        <v>1</v>
      </c>
      <c r="R87">
        <f>VLOOKUP(A87,[2]PAM_nitrate_only_3_5_23!$S:$V,2, FALSE)</f>
        <v>0.376</v>
      </c>
      <c r="S87">
        <f>VLOOKUP(A87,[2]PAM_nitrate_only_3_5_23!$S:$V,3, FALSE)</f>
        <v>0.49099999999999999</v>
      </c>
      <c r="T87">
        <f>VLOOKUP(A87,[2]PAM_nitrate_only_3_5_23!$S:$V,4, FALSE)</f>
        <v>0.115</v>
      </c>
      <c r="U87">
        <f>VLOOKUP(A87,[2]PAM_nitrate_only_3_5_23!$S:$V,4, FALSE)</f>
        <v>0.115</v>
      </c>
    </row>
    <row r="88" spans="1:21" x14ac:dyDescent="0.75">
      <c r="A88" t="s">
        <v>116</v>
      </c>
      <c r="B88">
        <v>245</v>
      </c>
      <c r="C88">
        <v>3</v>
      </c>
      <c r="D88" t="s">
        <v>22</v>
      </c>
      <c r="E88" t="s">
        <v>16</v>
      </c>
      <c r="F88">
        <v>0</v>
      </c>
      <c r="G88" t="s">
        <v>540</v>
      </c>
      <c r="H88">
        <v>30</v>
      </c>
      <c r="I88" t="s">
        <v>17</v>
      </c>
      <c r="J88" t="s">
        <v>36</v>
      </c>
      <c r="K88" t="s">
        <v>37</v>
      </c>
      <c r="L88" t="s">
        <v>105</v>
      </c>
      <c r="M88">
        <v>0.37320999999999999</v>
      </c>
      <c r="N88">
        <v>0.35693000000000003</v>
      </c>
      <c r="O88">
        <v>-1.6279999999999999E-2</v>
      </c>
      <c r="P88">
        <f>VLOOKUP(A88,[1]RESP_Nitrate_Cleaned!$U:$X,3,FALSE)</f>
        <v>-5.1000000000000004E-3</v>
      </c>
      <c r="Q88">
        <f>VLOOKUP(A88,[1]RESP_Nitrate_Cleaned!$U:$X,4,FALSE)</f>
        <v>1</v>
      </c>
      <c r="R88">
        <f>VLOOKUP(A88,[2]PAM_nitrate_only_3_5_23!$S:$V,2, FALSE)</f>
        <v>4.7E-2</v>
      </c>
      <c r="S88">
        <f>VLOOKUP(A88,[2]PAM_nitrate_only_3_5_23!$S:$V,3, FALSE)</f>
        <v>0.38400000000000001</v>
      </c>
      <c r="T88">
        <f>VLOOKUP(A88,[2]PAM_nitrate_only_3_5_23!$S:$V,4, FALSE)</f>
        <v>0.33700000000000002</v>
      </c>
      <c r="U88">
        <f>VLOOKUP(A88,[2]PAM_nitrate_only_3_5_23!$S:$V,4, FALSE)</f>
        <v>0.33700000000000002</v>
      </c>
    </row>
    <row r="89" spans="1:21" x14ac:dyDescent="0.75">
      <c r="A89" t="s">
        <v>117</v>
      </c>
      <c r="B89">
        <v>142</v>
      </c>
      <c r="C89">
        <v>1</v>
      </c>
      <c r="D89" t="s">
        <v>15</v>
      </c>
      <c r="E89" t="s">
        <v>16</v>
      </c>
      <c r="F89">
        <v>0</v>
      </c>
      <c r="G89" t="s">
        <v>540</v>
      </c>
      <c r="H89">
        <v>30</v>
      </c>
      <c r="I89" t="s">
        <v>17</v>
      </c>
      <c r="J89" t="s">
        <v>36</v>
      </c>
      <c r="K89" t="s">
        <v>37</v>
      </c>
      <c r="L89" t="s">
        <v>105</v>
      </c>
      <c r="M89">
        <v>0.38391999999999998</v>
      </c>
      <c r="N89">
        <v>0.34999000000000002</v>
      </c>
      <c r="O89">
        <v>-3.3930000000000002E-2</v>
      </c>
      <c r="P89" t="s">
        <v>547</v>
      </c>
      <c r="Q89" t="s">
        <v>547</v>
      </c>
      <c r="R89">
        <f>VLOOKUP(A89,[2]PAM_nitrate_only_3_5_23!$S:$V,2, FALSE)</f>
        <v>0.44</v>
      </c>
      <c r="S89">
        <f>VLOOKUP(A89,[2]PAM_nitrate_only_3_5_23!$S:$V,3, FALSE)</f>
        <v>0.56899999999999995</v>
      </c>
      <c r="T89">
        <f>VLOOKUP(A89,[2]PAM_nitrate_only_3_5_23!$S:$V,4, FALSE)</f>
        <v>0.129</v>
      </c>
      <c r="U89">
        <f>VLOOKUP(A89,[2]PAM_nitrate_only_3_5_23!$S:$V,4, FALSE)</f>
        <v>0.129</v>
      </c>
    </row>
    <row r="90" spans="1:21" x14ac:dyDescent="0.75">
      <c r="A90" t="s">
        <v>118</v>
      </c>
      <c r="B90">
        <v>223</v>
      </c>
      <c r="C90">
        <v>2</v>
      </c>
      <c r="D90" t="s">
        <v>22</v>
      </c>
      <c r="E90" t="s">
        <v>16</v>
      </c>
      <c r="F90">
        <v>0</v>
      </c>
      <c r="G90" t="s">
        <v>540</v>
      </c>
      <c r="H90">
        <v>30</v>
      </c>
      <c r="I90" t="s">
        <v>17</v>
      </c>
      <c r="J90" t="s">
        <v>36</v>
      </c>
      <c r="K90" t="s">
        <v>37</v>
      </c>
      <c r="L90" t="s">
        <v>105</v>
      </c>
      <c r="M90">
        <v>0.32852999999999999</v>
      </c>
      <c r="N90">
        <v>0.34417999999999999</v>
      </c>
      <c r="O90">
        <v>1.5650000000000001E-2</v>
      </c>
      <c r="P90">
        <f>VLOOKUP(A90,[1]RESP_Nitrate_Cleaned!$U:$X,3,FALSE)</f>
        <v>-4.6699999999999997E-3</v>
      </c>
      <c r="Q90">
        <f>VLOOKUP(A90,[1]RESP_Nitrate_Cleaned!$U:$X,4,FALSE)</f>
        <v>1</v>
      </c>
      <c r="R90">
        <f>VLOOKUP(A90,[2]PAM_nitrate_only_3_5_23!$S:$V,2, FALSE)</f>
        <v>0.55300000000000005</v>
      </c>
      <c r="S90">
        <f>VLOOKUP(A90,[2]PAM_nitrate_only_3_5_23!$S:$V,3, FALSE)</f>
        <v>0.47199999999999998</v>
      </c>
      <c r="T90">
        <f>VLOOKUP(A90,[2]PAM_nitrate_only_3_5_23!$S:$V,4, FALSE)</f>
        <v>-8.1000000000000003E-2</v>
      </c>
      <c r="U90">
        <f>VLOOKUP(A90,[2]PAM_nitrate_only_3_5_23!$S:$V,4, FALSE)</f>
        <v>-8.1000000000000003E-2</v>
      </c>
    </row>
    <row r="91" spans="1:21" x14ac:dyDescent="0.75">
      <c r="A91" t="s">
        <v>119</v>
      </c>
      <c r="B91">
        <v>206</v>
      </c>
      <c r="C91">
        <v>2</v>
      </c>
      <c r="D91" t="s">
        <v>22</v>
      </c>
      <c r="E91" t="s">
        <v>16</v>
      </c>
      <c r="F91">
        <v>0</v>
      </c>
      <c r="G91" t="s">
        <v>540</v>
      </c>
      <c r="H91">
        <v>30</v>
      </c>
      <c r="I91" t="s">
        <v>17</v>
      </c>
      <c r="J91" t="s">
        <v>36</v>
      </c>
      <c r="K91" t="s">
        <v>37</v>
      </c>
      <c r="L91" t="s">
        <v>105</v>
      </c>
      <c r="M91">
        <v>0.32890999999999998</v>
      </c>
      <c r="N91">
        <v>0.31746000000000002</v>
      </c>
      <c r="O91">
        <v>-1.145E-2</v>
      </c>
      <c r="P91">
        <f>VLOOKUP(A91,[1]RESP_Nitrate_Cleaned!$U:$X,3,FALSE)</f>
        <v>-2.2300000000000002E-3</v>
      </c>
      <c r="Q91">
        <f>VLOOKUP(A91,[1]RESP_Nitrate_Cleaned!$U:$X,4,FALSE)</f>
        <v>0</v>
      </c>
      <c r="R91">
        <f>VLOOKUP(A91,[2]PAM_nitrate_only_3_5_23!$S:$V,2, FALSE)</f>
        <v>0.54600000000000004</v>
      </c>
      <c r="S91">
        <f>VLOOKUP(A91,[2]PAM_nitrate_only_3_5_23!$S:$V,3, FALSE)</f>
        <v>0.20499999999999999</v>
      </c>
      <c r="T91">
        <f>VLOOKUP(A91,[2]PAM_nitrate_only_3_5_23!$S:$V,4, FALSE)</f>
        <v>-0.34100000000000003</v>
      </c>
      <c r="U91">
        <f>VLOOKUP(A91,[2]PAM_nitrate_only_3_5_23!$S:$V,4, FALSE)</f>
        <v>-0.34100000000000003</v>
      </c>
    </row>
    <row r="92" spans="1:21" x14ac:dyDescent="0.75">
      <c r="A92" t="s">
        <v>120</v>
      </c>
      <c r="B92">
        <v>242</v>
      </c>
      <c r="C92">
        <v>3</v>
      </c>
      <c r="D92" t="s">
        <v>22</v>
      </c>
      <c r="E92" t="s">
        <v>16</v>
      </c>
      <c r="F92">
        <v>0</v>
      </c>
      <c r="G92" t="s">
        <v>540</v>
      </c>
      <c r="H92">
        <v>30</v>
      </c>
      <c r="I92" t="s">
        <v>17</v>
      </c>
      <c r="J92" t="s">
        <v>36</v>
      </c>
      <c r="K92" t="s">
        <v>37</v>
      </c>
      <c r="L92" t="s">
        <v>105</v>
      </c>
      <c r="M92">
        <v>0.32316</v>
      </c>
      <c r="N92">
        <v>0.25824000000000003</v>
      </c>
      <c r="O92">
        <v>-6.4920000000000005E-2</v>
      </c>
      <c r="P92">
        <f>VLOOKUP(A92,[1]RESP_Nitrate_Cleaned!$U:$X,3,FALSE)</f>
        <v>-3.29E-3</v>
      </c>
      <c r="Q92">
        <f>VLOOKUP(A92,[1]RESP_Nitrate_Cleaned!$U:$X,4,FALSE)</f>
        <v>1</v>
      </c>
      <c r="R92">
        <f>VLOOKUP(A92,[2]PAM_nitrate_only_3_5_23!$S:$V,2, FALSE)</f>
        <v>0.41399999999999998</v>
      </c>
      <c r="S92">
        <f>VLOOKUP(A92,[2]PAM_nitrate_only_3_5_23!$S:$V,3, FALSE)</f>
        <v>0.35899999999999999</v>
      </c>
      <c r="T92">
        <f>VLOOKUP(A92,[2]PAM_nitrate_only_3_5_23!$S:$V,4, FALSE)</f>
        <v>-5.5E-2</v>
      </c>
      <c r="U92">
        <f>VLOOKUP(A92,[2]PAM_nitrate_only_3_5_23!$S:$V,4, FALSE)</f>
        <v>-5.5E-2</v>
      </c>
    </row>
    <row r="93" spans="1:21" x14ac:dyDescent="0.75">
      <c r="A93" t="s">
        <v>122</v>
      </c>
      <c r="B93">
        <v>170</v>
      </c>
      <c r="C93">
        <v>2</v>
      </c>
      <c r="D93" t="s">
        <v>22</v>
      </c>
      <c r="E93" t="s">
        <v>16</v>
      </c>
      <c r="F93">
        <v>0</v>
      </c>
      <c r="G93" t="s">
        <v>540</v>
      </c>
      <c r="H93">
        <v>30</v>
      </c>
      <c r="I93" t="s">
        <v>36</v>
      </c>
      <c r="J93" t="s">
        <v>15</v>
      </c>
      <c r="K93" t="s">
        <v>54</v>
      </c>
      <c r="L93" t="s">
        <v>121</v>
      </c>
      <c r="M93">
        <v>0.58284999999999998</v>
      </c>
      <c r="N93">
        <v>0.53902000000000005</v>
      </c>
      <c r="O93">
        <v>-4.3830000000000001E-2</v>
      </c>
      <c r="P93">
        <f>VLOOKUP(A93,[1]RESP_Nitrate_Cleaned!$U:$X,3,FALSE)</f>
        <v>-3.32E-3</v>
      </c>
      <c r="Q93">
        <f>VLOOKUP(A93,[1]RESP_Nitrate_Cleaned!$U:$X,4,FALSE)</f>
        <v>0</v>
      </c>
      <c r="R93">
        <f>VLOOKUP(A93,[2]PAM_nitrate_only_3_5_23!$S:$V,2, FALSE)</f>
        <v>0.52500000000000002</v>
      </c>
      <c r="S93">
        <f>VLOOKUP(A93,[2]PAM_nitrate_only_3_5_23!$S:$V,3, FALSE)</f>
        <v>0.434</v>
      </c>
      <c r="T93">
        <f>VLOOKUP(A93,[2]PAM_nitrate_only_3_5_23!$S:$V,4, FALSE)</f>
        <v>-9.0999999999999998E-2</v>
      </c>
      <c r="U93">
        <f>VLOOKUP(A93,[2]PAM_nitrate_only_3_5_23!$S:$V,4, FALSE)</f>
        <v>-9.0999999999999998E-2</v>
      </c>
    </row>
    <row r="94" spans="1:21" x14ac:dyDescent="0.75">
      <c r="A94" t="s">
        <v>123</v>
      </c>
      <c r="B94">
        <v>230</v>
      </c>
      <c r="C94">
        <v>2</v>
      </c>
      <c r="D94" t="s">
        <v>15</v>
      </c>
      <c r="E94" t="s">
        <v>16</v>
      </c>
      <c r="F94">
        <v>0</v>
      </c>
      <c r="G94" t="s">
        <v>540</v>
      </c>
      <c r="H94">
        <v>30</v>
      </c>
      <c r="I94" t="s">
        <v>36</v>
      </c>
      <c r="J94" t="s">
        <v>15</v>
      </c>
      <c r="K94" t="s">
        <v>54</v>
      </c>
      <c r="L94" t="s">
        <v>121</v>
      </c>
      <c r="M94">
        <v>0.47404000000000002</v>
      </c>
      <c r="N94">
        <v>0.47566000000000003</v>
      </c>
      <c r="O94">
        <v>1.6199999999999999E-3</v>
      </c>
      <c r="P94" t="s">
        <v>547</v>
      </c>
      <c r="Q94" t="s">
        <v>547</v>
      </c>
      <c r="R94">
        <f>VLOOKUP(A94,[2]PAM_nitrate_only_3_5_23!$S:$V,2, FALSE)</f>
        <v>0.374</v>
      </c>
      <c r="S94">
        <f>VLOOKUP(A94,[2]PAM_nitrate_only_3_5_23!$S:$V,3, FALSE)</f>
        <v>0.52300000000000002</v>
      </c>
      <c r="T94">
        <f>VLOOKUP(A94,[2]PAM_nitrate_only_3_5_23!$S:$V,4, FALSE)</f>
        <v>0.14899999999999999</v>
      </c>
      <c r="U94">
        <f>VLOOKUP(A94,[2]PAM_nitrate_only_3_5_23!$S:$V,4, FALSE)</f>
        <v>0.14899999999999999</v>
      </c>
    </row>
    <row r="95" spans="1:21" x14ac:dyDescent="0.75">
      <c r="A95" t="s">
        <v>124</v>
      </c>
      <c r="B95">
        <v>243</v>
      </c>
      <c r="C95">
        <v>3</v>
      </c>
      <c r="D95" t="s">
        <v>22</v>
      </c>
      <c r="E95" t="s">
        <v>16</v>
      </c>
      <c r="F95">
        <v>0</v>
      </c>
      <c r="G95" t="s">
        <v>540</v>
      </c>
      <c r="H95">
        <v>30</v>
      </c>
      <c r="I95" t="s">
        <v>36</v>
      </c>
      <c r="J95" t="s">
        <v>15</v>
      </c>
      <c r="K95" t="s">
        <v>54</v>
      </c>
      <c r="L95" t="s">
        <v>121</v>
      </c>
      <c r="M95">
        <v>0.51222000000000001</v>
      </c>
      <c r="N95">
        <v>0.45898</v>
      </c>
      <c r="O95">
        <v>-5.3240000000000003E-2</v>
      </c>
      <c r="P95" t="s">
        <v>547</v>
      </c>
      <c r="Q95" t="s">
        <v>547</v>
      </c>
      <c r="R95">
        <f>VLOOKUP(A95,[2]PAM_nitrate_only_3_5_23!$S:$V,2, FALSE)</f>
        <v>0.55600000000000005</v>
      </c>
      <c r="S95">
        <f>VLOOKUP(A95,[2]PAM_nitrate_only_3_5_23!$S:$V,3, FALSE)</f>
        <v>0.57499999999999996</v>
      </c>
      <c r="T95">
        <f>VLOOKUP(A95,[2]PAM_nitrate_only_3_5_23!$S:$V,4, FALSE)</f>
        <v>1.9E-2</v>
      </c>
      <c r="U95">
        <f>VLOOKUP(A95,[2]PAM_nitrate_only_3_5_23!$S:$V,4, FALSE)</f>
        <v>1.9E-2</v>
      </c>
    </row>
    <row r="96" spans="1:21" x14ac:dyDescent="0.75">
      <c r="A96" t="s">
        <v>125</v>
      </c>
      <c r="B96">
        <v>239</v>
      </c>
      <c r="C96">
        <v>3</v>
      </c>
      <c r="D96" t="s">
        <v>15</v>
      </c>
      <c r="E96" t="s">
        <v>16</v>
      </c>
      <c r="F96">
        <v>0</v>
      </c>
      <c r="G96" t="s">
        <v>540</v>
      </c>
      <c r="H96">
        <v>30</v>
      </c>
      <c r="I96" t="s">
        <v>36</v>
      </c>
      <c r="J96" t="s">
        <v>15</v>
      </c>
      <c r="K96" t="s">
        <v>54</v>
      </c>
      <c r="L96" t="s">
        <v>121</v>
      </c>
      <c r="M96">
        <v>0.32396000000000003</v>
      </c>
      <c r="N96">
        <v>0.42442999999999997</v>
      </c>
      <c r="O96">
        <v>0.10047</v>
      </c>
      <c r="P96">
        <f>VLOOKUP(A96,[1]RESP_Nitrate_Cleaned!$U:$X,3,FALSE)</f>
        <v>-4.8900000000000002E-3</v>
      </c>
      <c r="Q96">
        <f>VLOOKUP(A96,[1]RESP_Nitrate_Cleaned!$U:$X,4,FALSE)</f>
        <v>1</v>
      </c>
      <c r="R96">
        <f>VLOOKUP(A96,[2]PAM_nitrate_only_3_5_23!$S:$V,2, FALSE)</f>
        <v>0.51800000000000002</v>
      </c>
      <c r="S96">
        <f>VLOOKUP(A96,[2]PAM_nitrate_only_3_5_23!$S:$V,3, FALSE)</f>
        <v>0.51300000000000001</v>
      </c>
      <c r="T96">
        <f>VLOOKUP(A96,[2]PAM_nitrate_only_3_5_23!$S:$V,4, FALSE)</f>
        <v>-5.0000000000000001E-3</v>
      </c>
      <c r="U96">
        <f>VLOOKUP(A96,[2]PAM_nitrate_only_3_5_23!$S:$V,4, FALSE)</f>
        <v>-5.0000000000000001E-3</v>
      </c>
    </row>
    <row r="97" spans="1:21" x14ac:dyDescent="0.75">
      <c r="A97" t="s">
        <v>126</v>
      </c>
      <c r="B97">
        <v>166</v>
      </c>
      <c r="C97">
        <v>1</v>
      </c>
      <c r="D97" t="s">
        <v>22</v>
      </c>
      <c r="E97" t="s">
        <v>16</v>
      </c>
      <c r="F97">
        <v>0</v>
      </c>
      <c r="G97" t="s">
        <v>540</v>
      </c>
      <c r="H97">
        <v>30</v>
      </c>
      <c r="I97" t="s">
        <v>36</v>
      </c>
      <c r="J97" t="s">
        <v>15</v>
      </c>
      <c r="K97" t="s">
        <v>54</v>
      </c>
      <c r="L97" t="s">
        <v>121</v>
      </c>
      <c r="M97">
        <v>0.43158999999999997</v>
      </c>
      <c r="N97">
        <v>0.42375000000000002</v>
      </c>
      <c r="O97">
        <v>-7.8399999999999997E-3</v>
      </c>
      <c r="P97">
        <f>VLOOKUP(A97,[1]RESP_Nitrate_Cleaned!$U:$X,3,FALSE)</f>
        <v>-2.4299999999999999E-3</v>
      </c>
      <c r="Q97">
        <f>VLOOKUP(A97,[1]RESP_Nitrate_Cleaned!$U:$X,4,FALSE)</f>
        <v>0</v>
      </c>
      <c r="R97">
        <f>VLOOKUP(A97,[2]PAM_nitrate_only_3_5_23!$S:$V,2, FALSE)</f>
        <v>0.23</v>
      </c>
      <c r="S97">
        <f>VLOOKUP(A97,[2]PAM_nitrate_only_3_5_23!$S:$V,3, FALSE)</f>
        <v>0.254</v>
      </c>
      <c r="T97">
        <f>VLOOKUP(A97,[2]PAM_nitrate_only_3_5_23!$S:$V,4, FALSE)</f>
        <v>2.4E-2</v>
      </c>
      <c r="U97">
        <f>VLOOKUP(A97,[2]PAM_nitrate_only_3_5_23!$S:$V,4, FALSE)</f>
        <v>2.4E-2</v>
      </c>
    </row>
    <row r="98" spans="1:21" x14ac:dyDescent="0.75">
      <c r="A98" t="s">
        <v>127</v>
      </c>
      <c r="B98">
        <v>238</v>
      </c>
      <c r="C98">
        <v>3</v>
      </c>
      <c r="D98" t="s">
        <v>22</v>
      </c>
      <c r="E98" t="s">
        <v>16</v>
      </c>
      <c r="F98">
        <v>0</v>
      </c>
      <c r="G98" t="s">
        <v>540</v>
      </c>
      <c r="H98">
        <v>30</v>
      </c>
      <c r="I98" t="s">
        <v>36</v>
      </c>
      <c r="J98" t="s">
        <v>15</v>
      </c>
      <c r="K98" t="s">
        <v>54</v>
      </c>
      <c r="L98" t="s">
        <v>121</v>
      </c>
      <c r="M98">
        <v>0.38723999999999997</v>
      </c>
      <c r="N98">
        <v>0.38966000000000001</v>
      </c>
      <c r="O98">
        <v>2.4199999999999998E-3</v>
      </c>
      <c r="P98">
        <f>VLOOKUP(A98,[1]RESP_Nitrate_Cleaned!$U:$X,3,FALSE)</f>
        <v>-7.8700000000000003E-3</v>
      </c>
      <c r="Q98">
        <f>VLOOKUP(A98,[1]RESP_Nitrate_Cleaned!$U:$X,4,FALSE)</f>
        <v>0</v>
      </c>
      <c r="R98">
        <f>VLOOKUP(A98,[2]PAM_nitrate_only_3_5_23!$S:$V,2, FALSE)</f>
        <v>0.41899999999999998</v>
      </c>
      <c r="S98">
        <f>VLOOKUP(A98,[2]PAM_nitrate_only_3_5_23!$S:$V,3, FALSE)</f>
        <v>0.53600000000000003</v>
      </c>
      <c r="T98">
        <f>VLOOKUP(A98,[2]PAM_nitrate_only_3_5_23!$S:$V,4, FALSE)</f>
        <v>0.11700000000000001</v>
      </c>
      <c r="U98">
        <f>VLOOKUP(A98,[2]PAM_nitrate_only_3_5_23!$S:$V,4, FALSE)</f>
        <v>0.11700000000000001</v>
      </c>
    </row>
    <row r="99" spans="1:21" x14ac:dyDescent="0.75">
      <c r="A99" t="s">
        <v>128</v>
      </c>
      <c r="B99">
        <v>162</v>
      </c>
      <c r="C99">
        <v>1</v>
      </c>
      <c r="D99" t="s">
        <v>15</v>
      </c>
      <c r="E99" t="s">
        <v>16</v>
      </c>
      <c r="F99">
        <v>0</v>
      </c>
      <c r="G99" t="s">
        <v>540</v>
      </c>
      <c r="H99">
        <v>30</v>
      </c>
      <c r="I99" t="s">
        <v>36</v>
      </c>
      <c r="J99" t="s">
        <v>15</v>
      </c>
      <c r="K99" t="s">
        <v>54</v>
      </c>
      <c r="L99" t="s">
        <v>121</v>
      </c>
      <c r="M99">
        <v>0.38500000000000001</v>
      </c>
      <c r="N99">
        <v>0.38685999999999998</v>
      </c>
      <c r="O99">
        <v>1.8600000000000001E-3</v>
      </c>
      <c r="P99">
        <f>VLOOKUP(A99,[1]RESP_Nitrate_Cleaned!$U:$X,3,FALSE)</f>
        <v>-2.4399999999999999E-3</v>
      </c>
      <c r="Q99">
        <f>VLOOKUP(A99,[1]RESP_Nitrate_Cleaned!$U:$X,4,FALSE)</f>
        <v>1</v>
      </c>
      <c r="R99">
        <f>VLOOKUP(A99,[2]PAM_nitrate_only_3_5_23!$S:$V,2, FALSE)</f>
        <v>0.17</v>
      </c>
      <c r="S99">
        <f>VLOOKUP(A99,[2]PAM_nitrate_only_3_5_23!$S:$V,3, FALSE)</f>
        <v>0.30599999999999999</v>
      </c>
      <c r="T99">
        <f>VLOOKUP(A99,[2]PAM_nitrate_only_3_5_23!$S:$V,4, FALSE)</f>
        <v>0.13600000000000001</v>
      </c>
      <c r="U99">
        <f>VLOOKUP(A99,[2]PAM_nitrate_only_3_5_23!$S:$V,4, FALSE)</f>
        <v>0.13600000000000001</v>
      </c>
    </row>
    <row r="100" spans="1:21" x14ac:dyDescent="0.75">
      <c r="A100" t="s">
        <v>129</v>
      </c>
      <c r="B100">
        <v>193</v>
      </c>
      <c r="C100">
        <v>2</v>
      </c>
      <c r="D100" t="s">
        <v>15</v>
      </c>
      <c r="E100" t="s">
        <v>16</v>
      </c>
      <c r="F100">
        <v>0</v>
      </c>
      <c r="G100" t="s">
        <v>540</v>
      </c>
      <c r="H100">
        <v>30</v>
      </c>
      <c r="I100" t="s">
        <v>36</v>
      </c>
      <c r="J100" t="s">
        <v>15</v>
      </c>
      <c r="K100" t="s">
        <v>54</v>
      </c>
      <c r="L100" t="s">
        <v>121</v>
      </c>
      <c r="M100">
        <v>0.33567000000000002</v>
      </c>
      <c r="N100">
        <v>0.37641999999999998</v>
      </c>
      <c r="O100">
        <v>4.0750000000000001E-2</v>
      </c>
      <c r="P100">
        <f>VLOOKUP(A100,[1]RESP_Nitrate_Cleaned!$U:$X,3,FALSE)</f>
        <v>-5.8399999999999997E-3</v>
      </c>
      <c r="Q100">
        <f>VLOOKUP(A100,[1]RESP_Nitrate_Cleaned!$U:$X,4,FALSE)</f>
        <v>0</v>
      </c>
      <c r="R100">
        <f>VLOOKUP(A100,[2]PAM_nitrate_only_3_5_23!$S:$V,2, FALSE)</f>
        <v>0.48399999999999999</v>
      </c>
      <c r="S100">
        <f>VLOOKUP(A100,[2]PAM_nitrate_only_3_5_23!$S:$V,3, FALSE)</f>
        <v>5.7000000000000002E-2</v>
      </c>
      <c r="T100">
        <f>VLOOKUP(A100,[2]PAM_nitrate_only_3_5_23!$S:$V,4, FALSE)</f>
        <v>-0.42699999999999999</v>
      </c>
      <c r="U100">
        <f>VLOOKUP(A100,[2]PAM_nitrate_only_3_5_23!$S:$V,4, FALSE)</f>
        <v>-0.42699999999999999</v>
      </c>
    </row>
    <row r="101" spans="1:21" x14ac:dyDescent="0.75">
      <c r="A101" t="s">
        <v>130</v>
      </c>
      <c r="B101">
        <v>237</v>
      </c>
      <c r="C101">
        <v>3</v>
      </c>
      <c r="D101" t="s">
        <v>15</v>
      </c>
      <c r="E101" t="s">
        <v>16</v>
      </c>
      <c r="F101">
        <v>0</v>
      </c>
      <c r="G101" t="s">
        <v>540</v>
      </c>
      <c r="H101">
        <v>30</v>
      </c>
      <c r="I101" t="s">
        <v>36</v>
      </c>
      <c r="J101" t="s">
        <v>15</v>
      </c>
      <c r="K101" t="s">
        <v>54</v>
      </c>
      <c r="L101" t="s">
        <v>121</v>
      </c>
      <c r="M101">
        <v>0.39050000000000001</v>
      </c>
      <c r="N101">
        <v>0.37068000000000001</v>
      </c>
      <c r="O101">
        <v>-1.9820000000000001E-2</v>
      </c>
      <c r="P101">
        <f>VLOOKUP(A101,[1]RESP_Nitrate_Cleaned!$U:$X,3,FALSE)</f>
        <v>-7.7999999999999996E-3</v>
      </c>
      <c r="Q101">
        <f>VLOOKUP(A101,[1]RESP_Nitrate_Cleaned!$U:$X,4,FALSE)</f>
        <v>0</v>
      </c>
      <c r="R101">
        <f>VLOOKUP(A101,[2]PAM_nitrate_only_3_5_23!$S:$V,2, FALSE)</f>
        <v>0.3</v>
      </c>
      <c r="S101">
        <f>VLOOKUP(A101,[2]PAM_nitrate_only_3_5_23!$S:$V,3, FALSE)</f>
        <v>0.437</v>
      </c>
      <c r="T101">
        <f>VLOOKUP(A101,[2]PAM_nitrate_only_3_5_23!$S:$V,4, FALSE)</f>
        <v>0.13700000000000001</v>
      </c>
      <c r="U101">
        <f>VLOOKUP(A101,[2]PAM_nitrate_only_3_5_23!$S:$V,4, FALSE)</f>
        <v>0.13700000000000001</v>
      </c>
    </row>
    <row r="102" spans="1:21" x14ac:dyDescent="0.75">
      <c r="A102" t="s">
        <v>131</v>
      </c>
      <c r="B102">
        <v>184</v>
      </c>
      <c r="C102">
        <v>1</v>
      </c>
      <c r="D102" t="s">
        <v>22</v>
      </c>
      <c r="E102" t="s">
        <v>16</v>
      </c>
      <c r="F102">
        <v>0</v>
      </c>
      <c r="G102" t="s">
        <v>540</v>
      </c>
      <c r="H102">
        <v>30</v>
      </c>
      <c r="I102" t="s">
        <v>36</v>
      </c>
      <c r="J102" t="s">
        <v>15</v>
      </c>
      <c r="K102" t="s">
        <v>54</v>
      </c>
      <c r="L102" t="s">
        <v>121</v>
      </c>
      <c r="M102">
        <v>0.38686999999999999</v>
      </c>
      <c r="N102">
        <v>0.34304000000000001</v>
      </c>
      <c r="O102">
        <v>-4.3830000000000001E-2</v>
      </c>
      <c r="P102" t="s">
        <v>547</v>
      </c>
      <c r="Q102" t="s">
        <v>547</v>
      </c>
      <c r="R102">
        <f>VLOOKUP(A102,[2]PAM_nitrate_only_3_5_23!$S:$V,2, FALSE)</f>
        <v>0.20300000000000001</v>
      </c>
      <c r="S102">
        <f>VLOOKUP(A102,[2]PAM_nitrate_only_3_5_23!$S:$V,3, FALSE)</f>
        <v>0.20799999999999999</v>
      </c>
      <c r="T102">
        <f>VLOOKUP(A102,[2]PAM_nitrate_only_3_5_23!$S:$V,4, FALSE)</f>
        <v>5.0000000000000001E-3</v>
      </c>
      <c r="U102">
        <f>VLOOKUP(A102,[2]PAM_nitrate_only_3_5_23!$S:$V,4, FALSE)</f>
        <v>5.0000000000000001E-3</v>
      </c>
    </row>
    <row r="103" spans="1:21" x14ac:dyDescent="0.75">
      <c r="A103" t="s">
        <v>132</v>
      </c>
      <c r="B103">
        <v>237</v>
      </c>
      <c r="C103">
        <v>3</v>
      </c>
      <c r="D103" t="s">
        <v>15</v>
      </c>
      <c r="E103" t="s">
        <v>16</v>
      </c>
      <c r="F103">
        <v>0</v>
      </c>
      <c r="G103" t="s">
        <v>540</v>
      </c>
      <c r="H103">
        <v>30</v>
      </c>
      <c r="I103" t="s">
        <v>36</v>
      </c>
      <c r="J103" t="s">
        <v>15</v>
      </c>
      <c r="K103" t="s">
        <v>54</v>
      </c>
      <c r="L103" t="s">
        <v>121</v>
      </c>
      <c r="M103">
        <v>0.36487000000000003</v>
      </c>
      <c r="N103">
        <v>0.34303</v>
      </c>
      <c r="O103">
        <v>-2.1839999999999998E-2</v>
      </c>
      <c r="P103" t="s">
        <v>547</v>
      </c>
      <c r="Q103" t="s">
        <v>547</v>
      </c>
      <c r="R103">
        <f>VLOOKUP(A103,[2]PAM_nitrate_only_3_5_23!$S:$V,2, FALSE)</f>
        <v>0.35</v>
      </c>
      <c r="S103">
        <f>VLOOKUP(A103,[2]PAM_nitrate_only_3_5_23!$S:$V,3, FALSE)</f>
        <v>0.38900000000000001</v>
      </c>
      <c r="T103">
        <f>VLOOKUP(A103,[2]PAM_nitrate_only_3_5_23!$S:$V,4, FALSE)</f>
        <v>3.9E-2</v>
      </c>
      <c r="U103">
        <f>VLOOKUP(A103,[2]PAM_nitrate_only_3_5_23!$S:$V,4, FALSE)</f>
        <v>3.9E-2</v>
      </c>
    </row>
    <row r="104" spans="1:21" x14ac:dyDescent="0.75">
      <c r="A104" t="s">
        <v>133</v>
      </c>
      <c r="B104">
        <v>211</v>
      </c>
      <c r="C104">
        <v>2</v>
      </c>
      <c r="D104" t="s">
        <v>22</v>
      </c>
      <c r="E104" t="s">
        <v>16</v>
      </c>
      <c r="F104">
        <v>0</v>
      </c>
      <c r="G104" t="s">
        <v>540</v>
      </c>
      <c r="H104">
        <v>30</v>
      </c>
      <c r="I104" t="s">
        <v>36</v>
      </c>
      <c r="J104" t="s">
        <v>15</v>
      </c>
      <c r="K104" t="s">
        <v>54</v>
      </c>
      <c r="L104" t="s">
        <v>121</v>
      </c>
      <c r="M104">
        <v>0.36420999999999998</v>
      </c>
      <c r="N104">
        <v>0.3367</v>
      </c>
      <c r="O104">
        <v>-2.751E-2</v>
      </c>
      <c r="P104">
        <f>VLOOKUP(A104,[1]RESP_Nitrate_Cleaned!$U:$X,3,FALSE)</f>
        <v>-6.8000000000000005E-4</v>
      </c>
      <c r="Q104">
        <f>VLOOKUP(A104,[1]RESP_Nitrate_Cleaned!$U:$X,4,FALSE)</f>
        <v>1</v>
      </c>
      <c r="R104">
        <f>VLOOKUP(A104,[2]PAM_nitrate_only_3_5_23!$S:$V,2, FALSE)</f>
        <v>0.46700000000000003</v>
      </c>
      <c r="S104">
        <f>VLOOKUP(A104,[2]PAM_nitrate_only_3_5_23!$S:$V,3, FALSE)</f>
        <v>0.45400000000000001</v>
      </c>
      <c r="T104">
        <f>VLOOKUP(A104,[2]PAM_nitrate_only_3_5_23!$S:$V,4, FALSE)</f>
        <v>-1.2999999999999999E-2</v>
      </c>
      <c r="U104">
        <f>VLOOKUP(A104,[2]PAM_nitrate_only_3_5_23!$S:$V,4, FALSE)</f>
        <v>-1.2999999999999999E-2</v>
      </c>
    </row>
    <row r="105" spans="1:21" x14ac:dyDescent="0.75">
      <c r="A105" t="s">
        <v>134</v>
      </c>
      <c r="B105">
        <v>151</v>
      </c>
      <c r="C105">
        <v>1</v>
      </c>
      <c r="D105" t="s">
        <v>15</v>
      </c>
      <c r="E105" t="s">
        <v>16</v>
      </c>
      <c r="F105">
        <v>0</v>
      </c>
      <c r="G105" t="s">
        <v>540</v>
      </c>
      <c r="H105">
        <v>30</v>
      </c>
      <c r="I105" t="s">
        <v>36</v>
      </c>
      <c r="J105" t="s">
        <v>15</v>
      </c>
      <c r="K105" t="s">
        <v>54</v>
      </c>
      <c r="L105" t="s">
        <v>121</v>
      </c>
      <c r="M105">
        <v>0.25324000000000002</v>
      </c>
      <c r="N105">
        <v>0.28353</v>
      </c>
      <c r="O105">
        <v>3.0290000000000001E-2</v>
      </c>
      <c r="P105">
        <f>VLOOKUP(A105,[1]RESP_Nitrate_Cleaned!$U:$X,3,FALSE)</f>
        <v>-1.7799999999999999E-3</v>
      </c>
      <c r="Q105">
        <f>VLOOKUP(A105,[1]RESP_Nitrate_Cleaned!$U:$X,4,FALSE)</f>
        <v>0</v>
      </c>
      <c r="R105">
        <f>VLOOKUP(A105,[2]PAM_nitrate_only_3_5_23!$S:$V,2, FALSE)</f>
        <v>0.375</v>
      </c>
      <c r="S105">
        <f>VLOOKUP(A105,[2]PAM_nitrate_only_3_5_23!$S:$V,3, FALSE)</f>
        <v>0.42399999999999999</v>
      </c>
      <c r="T105">
        <f>VLOOKUP(A105,[2]PAM_nitrate_only_3_5_23!$S:$V,4, FALSE)</f>
        <v>4.9000000000000002E-2</v>
      </c>
      <c r="U105">
        <f>VLOOKUP(A105,[2]PAM_nitrate_only_3_5_23!$S:$V,4, FALSE)</f>
        <v>4.9000000000000002E-2</v>
      </c>
    </row>
    <row r="106" spans="1:21" x14ac:dyDescent="0.75">
      <c r="A106" t="s">
        <v>135</v>
      </c>
      <c r="B106">
        <v>206</v>
      </c>
      <c r="C106">
        <v>2</v>
      </c>
      <c r="D106" t="s">
        <v>15</v>
      </c>
      <c r="E106" t="s">
        <v>16</v>
      </c>
      <c r="F106">
        <v>0</v>
      </c>
      <c r="G106" t="s">
        <v>540</v>
      </c>
      <c r="H106">
        <v>30</v>
      </c>
      <c r="I106" t="s">
        <v>36</v>
      </c>
      <c r="J106" t="s">
        <v>15</v>
      </c>
      <c r="K106" t="s">
        <v>54</v>
      </c>
      <c r="L106" t="s">
        <v>121</v>
      </c>
      <c r="M106">
        <v>0.28400999999999998</v>
      </c>
      <c r="N106">
        <v>0.23516000000000001</v>
      </c>
      <c r="O106">
        <v>-4.8849999999999998E-2</v>
      </c>
      <c r="P106">
        <f>VLOOKUP(A106,[1]RESP_Nitrate_Cleaned!$U:$X,3,FALSE)</f>
        <v>-2.1900000000000001E-3</v>
      </c>
      <c r="Q106">
        <f>VLOOKUP(A106,[1]RESP_Nitrate_Cleaned!$U:$X,4,FALSE)</f>
        <v>1</v>
      </c>
      <c r="R106">
        <f>VLOOKUP(A106,[2]PAM_nitrate_only_3_5_23!$S:$V,2, FALSE)</f>
        <v>0.36899999999999999</v>
      </c>
      <c r="S106">
        <f>VLOOKUP(A106,[2]PAM_nitrate_only_3_5_23!$S:$V,3, FALSE)</f>
        <v>0.39800000000000002</v>
      </c>
      <c r="T106">
        <f>VLOOKUP(A106,[2]PAM_nitrate_only_3_5_23!$S:$V,4, FALSE)</f>
        <v>2.9000000000000001E-2</v>
      </c>
      <c r="U106">
        <f>VLOOKUP(A106,[2]PAM_nitrate_only_3_5_23!$S:$V,4, FALSE)</f>
        <v>2.9000000000000001E-2</v>
      </c>
    </row>
    <row r="107" spans="1:21" x14ac:dyDescent="0.75">
      <c r="A107" t="s">
        <v>136</v>
      </c>
      <c r="B107">
        <v>171</v>
      </c>
      <c r="C107">
        <v>1</v>
      </c>
      <c r="D107" t="s">
        <v>22</v>
      </c>
      <c r="E107" t="s">
        <v>16</v>
      </c>
      <c r="F107">
        <v>0</v>
      </c>
      <c r="G107" t="s">
        <v>540</v>
      </c>
      <c r="H107">
        <v>30</v>
      </c>
      <c r="I107" t="s">
        <v>36</v>
      </c>
      <c r="J107" t="s">
        <v>15</v>
      </c>
      <c r="K107" t="s">
        <v>54</v>
      </c>
      <c r="L107" t="s">
        <v>121</v>
      </c>
      <c r="M107">
        <v>0.20829</v>
      </c>
      <c r="N107">
        <v>0.17896000000000001</v>
      </c>
      <c r="O107">
        <v>-2.9329999999999998E-2</v>
      </c>
      <c r="P107">
        <f>VLOOKUP(A107,[1]RESP_Nitrate_Cleaned!$U:$X,3,FALSE)</f>
        <v>-2.47E-3</v>
      </c>
      <c r="Q107">
        <f>VLOOKUP(A107,[1]RESP_Nitrate_Cleaned!$U:$X,4,FALSE)</f>
        <v>1</v>
      </c>
      <c r="R107">
        <f>VLOOKUP(A107,[2]PAM_nitrate_only_3_5_23!$S:$V,2, FALSE)</f>
        <v>0.35099999999999998</v>
      </c>
      <c r="S107">
        <f>VLOOKUP(A107,[2]PAM_nitrate_only_3_5_23!$S:$V,3, FALSE)</f>
        <v>0.39300000000000002</v>
      </c>
      <c r="T107">
        <f>VLOOKUP(A107,[2]PAM_nitrate_only_3_5_23!$S:$V,4, FALSE)</f>
        <v>4.2000000000000003E-2</v>
      </c>
      <c r="U107">
        <f>VLOOKUP(A107,[2]PAM_nitrate_only_3_5_23!$S:$V,4, FALSE)</f>
        <v>4.2000000000000003E-2</v>
      </c>
    </row>
    <row r="108" spans="1:21" x14ac:dyDescent="0.75">
      <c r="A108" t="s">
        <v>138</v>
      </c>
      <c r="B108">
        <v>157</v>
      </c>
      <c r="C108">
        <v>1</v>
      </c>
      <c r="D108" t="s">
        <v>15</v>
      </c>
      <c r="E108" t="s">
        <v>16</v>
      </c>
      <c r="F108">
        <v>0</v>
      </c>
      <c r="G108" t="s">
        <v>540</v>
      </c>
      <c r="H108">
        <v>30</v>
      </c>
      <c r="I108" t="s">
        <v>36</v>
      </c>
      <c r="J108" t="s">
        <v>36</v>
      </c>
      <c r="K108" t="s">
        <v>71</v>
      </c>
      <c r="L108" t="s">
        <v>137</v>
      </c>
      <c r="M108">
        <v>0.67193999999999998</v>
      </c>
      <c r="N108">
        <v>0.64002999999999999</v>
      </c>
      <c r="O108">
        <v>-3.1910000000000001E-2</v>
      </c>
      <c r="P108">
        <f>VLOOKUP(A108,[1]RESP_Nitrate_Cleaned!$U:$X,3,FALSE)</f>
        <v>-4.9199999999999999E-3</v>
      </c>
      <c r="Q108">
        <f>VLOOKUP(A108,[1]RESP_Nitrate_Cleaned!$U:$X,4,FALSE)</f>
        <v>1</v>
      </c>
      <c r="R108">
        <f>VLOOKUP(A108,[2]PAM_nitrate_only_3_5_23!$S:$V,2, FALSE)</f>
        <v>0.26200000000000001</v>
      </c>
      <c r="S108">
        <f>VLOOKUP(A108,[2]PAM_nitrate_only_3_5_23!$S:$V,3, FALSE)</f>
        <v>0.54700000000000004</v>
      </c>
      <c r="T108">
        <f>VLOOKUP(A108,[2]PAM_nitrate_only_3_5_23!$S:$V,4, FALSE)</f>
        <v>0.28499999999999998</v>
      </c>
      <c r="U108">
        <f>VLOOKUP(A108,[2]PAM_nitrate_only_3_5_23!$S:$V,4, FALSE)</f>
        <v>0.28499999999999998</v>
      </c>
    </row>
    <row r="109" spans="1:21" x14ac:dyDescent="0.75">
      <c r="A109" t="s">
        <v>139</v>
      </c>
      <c r="B109">
        <v>252</v>
      </c>
      <c r="C109">
        <v>3</v>
      </c>
      <c r="D109" t="s">
        <v>22</v>
      </c>
      <c r="E109" t="s">
        <v>16</v>
      </c>
      <c r="F109">
        <v>0</v>
      </c>
      <c r="G109" t="s">
        <v>540</v>
      </c>
      <c r="H109">
        <v>30</v>
      </c>
      <c r="I109" t="s">
        <v>36</v>
      </c>
      <c r="J109" t="s">
        <v>36</v>
      </c>
      <c r="K109" t="s">
        <v>71</v>
      </c>
      <c r="L109" t="s">
        <v>137</v>
      </c>
      <c r="M109">
        <v>0.50221000000000005</v>
      </c>
      <c r="N109">
        <v>0.62568999999999997</v>
      </c>
      <c r="O109">
        <v>0.12348000000000001</v>
      </c>
      <c r="P109">
        <f>VLOOKUP(A109,[1]RESP_Nitrate_Cleaned!$U:$X,3,FALSE)</f>
        <v>-2.15E-3</v>
      </c>
      <c r="Q109">
        <f>VLOOKUP(A109,[1]RESP_Nitrate_Cleaned!$U:$X,4,FALSE)</f>
        <v>1</v>
      </c>
      <c r="R109">
        <f>VLOOKUP(A109,[2]PAM_nitrate_only_3_5_23!$S:$V,2, FALSE)</f>
        <v>0.47199999999999998</v>
      </c>
      <c r="S109">
        <f>VLOOKUP(A109,[2]PAM_nitrate_only_3_5_23!$S:$V,3, FALSE)</f>
        <v>0.221</v>
      </c>
      <c r="T109">
        <f>VLOOKUP(A109,[2]PAM_nitrate_only_3_5_23!$S:$V,4, FALSE)</f>
        <v>-0.251</v>
      </c>
      <c r="U109">
        <f>VLOOKUP(A109,[2]PAM_nitrate_only_3_5_23!$S:$V,4, FALSE)</f>
        <v>-0.251</v>
      </c>
    </row>
    <row r="110" spans="1:21" x14ac:dyDescent="0.75">
      <c r="A110" t="s">
        <v>140</v>
      </c>
      <c r="B110">
        <v>154</v>
      </c>
      <c r="C110">
        <v>1</v>
      </c>
      <c r="D110" t="s">
        <v>15</v>
      </c>
      <c r="E110" t="s">
        <v>16</v>
      </c>
      <c r="F110">
        <v>0</v>
      </c>
      <c r="G110" t="s">
        <v>540</v>
      </c>
      <c r="H110">
        <v>30</v>
      </c>
      <c r="I110" t="s">
        <v>36</v>
      </c>
      <c r="J110" t="s">
        <v>36</v>
      </c>
      <c r="K110" t="s">
        <v>71</v>
      </c>
      <c r="L110" t="s">
        <v>137</v>
      </c>
      <c r="M110">
        <v>0.49667</v>
      </c>
      <c r="N110">
        <v>0.59377000000000002</v>
      </c>
      <c r="O110">
        <v>9.7100000000000006E-2</v>
      </c>
      <c r="P110">
        <f>VLOOKUP(A110,[1]RESP_Nitrate_Cleaned!$U:$X,3,FALSE)</f>
        <v>-3.2799999999999999E-3</v>
      </c>
      <c r="Q110">
        <f>VLOOKUP(A110,[1]RESP_Nitrate_Cleaned!$U:$X,4,FALSE)</f>
        <v>0</v>
      </c>
      <c r="R110">
        <f>VLOOKUP(A110,[2]PAM_nitrate_only_3_5_23!$S:$V,2, FALSE)</f>
        <v>0.34200000000000003</v>
      </c>
      <c r="S110">
        <f>VLOOKUP(A110,[2]PAM_nitrate_only_3_5_23!$S:$V,3, FALSE)</f>
        <v>0.317</v>
      </c>
      <c r="T110">
        <f>VLOOKUP(A110,[2]PAM_nitrate_only_3_5_23!$S:$V,4, FALSE)</f>
        <v>-2.5000000000000001E-2</v>
      </c>
      <c r="U110">
        <f>VLOOKUP(A110,[2]PAM_nitrate_only_3_5_23!$S:$V,4, FALSE)</f>
        <v>-2.5000000000000001E-2</v>
      </c>
    </row>
    <row r="111" spans="1:21" x14ac:dyDescent="0.75">
      <c r="A111" t="s">
        <v>141</v>
      </c>
      <c r="B111">
        <v>208</v>
      </c>
      <c r="C111">
        <v>2</v>
      </c>
      <c r="D111" t="s">
        <v>15</v>
      </c>
      <c r="E111" t="s">
        <v>16</v>
      </c>
      <c r="F111">
        <v>0</v>
      </c>
      <c r="G111" t="s">
        <v>540</v>
      </c>
      <c r="H111">
        <v>30</v>
      </c>
      <c r="I111" t="s">
        <v>36</v>
      </c>
      <c r="J111" t="s">
        <v>36</v>
      </c>
      <c r="K111" t="s">
        <v>71</v>
      </c>
      <c r="L111" t="s">
        <v>137</v>
      </c>
      <c r="M111">
        <v>0.44313000000000002</v>
      </c>
      <c r="N111">
        <v>0.53961000000000003</v>
      </c>
      <c r="O111">
        <v>9.6479999999999996E-2</v>
      </c>
      <c r="P111">
        <f>VLOOKUP(A111,[1]RESP_Nitrate_Cleaned!$U:$X,3,FALSE)</f>
        <v>-3.46E-3</v>
      </c>
      <c r="Q111">
        <f>VLOOKUP(A111,[1]RESP_Nitrate_Cleaned!$U:$X,4,FALSE)</f>
        <v>1</v>
      </c>
      <c r="R111">
        <f>VLOOKUP(A111,[2]PAM_nitrate_only_3_5_23!$S:$V,2, FALSE)</f>
        <v>1.9E-2</v>
      </c>
      <c r="S111">
        <f>VLOOKUP(A111,[2]PAM_nitrate_only_3_5_23!$S:$V,3, FALSE)</f>
        <v>0.50900000000000001</v>
      </c>
      <c r="T111">
        <f>VLOOKUP(A111,[2]PAM_nitrate_only_3_5_23!$S:$V,4, FALSE)</f>
        <v>0.49</v>
      </c>
      <c r="U111">
        <f>VLOOKUP(A111,[2]PAM_nitrate_only_3_5_23!$S:$V,4, FALSE)</f>
        <v>0.49</v>
      </c>
    </row>
    <row r="112" spans="1:21" x14ac:dyDescent="0.75">
      <c r="A112" t="s">
        <v>142</v>
      </c>
      <c r="B112">
        <v>164</v>
      </c>
      <c r="C112">
        <v>1</v>
      </c>
      <c r="D112" t="s">
        <v>22</v>
      </c>
      <c r="E112" t="s">
        <v>16</v>
      </c>
      <c r="F112">
        <v>0</v>
      </c>
      <c r="G112" t="s">
        <v>540</v>
      </c>
      <c r="H112">
        <v>30</v>
      </c>
      <c r="I112" t="s">
        <v>36</v>
      </c>
      <c r="J112" t="s">
        <v>36</v>
      </c>
      <c r="K112" t="s">
        <v>71</v>
      </c>
      <c r="L112" t="s">
        <v>137</v>
      </c>
      <c r="M112">
        <v>0.49732999999999999</v>
      </c>
      <c r="N112">
        <v>0.53835</v>
      </c>
      <c r="O112">
        <v>4.1020000000000001E-2</v>
      </c>
      <c r="P112">
        <f>VLOOKUP(A112,[1]RESP_Nitrate_Cleaned!$U:$X,3,FALSE)</f>
        <v>-3.0500000000000002E-3</v>
      </c>
      <c r="Q112">
        <f>VLOOKUP(A112,[1]RESP_Nitrate_Cleaned!$U:$X,4,FALSE)</f>
        <v>0</v>
      </c>
      <c r="R112">
        <f>VLOOKUP(A112,[2]PAM_nitrate_only_3_5_23!$S:$V,2, FALSE)</f>
        <v>0.35299999999999998</v>
      </c>
      <c r="S112">
        <f>VLOOKUP(A112,[2]PAM_nitrate_only_3_5_23!$S:$V,3, FALSE)</f>
        <v>0.13400000000000001</v>
      </c>
      <c r="T112">
        <f>VLOOKUP(A112,[2]PAM_nitrate_only_3_5_23!$S:$V,4, FALSE)</f>
        <v>-0.219</v>
      </c>
      <c r="U112">
        <f>VLOOKUP(A112,[2]PAM_nitrate_only_3_5_23!$S:$V,4, FALSE)</f>
        <v>-0.219</v>
      </c>
    </row>
    <row r="113" spans="1:21" x14ac:dyDescent="0.75">
      <c r="A113" t="s">
        <v>143</v>
      </c>
      <c r="B113">
        <v>152</v>
      </c>
      <c r="C113">
        <v>1</v>
      </c>
      <c r="D113" t="s">
        <v>15</v>
      </c>
      <c r="E113" t="s">
        <v>16</v>
      </c>
      <c r="F113">
        <v>0</v>
      </c>
      <c r="G113" t="s">
        <v>540</v>
      </c>
      <c r="H113">
        <v>30</v>
      </c>
      <c r="I113" t="s">
        <v>36</v>
      </c>
      <c r="J113" t="s">
        <v>36</v>
      </c>
      <c r="K113" t="s">
        <v>71</v>
      </c>
      <c r="L113" t="s">
        <v>137</v>
      </c>
      <c r="M113">
        <v>0.47997000000000001</v>
      </c>
      <c r="N113">
        <v>0.51629000000000003</v>
      </c>
      <c r="O113">
        <v>3.6319999999999998E-2</v>
      </c>
      <c r="P113" t="s">
        <v>547</v>
      </c>
      <c r="Q113" t="s">
        <v>547</v>
      </c>
      <c r="R113">
        <f>VLOOKUP(A113,[2]PAM_nitrate_only_3_5_23!$S:$V,2, FALSE)</f>
        <v>0.33800000000000002</v>
      </c>
      <c r="S113">
        <f>VLOOKUP(A113,[2]PAM_nitrate_only_3_5_23!$S:$V,3, FALSE)</f>
        <v>0.46300000000000002</v>
      </c>
      <c r="T113">
        <f>VLOOKUP(A113,[2]PAM_nitrate_only_3_5_23!$S:$V,4, FALSE)</f>
        <v>0.125</v>
      </c>
      <c r="U113">
        <f>VLOOKUP(A113,[2]PAM_nitrate_only_3_5_23!$S:$V,4, FALSE)</f>
        <v>0.125</v>
      </c>
    </row>
    <row r="114" spans="1:21" x14ac:dyDescent="0.75">
      <c r="A114" t="s">
        <v>144</v>
      </c>
      <c r="B114">
        <v>208</v>
      </c>
      <c r="C114">
        <v>2</v>
      </c>
      <c r="D114" t="s">
        <v>22</v>
      </c>
      <c r="E114" t="s">
        <v>16</v>
      </c>
      <c r="F114">
        <v>0</v>
      </c>
      <c r="G114" t="s">
        <v>540</v>
      </c>
      <c r="H114">
        <v>30</v>
      </c>
      <c r="I114" t="s">
        <v>36</v>
      </c>
      <c r="J114" t="s">
        <v>36</v>
      </c>
      <c r="K114" t="s">
        <v>71</v>
      </c>
      <c r="L114" t="s">
        <v>137</v>
      </c>
      <c r="M114">
        <v>0.34179999999999999</v>
      </c>
      <c r="N114">
        <v>0.45654</v>
      </c>
      <c r="O114">
        <v>0.11473999999999999</v>
      </c>
      <c r="P114">
        <f>VLOOKUP(A114,[1]RESP_Nitrate_Cleaned!$U:$X,3,FALSE)</f>
        <v>-7.28E-3</v>
      </c>
      <c r="Q114">
        <f>VLOOKUP(A114,[1]RESP_Nitrate_Cleaned!$U:$X,4,FALSE)</f>
        <v>0</v>
      </c>
      <c r="R114">
        <f>VLOOKUP(A114,[2]PAM_nitrate_only_3_5_23!$S:$V,2, FALSE)</f>
        <v>0.51100000000000001</v>
      </c>
      <c r="S114">
        <f>VLOOKUP(A114,[2]PAM_nitrate_only_3_5_23!$S:$V,3, FALSE)</f>
        <v>0.52900000000000003</v>
      </c>
      <c r="T114">
        <f>VLOOKUP(A114,[2]PAM_nitrate_only_3_5_23!$S:$V,4, FALSE)</f>
        <v>1.7999999999999999E-2</v>
      </c>
      <c r="U114">
        <f>VLOOKUP(A114,[2]PAM_nitrate_only_3_5_23!$S:$V,4, FALSE)</f>
        <v>1.7999999999999999E-2</v>
      </c>
    </row>
    <row r="115" spans="1:21" x14ac:dyDescent="0.75">
      <c r="A115" t="s">
        <v>145</v>
      </c>
      <c r="B115">
        <v>241</v>
      </c>
      <c r="C115">
        <v>3</v>
      </c>
      <c r="D115" t="s">
        <v>15</v>
      </c>
      <c r="E115" t="s">
        <v>16</v>
      </c>
      <c r="F115">
        <v>0</v>
      </c>
      <c r="G115" t="s">
        <v>540</v>
      </c>
      <c r="H115">
        <v>30</v>
      </c>
      <c r="I115" t="s">
        <v>36</v>
      </c>
      <c r="J115" t="s">
        <v>36</v>
      </c>
      <c r="K115" t="s">
        <v>71</v>
      </c>
      <c r="L115" t="s">
        <v>137</v>
      </c>
      <c r="M115">
        <v>0.43386000000000002</v>
      </c>
      <c r="N115">
        <v>0.45249</v>
      </c>
      <c r="O115">
        <v>1.8630000000000001E-2</v>
      </c>
      <c r="P115">
        <f>VLOOKUP(A115,[1]RESP_Nitrate_Cleaned!$U:$X,3,FALSE)</f>
        <v>-5.3400000000000001E-3</v>
      </c>
      <c r="Q115">
        <f>VLOOKUP(A115,[1]RESP_Nitrate_Cleaned!$U:$X,4,FALSE)</f>
        <v>0</v>
      </c>
      <c r="R115">
        <f>VLOOKUP(A115,[2]PAM_nitrate_only_3_5_23!$S:$V,2, FALSE)</f>
        <v>0.54100000000000004</v>
      </c>
      <c r="S115">
        <f>VLOOKUP(A115,[2]PAM_nitrate_only_3_5_23!$S:$V,3, FALSE)</f>
        <v>0.55000000000000004</v>
      </c>
      <c r="T115">
        <f>VLOOKUP(A115,[2]PAM_nitrate_only_3_5_23!$S:$V,4, FALSE)</f>
        <v>8.9999999999999993E-3</v>
      </c>
      <c r="U115">
        <f>VLOOKUP(A115,[2]PAM_nitrate_only_3_5_23!$S:$V,4, FALSE)</f>
        <v>8.9999999999999993E-3</v>
      </c>
    </row>
    <row r="116" spans="1:21" x14ac:dyDescent="0.75">
      <c r="A116" t="s">
        <v>146</v>
      </c>
      <c r="B116">
        <v>172</v>
      </c>
      <c r="C116">
        <v>1</v>
      </c>
      <c r="D116" t="s">
        <v>22</v>
      </c>
      <c r="E116" t="s">
        <v>16</v>
      </c>
      <c r="F116">
        <v>0</v>
      </c>
      <c r="G116" t="s">
        <v>540</v>
      </c>
      <c r="H116">
        <v>30</v>
      </c>
      <c r="I116" t="s">
        <v>36</v>
      </c>
      <c r="J116" t="s">
        <v>36</v>
      </c>
      <c r="K116" t="s">
        <v>71</v>
      </c>
      <c r="L116" t="s">
        <v>137</v>
      </c>
      <c r="M116">
        <v>0.43308000000000002</v>
      </c>
      <c r="N116">
        <v>0.44507999999999998</v>
      </c>
      <c r="O116">
        <v>1.2E-2</v>
      </c>
      <c r="P116">
        <f>VLOOKUP(A116,[1]RESP_Nitrate_Cleaned!$U:$X,3,FALSE)</f>
        <v>-2.7399999999999998E-3</v>
      </c>
      <c r="Q116">
        <f>VLOOKUP(A116,[1]RESP_Nitrate_Cleaned!$U:$X,4,FALSE)</f>
        <v>1</v>
      </c>
      <c r="R116">
        <f>VLOOKUP(A116,[2]PAM_nitrate_only_3_5_23!$S:$V,2, FALSE)</f>
        <v>0.39600000000000002</v>
      </c>
      <c r="S116">
        <f>VLOOKUP(A116,[2]PAM_nitrate_only_3_5_23!$S:$V,3, FALSE)</f>
        <v>0.51700000000000002</v>
      </c>
      <c r="T116">
        <f>VLOOKUP(A116,[2]PAM_nitrate_only_3_5_23!$S:$V,4, FALSE)</f>
        <v>0.121</v>
      </c>
      <c r="U116">
        <f>VLOOKUP(A116,[2]PAM_nitrate_only_3_5_23!$S:$V,4, FALSE)</f>
        <v>0.121</v>
      </c>
    </row>
    <row r="117" spans="1:21" x14ac:dyDescent="0.75">
      <c r="A117" t="s">
        <v>147</v>
      </c>
      <c r="B117">
        <v>250</v>
      </c>
      <c r="C117">
        <v>3</v>
      </c>
      <c r="D117" t="s">
        <v>22</v>
      </c>
      <c r="E117" t="s">
        <v>16</v>
      </c>
      <c r="F117">
        <v>0</v>
      </c>
      <c r="G117" t="s">
        <v>540</v>
      </c>
      <c r="H117">
        <v>30</v>
      </c>
      <c r="I117" t="s">
        <v>36</v>
      </c>
      <c r="J117" t="s">
        <v>36</v>
      </c>
      <c r="K117" t="s">
        <v>71</v>
      </c>
      <c r="L117" t="s">
        <v>137</v>
      </c>
      <c r="M117">
        <v>0.40744000000000002</v>
      </c>
      <c r="N117">
        <v>0.41134999999999999</v>
      </c>
      <c r="O117">
        <v>3.9100000000000003E-3</v>
      </c>
      <c r="P117">
        <f>VLOOKUP(A117,[1]RESP_Nitrate_Cleaned!$U:$X,3,FALSE)</f>
        <v>-3.5100000000000001E-3</v>
      </c>
      <c r="Q117">
        <f>VLOOKUP(A117,[1]RESP_Nitrate_Cleaned!$U:$X,4,FALSE)</f>
        <v>0</v>
      </c>
      <c r="R117">
        <f>VLOOKUP(A117,[2]PAM_nitrate_only_3_5_23!$S:$V,2, FALSE)</f>
        <v>0.52800000000000002</v>
      </c>
      <c r="S117">
        <f>VLOOKUP(A117,[2]PAM_nitrate_only_3_5_23!$S:$V,3, FALSE)</f>
        <v>0.24</v>
      </c>
      <c r="T117">
        <f>VLOOKUP(A117,[2]PAM_nitrate_only_3_5_23!$S:$V,4, FALSE)</f>
        <v>-0.28799999999999998</v>
      </c>
      <c r="U117">
        <f>VLOOKUP(A117,[2]PAM_nitrate_only_3_5_23!$S:$V,4, FALSE)</f>
        <v>-0.28799999999999998</v>
      </c>
    </row>
    <row r="118" spans="1:21" x14ac:dyDescent="0.75">
      <c r="A118" t="s">
        <v>148</v>
      </c>
      <c r="B118">
        <v>196</v>
      </c>
      <c r="C118">
        <v>2</v>
      </c>
      <c r="D118" t="s">
        <v>15</v>
      </c>
      <c r="E118" t="s">
        <v>16</v>
      </c>
      <c r="F118">
        <v>0</v>
      </c>
      <c r="G118" t="s">
        <v>540</v>
      </c>
      <c r="H118">
        <v>30</v>
      </c>
      <c r="I118" t="s">
        <v>36</v>
      </c>
      <c r="J118" t="s">
        <v>36</v>
      </c>
      <c r="K118" t="s">
        <v>71</v>
      </c>
      <c r="L118" t="s">
        <v>137</v>
      </c>
      <c r="M118">
        <v>0.33229999999999998</v>
      </c>
      <c r="N118">
        <v>0.40621000000000002</v>
      </c>
      <c r="O118">
        <v>7.3910000000000003E-2</v>
      </c>
      <c r="P118">
        <f>VLOOKUP(A118,[1]RESP_Nitrate_Cleaned!$U:$X,3,FALSE)</f>
        <v>-7.1300000000000001E-3</v>
      </c>
      <c r="Q118">
        <f>VLOOKUP(A118,[1]RESP_Nitrate_Cleaned!$U:$X,4,FALSE)</f>
        <v>0</v>
      </c>
      <c r="R118">
        <f>VLOOKUP(A118,[2]PAM_nitrate_only_3_5_23!$S:$V,2, FALSE)</f>
        <v>0.52100000000000002</v>
      </c>
      <c r="S118">
        <f>VLOOKUP(A118,[2]PAM_nitrate_only_3_5_23!$S:$V,3, FALSE)</f>
        <v>0.48399999999999999</v>
      </c>
      <c r="T118">
        <f>VLOOKUP(A118,[2]PAM_nitrate_only_3_5_23!$S:$V,4, FALSE)</f>
        <v>-3.6999999999999998E-2</v>
      </c>
      <c r="U118">
        <f>VLOOKUP(A118,[2]PAM_nitrate_only_3_5_23!$S:$V,4, FALSE)</f>
        <v>-3.6999999999999998E-2</v>
      </c>
    </row>
    <row r="119" spans="1:21" x14ac:dyDescent="0.75">
      <c r="A119" t="s">
        <v>149</v>
      </c>
      <c r="B119">
        <v>252</v>
      </c>
      <c r="C119">
        <v>3</v>
      </c>
      <c r="D119" t="s">
        <v>22</v>
      </c>
      <c r="E119" t="s">
        <v>16</v>
      </c>
      <c r="F119">
        <v>0</v>
      </c>
      <c r="G119" t="s">
        <v>540</v>
      </c>
      <c r="H119">
        <v>30</v>
      </c>
      <c r="I119" t="s">
        <v>36</v>
      </c>
      <c r="J119" t="s">
        <v>36</v>
      </c>
      <c r="K119" t="s">
        <v>71</v>
      </c>
      <c r="L119" t="s">
        <v>137</v>
      </c>
      <c r="M119">
        <v>0.46096999999999999</v>
      </c>
      <c r="N119">
        <v>0.39485999999999999</v>
      </c>
      <c r="O119">
        <v>-6.6110000000000002E-2</v>
      </c>
      <c r="P119" t="s">
        <v>547</v>
      </c>
      <c r="Q119" t="s">
        <v>547</v>
      </c>
      <c r="R119" t="s">
        <v>547</v>
      </c>
      <c r="S119" t="s">
        <v>547</v>
      </c>
      <c r="T119" t="s">
        <v>547</v>
      </c>
      <c r="U119" t="s">
        <v>547</v>
      </c>
    </row>
    <row r="120" spans="1:21" x14ac:dyDescent="0.75">
      <c r="A120" t="s">
        <v>150</v>
      </c>
      <c r="B120">
        <v>225</v>
      </c>
      <c r="C120">
        <v>2</v>
      </c>
      <c r="D120" t="s">
        <v>22</v>
      </c>
      <c r="E120" t="s">
        <v>16</v>
      </c>
      <c r="F120">
        <v>0</v>
      </c>
      <c r="G120" t="s">
        <v>540</v>
      </c>
      <c r="H120">
        <v>30</v>
      </c>
      <c r="I120" t="s">
        <v>36</v>
      </c>
      <c r="J120" t="s">
        <v>36</v>
      </c>
      <c r="K120" t="s">
        <v>71</v>
      </c>
      <c r="L120" t="s">
        <v>137</v>
      </c>
      <c r="M120">
        <v>0.37495000000000001</v>
      </c>
      <c r="N120">
        <v>0.36374000000000001</v>
      </c>
      <c r="O120">
        <v>-1.1209999999999999E-2</v>
      </c>
      <c r="P120">
        <f>VLOOKUP(A120,[1]RESP_Nitrate_Cleaned!$U:$X,3,FALSE)</f>
        <v>-4.1000000000000003E-3</v>
      </c>
      <c r="Q120">
        <f>VLOOKUP(A120,[1]RESP_Nitrate_Cleaned!$U:$X,4,FALSE)</f>
        <v>1</v>
      </c>
      <c r="R120">
        <f>VLOOKUP(A120,[2]PAM_nitrate_only_3_5_23!$S:$V,2, FALSE)</f>
        <v>0.48499999999999999</v>
      </c>
      <c r="S120">
        <f>VLOOKUP(A120,[2]PAM_nitrate_only_3_5_23!$S:$V,3, FALSE)</f>
        <v>0.48499999999999999</v>
      </c>
      <c r="T120">
        <f>VLOOKUP(A120,[2]PAM_nitrate_only_3_5_23!$S:$V,4, FALSE)</f>
        <v>0</v>
      </c>
      <c r="U120">
        <f>VLOOKUP(A120,[2]PAM_nitrate_only_3_5_23!$S:$V,4, FALSE)</f>
        <v>0</v>
      </c>
    </row>
    <row r="121" spans="1:21" x14ac:dyDescent="0.75">
      <c r="A121" t="s">
        <v>151</v>
      </c>
      <c r="B121">
        <v>188</v>
      </c>
      <c r="C121">
        <v>2</v>
      </c>
      <c r="D121" t="s">
        <v>22</v>
      </c>
      <c r="E121" t="s">
        <v>16</v>
      </c>
      <c r="F121">
        <v>0</v>
      </c>
      <c r="G121" t="s">
        <v>540</v>
      </c>
      <c r="H121">
        <v>30</v>
      </c>
      <c r="I121" t="s">
        <v>36</v>
      </c>
      <c r="J121" t="s">
        <v>36</v>
      </c>
      <c r="K121" t="s">
        <v>71</v>
      </c>
      <c r="L121" t="s">
        <v>137</v>
      </c>
      <c r="M121">
        <v>0.30623</v>
      </c>
      <c r="N121">
        <v>0.25202999999999998</v>
      </c>
      <c r="O121">
        <v>-5.4199999999999998E-2</v>
      </c>
      <c r="P121" t="s">
        <v>547</v>
      </c>
      <c r="Q121" t="s">
        <v>547</v>
      </c>
      <c r="R121">
        <f>VLOOKUP(A121,[2]PAM_nitrate_only_3_5_23!$S:$V,2, FALSE)</f>
        <v>0.56399999999999995</v>
      </c>
      <c r="S121">
        <f>VLOOKUP(A121,[2]PAM_nitrate_only_3_5_23!$S:$V,3, FALSE)</f>
        <v>0.46899999999999997</v>
      </c>
      <c r="T121">
        <f>VLOOKUP(A121,[2]PAM_nitrate_only_3_5_23!$S:$V,4, FALSE)</f>
        <v>-9.5000000000000001E-2</v>
      </c>
      <c r="U121">
        <f>VLOOKUP(A121,[2]PAM_nitrate_only_3_5_23!$S:$V,4, FALSE)</f>
        <v>-9.5000000000000001E-2</v>
      </c>
    </row>
    <row r="122" spans="1:21" x14ac:dyDescent="0.75">
      <c r="A122" t="s">
        <v>152</v>
      </c>
      <c r="B122">
        <v>235</v>
      </c>
      <c r="C122">
        <v>3</v>
      </c>
      <c r="D122" t="s">
        <v>15</v>
      </c>
      <c r="E122" t="s">
        <v>16</v>
      </c>
      <c r="F122">
        <v>0</v>
      </c>
      <c r="G122" t="s">
        <v>540</v>
      </c>
      <c r="H122">
        <v>30</v>
      </c>
      <c r="I122" t="s">
        <v>36</v>
      </c>
      <c r="J122" t="s">
        <v>36</v>
      </c>
      <c r="K122" t="s">
        <v>71</v>
      </c>
      <c r="L122" t="s">
        <v>137</v>
      </c>
      <c r="M122">
        <v>0.2019</v>
      </c>
      <c r="N122">
        <v>0.19550000000000001</v>
      </c>
      <c r="O122">
        <v>-6.4000000000000003E-3</v>
      </c>
      <c r="P122" t="s">
        <v>547</v>
      </c>
      <c r="Q122" t="s">
        <v>547</v>
      </c>
      <c r="R122">
        <f>VLOOKUP(A122,[2]PAM_nitrate_only_3_5_23!$S:$V,2, FALSE)</f>
        <v>0.44800000000000001</v>
      </c>
      <c r="S122">
        <f>VLOOKUP(A122,[2]PAM_nitrate_only_3_5_23!$S:$V,3, FALSE)</f>
        <v>0.47699999999999998</v>
      </c>
      <c r="T122">
        <f>VLOOKUP(A122,[2]PAM_nitrate_only_3_5_23!$S:$V,4, FALSE)</f>
        <v>2.9000000000000001E-2</v>
      </c>
      <c r="U122">
        <f>VLOOKUP(A122,[2]PAM_nitrate_only_3_5_23!$S:$V,4, FALSE)</f>
        <v>2.9000000000000001E-2</v>
      </c>
    </row>
    <row r="123" spans="1:21" x14ac:dyDescent="0.75">
      <c r="A123" t="s">
        <v>155</v>
      </c>
      <c r="B123">
        <v>150</v>
      </c>
      <c r="C123">
        <v>1</v>
      </c>
      <c r="D123" t="s">
        <v>15</v>
      </c>
      <c r="E123" t="s">
        <v>16</v>
      </c>
      <c r="F123">
        <v>1.5</v>
      </c>
      <c r="G123" t="s">
        <v>153</v>
      </c>
      <c r="H123">
        <v>20</v>
      </c>
      <c r="I123" t="s">
        <v>17</v>
      </c>
      <c r="J123" t="s">
        <v>15</v>
      </c>
      <c r="K123" t="s">
        <v>18</v>
      </c>
      <c r="L123" t="s">
        <v>154</v>
      </c>
      <c r="M123">
        <v>0.38521</v>
      </c>
      <c r="N123">
        <v>0.59284000000000003</v>
      </c>
      <c r="O123">
        <v>0.20763000000000001</v>
      </c>
      <c r="P123">
        <f>VLOOKUP(A123,[1]RESP_Nitrate_Cleaned!$U:$X,3,FALSE)</f>
        <v>-4.6899999999999997E-3</v>
      </c>
      <c r="Q123">
        <f>VLOOKUP(A123,[1]RESP_Nitrate_Cleaned!$U:$X,4,FALSE)</f>
        <v>0</v>
      </c>
      <c r="R123">
        <f>VLOOKUP(A123,[2]PAM_nitrate_only_3_5_23!$S:$V,2, FALSE)</f>
        <v>0.1</v>
      </c>
      <c r="S123">
        <f>VLOOKUP(A123,[2]PAM_nitrate_only_3_5_23!$S:$V,3, FALSE)</f>
        <v>0.33800000000000002</v>
      </c>
      <c r="T123">
        <f>VLOOKUP(A123,[2]PAM_nitrate_only_3_5_23!$S:$V,4, FALSE)</f>
        <v>0.23799999999999999</v>
      </c>
      <c r="U123">
        <f>VLOOKUP(A123,[2]PAM_nitrate_only_3_5_23!$S:$V,4, FALSE)</f>
        <v>0.23799999999999999</v>
      </c>
    </row>
    <row r="124" spans="1:21" x14ac:dyDescent="0.75">
      <c r="A124" t="s">
        <v>156</v>
      </c>
      <c r="B124">
        <v>157</v>
      </c>
      <c r="C124">
        <v>2</v>
      </c>
      <c r="D124" t="s">
        <v>22</v>
      </c>
      <c r="E124" t="s">
        <v>16</v>
      </c>
      <c r="F124">
        <v>1.5</v>
      </c>
      <c r="G124" t="s">
        <v>153</v>
      </c>
      <c r="H124">
        <v>20</v>
      </c>
      <c r="I124" t="s">
        <v>17</v>
      </c>
      <c r="J124" t="s">
        <v>15</v>
      </c>
      <c r="K124" t="s">
        <v>18</v>
      </c>
      <c r="L124" t="s">
        <v>154</v>
      </c>
      <c r="M124">
        <v>0.53313999999999995</v>
      </c>
      <c r="N124">
        <v>0.51200000000000001</v>
      </c>
      <c r="O124">
        <v>-2.1139999999999999E-2</v>
      </c>
      <c r="P124">
        <f>VLOOKUP(A124,[1]RESP_Nitrate_Cleaned!$U:$X,3,FALSE)</f>
        <v>-5.13E-3</v>
      </c>
      <c r="Q124">
        <f>VLOOKUP(A124,[1]RESP_Nitrate_Cleaned!$U:$X,4,FALSE)</f>
        <v>0</v>
      </c>
      <c r="R124">
        <f>VLOOKUP(A124,[2]PAM_nitrate_only_3_5_23!$S:$V,2, FALSE)</f>
        <v>0.51400000000000001</v>
      </c>
      <c r="S124">
        <f>VLOOKUP(A124,[2]PAM_nitrate_only_3_5_23!$S:$V,3, FALSE)</f>
        <v>1.9E-2</v>
      </c>
      <c r="T124">
        <f>VLOOKUP(A124,[2]PAM_nitrate_only_3_5_23!$S:$V,4, FALSE)</f>
        <v>-0.495</v>
      </c>
      <c r="U124">
        <f>VLOOKUP(A124,[2]PAM_nitrate_only_3_5_23!$S:$V,4, FALSE)</f>
        <v>-0.495</v>
      </c>
    </row>
    <row r="125" spans="1:21" x14ac:dyDescent="0.75">
      <c r="A125" t="s">
        <v>157</v>
      </c>
      <c r="B125">
        <v>183</v>
      </c>
      <c r="C125">
        <v>1</v>
      </c>
      <c r="D125" t="s">
        <v>22</v>
      </c>
      <c r="E125" t="s">
        <v>16</v>
      </c>
      <c r="F125">
        <v>1.5</v>
      </c>
      <c r="G125" t="s">
        <v>153</v>
      </c>
      <c r="H125">
        <v>20</v>
      </c>
      <c r="I125" t="s">
        <v>17</v>
      </c>
      <c r="J125" t="s">
        <v>15</v>
      </c>
      <c r="K125" t="s">
        <v>18</v>
      </c>
      <c r="L125" t="s">
        <v>154</v>
      </c>
      <c r="M125">
        <v>0.48986000000000002</v>
      </c>
      <c r="N125">
        <v>0.51109000000000004</v>
      </c>
      <c r="O125">
        <v>2.1229999999999999E-2</v>
      </c>
      <c r="P125" t="s">
        <v>547</v>
      </c>
      <c r="Q125" t="s">
        <v>547</v>
      </c>
      <c r="R125">
        <f>VLOOKUP(A125,[2]PAM_nitrate_only_3_5_23!$S:$V,2, FALSE)</f>
        <v>0.14099999999999999</v>
      </c>
      <c r="S125">
        <f>VLOOKUP(A125,[2]PAM_nitrate_only_3_5_23!$S:$V,3, FALSE)</f>
        <v>0.441</v>
      </c>
      <c r="T125">
        <f>VLOOKUP(A125,[2]PAM_nitrate_only_3_5_23!$S:$V,4, FALSE)</f>
        <v>0.3</v>
      </c>
      <c r="U125">
        <f>VLOOKUP(A125,[2]PAM_nitrate_only_3_5_23!$S:$V,4, FALSE)</f>
        <v>0.3</v>
      </c>
    </row>
    <row r="126" spans="1:21" x14ac:dyDescent="0.75">
      <c r="A126" t="s">
        <v>158</v>
      </c>
      <c r="B126">
        <v>237</v>
      </c>
      <c r="C126">
        <v>3</v>
      </c>
      <c r="D126" t="s">
        <v>15</v>
      </c>
      <c r="E126" t="s">
        <v>16</v>
      </c>
      <c r="F126">
        <v>1.5</v>
      </c>
      <c r="G126" t="s">
        <v>153</v>
      </c>
      <c r="H126">
        <v>20</v>
      </c>
      <c r="I126" t="s">
        <v>17</v>
      </c>
      <c r="J126" t="s">
        <v>15</v>
      </c>
      <c r="K126" t="s">
        <v>18</v>
      </c>
      <c r="L126" t="s">
        <v>154</v>
      </c>
      <c r="M126">
        <v>0.44026999999999999</v>
      </c>
      <c r="N126">
        <v>0.44802999999999998</v>
      </c>
      <c r="O126">
        <v>7.7600000000000004E-3</v>
      </c>
      <c r="P126" t="s">
        <v>547</v>
      </c>
      <c r="Q126" t="s">
        <v>547</v>
      </c>
      <c r="R126">
        <f>VLOOKUP(A126,[2]PAM_nitrate_only_3_5_23!$S:$V,2, FALSE)</f>
        <v>0.53</v>
      </c>
      <c r="S126">
        <f>VLOOKUP(A126,[2]PAM_nitrate_only_3_5_23!$S:$V,3, FALSE)</f>
        <v>0.46700000000000003</v>
      </c>
      <c r="T126">
        <f>VLOOKUP(A126,[2]PAM_nitrate_only_3_5_23!$S:$V,4, FALSE)</f>
        <v>-6.3E-2</v>
      </c>
      <c r="U126">
        <f>VLOOKUP(A126,[2]PAM_nitrate_only_3_5_23!$S:$V,4, FALSE)</f>
        <v>-6.3E-2</v>
      </c>
    </row>
    <row r="127" spans="1:21" x14ac:dyDescent="0.75">
      <c r="A127" t="s">
        <v>159</v>
      </c>
      <c r="B127">
        <v>174</v>
      </c>
      <c r="C127">
        <v>2</v>
      </c>
      <c r="D127" t="s">
        <v>15</v>
      </c>
      <c r="E127" t="s">
        <v>16</v>
      </c>
      <c r="F127">
        <v>1.5</v>
      </c>
      <c r="G127" t="s">
        <v>153</v>
      </c>
      <c r="H127">
        <v>20</v>
      </c>
      <c r="I127" t="s">
        <v>17</v>
      </c>
      <c r="J127" t="s">
        <v>15</v>
      </c>
      <c r="K127" t="s">
        <v>18</v>
      </c>
      <c r="L127" t="s">
        <v>154</v>
      </c>
      <c r="M127">
        <v>0.39082</v>
      </c>
      <c r="N127">
        <v>0.43764999999999998</v>
      </c>
      <c r="O127">
        <v>4.6829999999999997E-2</v>
      </c>
      <c r="P127">
        <f>VLOOKUP(A127,[1]RESP_Nitrate_Cleaned!$U:$X,3,FALSE)</f>
        <v>-2.9299999999999999E-3</v>
      </c>
      <c r="Q127">
        <f>VLOOKUP(A127,[1]RESP_Nitrate_Cleaned!$U:$X,4,FALSE)</f>
        <v>1</v>
      </c>
      <c r="R127">
        <f>VLOOKUP(A127,[2]PAM_nitrate_only_3_5_23!$S:$V,2, FALSE)</f>
        <v>0.377</v>
      </c>
      <c r="S127">
        <f>VLOOKUP(A127,[2]PAM_nitrate_only_3_5_23!$S:$V,3, FALSE)</f>
        <v>0.55100000000000005</v>
      </c>
      <c r="T127">
        <f>VLOOKUP(A127,[2]PAM_nitrate_only_3_5_23!$S:$V,4, FALSE)</f>
        <v>0.17399999999999999</v>
      </c>
      <c r="U127">
        <f>VLOOKUP(A127,[2]PAM_nitrate_only_3_5_23!$S:$V,4, FALSE)</f>
        <v>0.17399999999999999</v>
      </c>
    </row>
    <row r="128" spans="1:21" x14ac:dyDescent="0.75">
      <c r="A128" t="s">
        <v>160</v>
      </c>
      <c r="B128">
        <v>250</v>
      </c>
      <c r="C128">
        <v>3</v>
      </c>
      <c r="D128" t="s">
        <v>22</v>
      </c>
      <c r="E128" t="s">
        <v>16</v>
      </c>
      <c r="F128">
        <v>1.5</v>
      </c>
      <c r="G128" t="s">
        <v>153</v>
      </c>
      <c r="H128">
        <v>20</v>
      </c>
      <c r="I128" t="s">
        <v>17</v>
      </c>
      <c r="J128" t="s">
        <v>15</v>
      </c>
      <c r="K128" t="s">
        <v>18</v>
      </c>
      <c r="L128" t="s">
        <v>154</v>
      </c>
      <c r="M128">
        <v>0.44918999999999998</v>
      </c>
      <c r="N128">
        <v>0.41232999999999997</v>
      </c>
      <c r="O128">
        <v>-3.6859999999999997E-2</v>
      </c>
      <c r="P128" t="s">
        <v>547</v>
      </c>
      <c r="Q128" t="s">
        <v>547</v>
      </c>
      <c r="R128" t="s">
        <v>547</v>
      </c>
      <c r="S128" t="s">
        <v>547</v>
      </c>
      <c r="T128" t="s">
        <v>547</v>
      </c>
      <c r="U128" t="s">
        <v>547</v>
      </c>
    </row>
    <row r="129" spans="1:21" x14ac:dyDescent="0.75">
      <c r="A129" t="s">
        <v>161</v>
      </c>
      <c r="B129">
        <v>168</v>
      </c>
      <c r="C129">
        <v>1</v>
      </c>
      <c r="D129" t="s">
        <v>15</v>
      </c>
      <c r="E129" t="s">
        <v>16</v>
      </c>
      <c r="F129">
        <v>1.5</v>
      </c>
      <c r="G129" t="s">
        <v>153</v>
      </c>
      <c r="H129">
        <v>20</v>
      </c>
      <c r="I129" t="s">
        <v>17</v>
      </c>
      <c r="J129" t="s">
        <v>15</v>
      </c>
      <c r="K129" t="s">
        <v>18</v>
      </c>
      <c r="L129" t="s">
        <v>154</v>
      </c>
      <c r="M129">
        <v>0.33165</v>
      </c>
      <c r="N129">
        <v>0.39035999999999998</v>
      </c>
      <c r="O129">
        <v>5.8709999999999998E-2</v>
      </c>
      <c r="P129">
        <f>VLOOKUP(A129,[1]RESP_Nitrate_Cleaned!$U:$X,3,FALSE)</f>
        <v>-6.3E-3</v>
      </c>
      <c r="Q129">
        <f>VLOOKUP(A129,[1]RESP_Nitrate_Cleaned!$U:$X,4,FALSE)</f>
        <v>1</v>
      </c>
      <c r="R129">
        <f>VLOOKUP(A129,[2]PAM_nitrate_only_3_5_23!$S:$V,2, FALSE)</f>
        <v>8.5000000000000006E-2</v>
      </c>
      <c r="S129">
        <f>VLOOKUP(A129,[2]PAM_nitrate_only_3_5_23!$S:$V,3, FALSE)</f>
        <v>0.28699999999999998</v>
      </c>
      <c r="T129">
        <f>VLOOKUP(A129,[2]PAM_nitrate_only_3_5_23!$S:$V,4, FALSE)</f>
        <v>0.20200000000000001</v>
      </c>
      <c r="U129">
        <f>VLOOKUP(A129,[2]PAM_nitrate_only_3_5_23!$S:$V,4, FALSE)</f>
        <v>0.20200000000000001</v>
      </c>
    </row>
    <row r="130" spans="1:21" x14ac:dyDescent="0.75">
      <c r="A130" t="s">
        <v>162</v>
      </c>
      <c r="B130">
        <v>163</v>
      </c>
      <c r="C130">
        <v>1</v>
      </c>
      <c r="D130" t="s">
        <v>22</v>
      </c>
      <c r="E130" t="s">
        <v>16</v>
      </c>
      <c r="F130">
        <v>1.5</v>
      </c>
      <c r="G130" t="s">
        <v>153</v>
      </c>
      <c r="H130">
        <v>20</v>
      </c>
      <c r="I130" t="s">
        <v>17</v>
      </c>
      <c r="J130" t="s">
        <v>15</v>
      </c>
      <c r="K130" t="s">
        <v>18</v>
      </c>
      <c r="L130" t="s">
        <v>154</v>
      </c>
      <c r="M130">
        <v>0.32024999999999998</v>
      </c>
      <c r="N130">
        <v>0.39022000000000001</v>
      </c>
      <c r="O130">
        <v>6.9970000000000004E-2</v>
      </c>
      <c r="P130">
        <f>VLOOKUP(A130,[1]RESP_Nitrate_Cleaned!$U:$X,3,FALSE)</f>
        <v>-7.4700000000000001E-3</v>
      </c>
      <c r="Q130">
        <f>VLOOKUP(A130,[1]RESP_Nitrate_Cleaned!$U:$X,4,FALSE)</f>
        <v>0</v>
      </c>
      <c r="R130">
        <f>VLOOKUP(A130,[2]PAM_nitrate_only_3_5_23!$S:$V,2, FALSE)</f>
        <v>0.18</v>
      </c>
      <c r="S130">
        <f>VLOOKUP(A130,[2]PAM_nitrate_only_3_5_23!$S:$V,3, FALSE)</f>
        <v>0.36799999999999999</v>
      </c>
      <c r="T130">
        <f>VLOOKUP(A130,[2]PAM_nitrate_only_3_5_23!$S:$V,4, FALSE)</f>
        <v>0.188</v>
      </c>
      <c r="U130">
        <f>VLOOKUP(A130,[2]PAM_nitrate_only_3_5_23!$S:$V,4, FALSE)</f>
        <v>0.188</v>
      </c>
    </row>
    <row r="131" spans="1:21" x14ac:dyDescent="0.75">
      <c r="A131" t="s">
        <v>163</v>
      </c>
      <c r="B131">
        <v>226</v>
      </c>
      <c r="C131">
        <v>2</v>
      </c>
      <c r="D131" t="s">
        <v>15</v>
      </c>
      <c r="E131" t="s">
        <v>16</v>
      </c>
      <c r="F131">
        <v>1.5</v>
      </c>
      <c r="G131" t="s">
        <v>153</v>
      </c>
      <c r="H131">
        <v>20</v>
      </c>
      <c r="I131" t="s">
        <v>17</v>
      </c>
      <c r="J131" t="s">
        <v>15</v>
      </c>
      <c r="K131" t="s">
        <v>18</v>
      </c>
      <c r="L131" t="s">
        <v>154</v>
      </c>
      <c r="M131">
        <v>0.47550999999999999</v>
      </c>
      <c r="N131">
        <v>0.38743</v>
      </c>
      <c r="O131">
        <v>-8.8080000000000006E-2</v>
      </c>
      <c r="P131" t="s">
        <v>547</v>
      </c>
      <c r="Q131" t="s">
        <v>547</v>
      </c>
      <c r="R131">
        <f>VLOOKUP(A131,[2]PAM_nitrate_only_3_5_23!$S:$V,2, FALSE)</f>
        <v>0.49</v>
      </c>
      <c r="S131">
        <f>VLOOKUP(A131,[2]PAM_nitrate_only_3_5_23!$S:$V,3, FALSE)</f>
        <v>3.7999999999999999E-2</v>
      </c>
      <c r="T131">
        <f>VLOOKUP(A131,[2]PAM_nitrate_only_3_5_23!$S:$V,4, FALSE)</f>
        <v>-0.45200000000000001</v>
      </c>
      <c r="U131">
        <f>VLOOKUP(A131,[2]PAM_nitrate_only_3_5_23!$S:$V,4, FALSE)</f>
        <v>-0.45200000000000001</v>
      </c>
    </row>
    <row r="132" spans="1:21" x14ac:dyDescent="0.75">
      <c r="A132" t="s">
        <v>164</v>
      </c>
      <c r="B132">
        <v>238</v>
      </c>
      <c r="C132">
        <v>3</v>
      </c>
      <c r="D132" t="s">
        <v>22</v>
      </c>
      <c r="E132" t="s">
        <v>16</v>
      </c>
      <c r="F132">
        <v>1.5</v>
      </c>
      <c r="G132" t="s">
        <v>153</v>
      </c>
      <c r="H132">
        <v>20</v>
      </c>
      <c r="I132" t="s">
        <v>17</v>
      </c>
      <c r="J132" t="s">
        <v>15</v>
      </c>
      <c r="K132" t="s">
        <v>18</v>
      </c>
      <c r="L132" t="s">
        <v>154</v>
      </c>
      <c r="M132">
        <v>0.32173000000000002</v>
      </c>
      <c r="N132">
        <v>0.38218000000000002</v>
      </c>
      <c r="O132">
        <v>6.0449999999999997E-2</v>
      </c>
      <c r="P132">
        <f>VLOOKUP(A132,[1]RESP_Nitrate_Cleaned!$U:$X,3,FALSE)</f>
        <v>-5.7000000000000002E-3</v>
      </c>
      <c r="Q132">
        <f>VLOOKUP(A132,[1]RESP_Nitrate_Cleaned!$U:$X,4,FALSE)</f>
        <v>0</v>
      </c>
      <c r="R132">
        <f>VLOOKUP(A132,[2]PAM_nitrate_only_3_5_23!$S:$V,2, FALSE)</f>
        <v>0.3</v>
      </c>
      <c r="S132">
        <f>VLOOKUP(A132,[2]PAM_nitrate_only_3_5_23!$S:$V,3, FALSE)</f>
        <v>0.312</v>
      </c>
      <c r="T132">
        <f>VLOOKUP(A132,[2]PAM_nitrate_only_3_5_23!$S:$V,4, FALSE)</f>
        <v>1.2E-2</v>
      </c>
      <c r="U132">
        <f>VLOOKUP(A132,[2]PAM_nitrate_only_3_5_23!$S:$V,4, FALSE)</f>
        <v>1.2E-2</v>
      </c>
    </row>
    <row r="133" spans="1:21" x14ac:dyDescent="0.75">
      <c r="A133" t="s">
        <v>165</v>
      </c>
      <c r="B133">
        <v>223</v>
      </c>
      <c r="C133">
        <v>3</v>
      </c>
      <c r="D133" t="s">
        <v>15</v>
      </c>
      <c r="E133" t="s">
        <v>16</v>
      </c>
      <c r="F133">
        <v>1.5</v>
      </c>
      <c r="G133" t="s">
        <v>153</v>
      </c>
      <c r="H133">
        <v>20</v>
      </c>
      <c r="I133" t="s">
        <v>17</v>
      </c>
      <c r="J133" t="s">
        <v>15</v>
      </c>
      <c r="K133" t="s">
        <v>18</v>
      </c>
      <c r="L133" t="s">
        <v>154</v>
      </c>
      <c r="M133">
        <v>0.35818</v>
      </c>
      <c r="N133">
        <v>0.34143000000000001</v>
      </c>
      <c r="O133">
        <v>-1.6750000000000001E-2</v>
      </c>
      <c r="P133">
        <f>VLOOKUP(A133,[1]RESP_Nitrate_Cleaned!$U:$X,3,FALSE)</f>
        <v>-2.7499999999999998E-3</v>
      </c>
      <c r="Q133">
        <f>VLOOKUP(A133,[1]RESP_Nitrate_Cleaned!$U:$X,4,FALSE)</f>
        <v>1</v>
      </c>
      <c r="R133">
        <f>VLOOKUP(A133,[2]PAM_nitrate_only_3_5_23!$S:$V,2, FALSE)</f>
        <v>0.39100000000000001</v>
      </c>
      <c r="S133">
        <f>VLOOKUP(A133,[2]PAM_nitrate_only_3_5_23!$S:$V,3, FALSE)</f>
        <v>0.44700000000000001</v>
      </c>
      <c r="T133">
        <f>VLOOKUP(A133,[2]PAM_nitrate_only_3_5_23!$S:$V,4, FALSE)</f>
        <v>5.6000000000000001E-2</v>
      </c>
      <c r="U133">
        <f>VLOOKUP(A133,[2]PAM_nitrate_only_3_5_23!$S:$V,4, FALSE)</f>
        <v>5.6000000000000001E-2</v>
      </c>
    </row>
    <row r="134" spans="1:21" x14ac:dyDescent="0.75">
      <c r="A134" t="s">
        <v>166</v>
      </c>
      <c r="B134">
        <v>169</v>
      </c>
      <c r="C134">
        <v>1</v>
      </c>
      <c r="D134" t="s">
        <v>22</v>
      </c>
      <c r="E134" t="s">
        <v>16</v>
      </c>
      <c r="F134">
        <v>1.5</v>
      </c>
      <c r="G134" t="s">
        <v>153</v>
      </c>
      <c r="H134">
        <v>20</v>
      </c>
      <c r="I134" t="s">
        <v>17</v>
      </c>
      <c r="J134" t="s">
        <v>15</v>
      </c>
      <c r="K134" t="s">
        <v>18</v>
      </c>
      <c r="L134" t="s">
        <v>154</v>
      </c>
      <c r="M134">
        <v>0.30009999999999998</v>
      </c>
      <c r="N134">
        <v>0.31424999999999997</v>
      </c>
      <c r="O134">
        <v>1.4149999999999999E-2</v>
      </c>
      <c r="P134">
        <f>VLOOKUP(A134,[1]RESP_Nitrate_Cleaned!$U:$X,3,FALSE)</f>
        <v>-2.4499999999999999E-3</v>
      </c>
      <c r="Q134">
        <f>VLOOKUP(A134,[1]RESP_Nitrate_Cleaned!$U:$X,4,FALSE)</f>
        <v>1</v>
      </c>
      <c r="R134">
        <f>VLOOKUP(A134,[2]PAM_nitrate_only_3_5_23!$S:$V,2, FALSE)</f>
        <v>0.24299999999999999</v>
      </c>
      <c r="S134">
        <f>VLOOKUP(A134,[2]PAM_nitrate_only_3_5_23!$S:$V,3, FALSE)</f>
        <v>0.46100000000000002</v>
      </c>
      <c r="T134">
        <f>VLOOKUP(A134,[2]PAM_nitrate_only_3_5_23!$S:$V,4, FALSE)</f>
        <v>0.218</v>
      </c>
      <c r="U134">
        <f>VLOOKUP(A134,[2]PAM_nitrate_only_3_5_23!$S:$V,4, FALSE)</f>
        <v>0.218</v>
      </c>
    </row>
    <row r="135" spans="1:21" x14ac:dyDescent="0.75">
      <c r="A135" t="s">
        <v>167</v>
      </c>
      <c r="B135">
        <v>199</v>
      </c>
      <c r="C135">
        <v>2</v>
      </c>
      <c r="D135" t="s">
        <v>15</v>
      </c>
      <c r="E135" t="s">
        <v>16</v>
      </c>
      <c r="F135">
        <v>1.5</v>
      </c>
      <c r="G135" t="s">
        <v>153</v>
      </c>
      <c r="H135">
        <v>20</v>
      </c>
      <c r="I135" t="s">
        <v>17</v>
      </c>
      <c r="J135" t="s">
        <v>15</v>
      </c>
      <c r="K135" t="s">
        <v>18</v>
      </c>
      <c r="L135" t="s">
        <v>154</v>
      </c>
      <c r="M135">
        <v>0.29369000000000001</v>
      </c>
      <c r="N135">
        <v>0.31357000000000002</v>
      </c>
      <c r="O135">
        <v>1.9879999999999998E-2</v>
      </c>
      <c r="P135">
        <f>VLOOKUP(A135,[1]RESP_Nitrate_Cleaned!$U:$X,3,FALSE)</f>
        <v>-2.3E-3</v>
      </c>
      <c r="Q135">
        <f>VLOOKUP(A135,[1]RESP_Nitrate_Cleaned!$U:$X,4,FALSE)</f>
        <v>0</v>
      </c>
      <c r="R135">
        <f>VLOOKUP(A135,[2]PAM_nitrate_only_3_5_23!$S:$V,2, FALSE)</f>
        <v>0.33100000000000002</v>
      </c>
      <c r="S135">
        <f>VLOOKUP(A135,[2]PAM_nitrate_only_3_5_23!$S:$V,3, FALSE)</f>
        <v>0.52200000000000002</v>
      </c>
      <c r="T135">
        <f>VLOOKUP(A135,[2]PAM_nitrate_only_3_5_23!$S:$V,4, FALSE)</f>
        <v>0.191</v>
      </c>
      <c r="U135">
        <f>VLOOKUP(A135,[2]PAM_nitrate_only_3_5_23!$S:$V,4, FALSE)</f>
        <v>0.191</v>
      </c>
    </row>
    <row r="136" spans="1:21" x14ac:dyDescent="0.75">
      <c r="A136" t="s">
        <v>168</v>
      </c>
      <c r="B136">
        <v>237</v>
      </c>
      <c r="C136">
        <v>3</v>
      </c>
      <c r="D136" t="s">
        <v>15</v>
      </c>
      <c r="E136" t="s">
        <v>16</v>
      </c>
      <c r="F136">
        <v>1.5</v>
      </c>
      <c r="G136" t="s">
        <v>153</v>
      </c>
      <c r="H136">
        <v>20</v>
      </c>
      <c r="I136" t="s">
        <v>17</v>
      </c>
      <c r="J136" t="s">
        <v>15</v>
      </c>
      <c r="K136" t="s">
        <v>18</v>
      </c>
      <c r="L136" t="s">
        <v>154</v>
      </c>
      <c r="M136">
        <v>0.34505000000000002</v>
      </c>
      <c r="N136">
        <v>0.27723999999999999</v>
      </c>
      <c r="O136">
        <v>-6.7809999999999995E-2</v>
      </c>
      <c r="P136">
        <f>VLOOKUP(A136,[1]RESP_Nitrate_Cleaned!$U:$X,3,FALSE)</f>
        <v>-1.3799999999999999E-3</v>
      </c>
      <c r="Q136">
        <f>VLOOKUP(A136,[1]RESP_Nitrate_Cleaned!$U:$X,4,FALSE)</f>
        <v>0</v>
      </c>
      <c r="R136">
        <f>VLOOKUP(A136,[2]PAM_nitrate_only_3_5_23!$S:$V,2, FALSE)</f>
        <v>0.42799999999999999</v>
      </c>
      <c r="S136">
        <f>VLOOKUP(A136,[2]PAM_nitrate_only_3_5_23!$S:$V,3, FALSE)</f>
        <v>0.36199999999999999</v>
      </c>
      <c r="T136">
        <f>VLOOKUP(A136,[2]PAM_nitrate_only_3_5_23!$S:$V,4, FALSE)</f>
        <v>-6.6000000000000003E-2</v>
      </c>
      <c r="U136">
        <f>VLOOKUP(A136,[2]PAM_nitrate_only_3_5_23!$S:$V,4, FALSE)</f>
        <v>-6.6000000000000003E-2</v>
      </c>
    </row>
    <row r="137" spans="1:21" x14ac:dyDescent="0.75">
      <c r="A137" t="s">
        <v>169</v>
      </c>
      <c r="B137">
        <v>184</v>
      </c>
      <c r="C137">
        <v>2</v>
      </c>
      <c r="D137" t="s">
        <v>22</v>
      </c>
      <c r="E137" t="s">
        <v>16</v>
      </c>
      <c r="F137">
        <v>1.5</v>
      </c>
      <c r="G137" t="s">
        <v>153</v>
      </c>
      <c r="H137">
        <v>20</v>
      </c>
      <c r="I137" t="s">
        <v>17</v>
      </c>
      <c r="J137" t="s">
        <v>15</v>
      </c>
      <c r="K137" t="s">
        <v>18</v>
      </c>
      <c r="L137" t="s">
        <v>154</v>
      </c>
      <c r="M137">
        <v>0.28062999999999999</v>
      </c>
      <c r="N137">
        <v>0.25883</v>
      </c>
      <c r="O137">
        <v>-2.18E-2</v>
      </c>
      <c r="P137">
        <f>VLOOKUP(A137,[1]RESP_Nitrate_Cleaned!$U:$X,3,FALSE)</f>
        <v>-3.64E-3</v>
      </c>
      <c r="Q137">
        <f>VLOOKUP(A137,[1]RESP_Nitrate_Cleaned!$U:$X,4,FALSE)</f>
        <v>1</v>
      </c>
      <c r="R137">
        <f>VLOOKUP(A137,[2]PAM_nitrate_only_3_5_23!$S:$V,2, FALSE)</f>
        <v>0.44600000000000001</v>
      </c>
      <c r="S137">
        <f>VLOOKUP(A137,[2]PAM_nitrate_only_3_5_23!$S:$V,3, FALSE)</f>
        <v>0.38500000000000001</v>
      </c>
      <c r="T137">
        <f>VLOOKUP(A137,[2]PAM_nitrate_only_3_5_23!$S:$V,4, FALSE)</f>
        <v>-6.0999999999999999E-2</v>
      </c>
      <c r="U137">
        <f>VLOOKUP(A137,[2]PAM_nitrate_only_3_5_23!$S:$V,4, FALSE)</f>
        <v>-6.0999999999999999E-2</v>
      </c>
    </row>
    <row r="138" spans="1:21" x14ac:dyDescent="0.75">
      <c r="A138" t="s">
        <v>171</v>
      </c>
      <c r="B138">
        <v>160</v>
      </c>
      <c r="C138">
        <v>1</v>
      </c>
      <c r="D138" t="s">
        <v>22</v>
      </c>
      <c r="E138" t="s">
        <v>16</v>
      </c>
      <c r="F138">
        <v>1.5</v>
      </c>
      <c r="G138" t="s">
        <v>153</v>
      </c>
      <c r="H138">
        <v>20</v>
      </c>
      <c r="I138" t="s">
        <v>17</v>
      </c>
      <c r="J138" t="s">
        <v>36</v>
      </c>
      <c r="K138" t="s">
        <v>37</v>
      </c>
      <c r="L138" t="s">
        <v>170</v>
      </c>
      <c r="M138">
        <v>0.45441999999999999</v>
      </c>
      <c r="N138">
        <v>0.69288000000000005</v>
      </c>
      <c r="O138">
        <v>0.23846000000000001</v>
      </c>
      <c r="P138">
        <f>VLOOKUP(A138,[1]RESP_Nitrate_Cleaned!$U:$X,3,FALSE)</f>
        <v>-7.43E-3</v>
      </c>
      <c r="Q138">
        <f>VLOOKUP(A138,[1]RESP_Nitrate_Cleaned!$U:$X,4,FALSE)</f>
        <v>0</v>
      </c>
      <c r="R138">
        <f>VLOOKUP(A138,[2]PAM_nitrate_only_3_5_23!$S:$V,2, FALSE)</f>
        <v>0.48299999999999998</v>
      </c>
      <c r="S138">
        <f>VLOOKUP(A138,[2]PAM_nitrate_only_3_5_23!$S:$V,3, FALSE)</f>
        <v>0.57199999999999995</v>
      </c>
      <c r="T138">
        <f>VLOOKUP(A138,[2]PAM_nitrate_only_3_5_23!$S:$V,4, FALSE)</f>
        <v>8.8999999999999996E-2</v>
      </c>
      <c r="U138">
        <f>VLOOKUP(A138,[2]PAM_nitrate_only_3_5_23!$S:$V,4, FALSE)</f>
        <v>8.8999999999999996E-2</v>
      </c>
    </row>
    <row r="139" spans="1:21" x14ac:dyDescent="0.75">
      <c r="A139" t="s">
        <v>172</v>
      </c>
      <c r="B139">
        <v>185</v>
      </c>
      <c r="C139">
        <v>2</v>
      </c>
      <c r="D139" t="s">
        <v>15</v>
      </c>
      <c r="E139" t="s">
        <v>16</v>
      </c>
      <c r="F139">
        <v>1.5</v>
      </c>
      <c r="G139" t="s">
        <v>153</v>
      </c>
      <c r="H139">
        <v>20</v>
      </c>
      <c r="I139" t="s">
        <v>17</v>
      </c>
      <c r="J139" t="s">
        <v>36</v>
      </c>
      <c r="K139" t="s">
        <v>37</v>
      </c>
      <c r="L139" t="s">
        <v>170</v>
      </c>
      <c r="M139">
        <v>0.46943000000000001</v>
      </c>
      <c r="N139">
        <v>0.54178000000000004</v>
      </c>
      <c r="O139">
        <v>7.2349999999999998E-2</v>
      </c>
      <c r="P139">
        <f>VLOOKUP(A139,[1]RESP_Nitrate_Cleaned!$U:$X,3,FALSE)</f>
        <v>-3.0300000000000001E-3</v>
      </c>
      <c r="Q139">
        <f>VLOOKUP(A139,[1]RESP_Nitrate_Cleaned!$U:$X,4,FALSE)</f>
        <v>0</v>
      </c>
      <c r="R139">
        <f>VLOOKUP(A139,[2]PAM_nitrate_only_3_5_23!$S:$V,2, FALSE)</f>
        <v>0.432</v>
      </c>
      <c r="S139">
        <f>VLOOKUP(A139,[2]PAM_nitrate_only_3_5_23!$S:$V,3, FALSE)</f>
        <v>0.59299999999999997</v>
      </c>
      <c r="T139">
        <f>VLOOKUP(A139,[2]PAM_nitrate_only_3_5_23!$S:$V,4, FALSE)</f>
        <v>0.161</v>
      </c>
      <c r="U139">
        <f>VLOOKUP(A139,[2]PAM_nitrate_only_3_5_23!$S:$V,4, FALSE)</f>
        <v>0.161</v>
      </c>
    </row>
    <row r="140" spans="1:21" x14ac:dyDescent="0.75">
      <c r="A140" t="s">
        <v>173</v>
      </c>
      <c r="B140">
        <v>251</v>
      </c>
      <c r="C140">
        <v>3</v>
      </c>
      <c r="D140" t="s">
        <v>22</v>
      </c>
      <c r="E140" t="s">
        <v>16</v>
      </c>
      <c r="F140">
        <v>1.5</v>
      </c>
      <c r="G140" t="s">
        <v>153</v>
      </c>
      <c r="H140">
        <v>20</v>
      </c>
      <c r="I140" t="s">
        <v>17</v>
      </c>
      <c r="J140" t="s">
        <v>36</v>
      </c>
      <c r="K140" t="s">
        <v>37</v>
      </c>
      <c r="L140" t="s">
        <v>170</v>
      </c>
      <c r="M140">
        <v>0.54591000000000001</v>
      </c>
      <c r="N140">
        <v>0.52768999999999999</v>
      </c>
      <c r="O140">
        <v>-1.822E-2</v>
      </c>
      <c r="P140" t="s">
        <v>547</v>
      </c>
      <c r="Q140" t="s">
        <v>547</v>
      </c>
      <c r="R140">
        <f>VLOOKUP(A140,[2]PAM_nitrate_only_3_5_23!$S:$V,2, FALSE)</f>
        <v>0.54200000000000004</v>
      </c>
      <c r="S140">
        <f>VLOOKUP(A140,[2]PAM_nitrate_only_3_5_23!$S:$V,3, FALSE)</f>
        <v>0.43</v>
      </c>
      <c r="T140">
        <f>VLOOKUP(A140,[2]PAM_nitrate_only_3_5_23!$S:$V,4, FALSE)</f>
        <v>-0.112</v>
      </c>
      <c r="U140">
        <f>VLOOKUP(A140,[2]PAM_nitrate_only_3_5_23!$S:$V,4, FALSE)</f>
        <v>-0.112</v>
      </c>
    </row>
    <row r="141" spans="1:21" x14ac:dyDescent="0.75">
      <c r="A141" t="s">
        <v>174</v>
      </c>
      <c r="B141">
        <v>242</v>
      </c>
      <c r="C141">
        <v>3</v>
      </c>
      <c r="D141" t="s">
        <v>22</v>
      </c>
      <c r="E141" t="s">
        <v>16</v>
      </c>
      <c r="F141">
        <v>1.5</v>
      </c>
      <c r="G141" t="s">
        <v>153</v>
      </c>
      <c r="H141">
        <v>20</v>
      </c>
      <c r="I141" t="s">
        <v>17</v>
      </c>
      <c r="J141" t="s">
        <v>36</v>
      </c>
      <c r="K141" t="s">
        <v>37</v>
      </c>
      <c r="L141" t="s">
        <v>170</v>
      </c>
      <c r="M141">
        <v>0.45061000000000001</v>
      </c>
      <c r="N141">
        <v>0.51917999999999997</v>
      </c>
      <c r="O141">
        <v>6.8570000000000006E-2</v>
      </c>
      <c r="P141">
        <f>VLOOKUP(A141,[1]RESP_Nitrate_Cleaned!$U:$X,3,FALSE)</f>
        <v>-4.8199999999999996E-3</v>
      </c>
      <c r="Q141">
        <f>VLOOKUP(A141,[1]RESP_Nitrate_Cleaned!$U:$X,4,FALSE)</f>
        <v>1</v>
      </c>
      <c r="R141">
        <f>VLOOKUP(A141,[2]PAM_nitrate_only_3_5_23!$S:$V,2, FALSE)</f>
        <v>0.312</v>
      </c>
      <c r="S141">
        <f>VLOOKUP(A141,[2]PAM_nitrate_only_3_5_23!$S:$V,3, FALSE)</f>
        <v>0.34599999999999997</v>
      </c>
      <c r="T141">
        <f>VLOOKUP(A141,[2]PAM_nitrate_only_3_5_23!$S:$V,4, FALSE)</f>
        <v>3.4000000000000002E-2</v>
      </c>
      <c r="U141">
        <f>VLOOKUP(A141,[2]PAM_nitrate_only_3_5_23!$S:$V,4, FALSE)</f>
        <v>3.4000000000000002E-2</v>
      </c>
    </row>
    <row r="142" spans="1:21" x14ac:dyDescent="0.75">
      <c r="A142" t="s">
        <v>175</v>
      </c>
      <c r="B142">
        <v>171</v>
      </c>
      <c r="C142">
        <v>1</v>
      </c>
      <c r="D142" t="s">
        <v>22</v>
      </c>
      <c r="E142" t="s">
        <v>16</v>
      </c>
      <c r="F142">
        <v>1.5</v>
      </c>
      <c r="G142" t="s">
        <v>153</v>
      </c>
      <c r="H142">
        <v>20</v>
      </c>
      <c r="I142" t="s">
        <v>17</v>
      </c>
      <c r="J142" t="s">
        <v>36</v>
      </c>
      <c r="K142" t="s">
        <v>37</v>
      </c>
      <c r="L142" t="s">
        <v>170</v>
      </c>
      <c r="M142">
        <v>0.49973000000000001</v>
      </c>
      <c r="N142">
        <v>0.49575999999999998</v>
      </c>
      <c r="O142">
        <v>-3.9699999999999996E-3</v>
      </c>
      <c r="P142">
        <f>VLOOKUP(A142,[1]RESP_Nitrate_Cleaned!$U:$X,3,FALSE)</f>
        <v>-5.2700000000000004E-3</v>
      </c>
      <c r="Q142">
        <f>VLOOKUP(A142,[1]RESP_Nitrate_Cleaned!$U:$X,4,FALSE)</f>
        <v>1</v>
      </c>
      <c r="R142">
        <f>VLOOKUP(A142,[2]PAM_nitrate_only_3_5_23!$S:$V,2, FALSE)</f>
        <v>0.34899999999999998</v>
      </c>
      <c r="S142">
        <f>VLOOKUP(A142,[2]PAM_nitrate_only_3_5_23!$S:$V,3, FALSE)</f>
        <v>0.56000000000000005</v>
      </c>
      <c r="T142">
        <f>VLOOKUP(A142,[2]PAM_nitrate_only_3_5_23!$S:$V,4, FALSE)</f>
        <v>0.21099999999999999</v>
      </c>
      <c r="U142">
        <f>VLOOKUP(A142,[2]PAM_nitrate_only_3_5_23!$S:$V,4, FALSE)</f>
        <v>0.21099999999999999</v>
      </c>
    </row>
    <row r="143" spans="1:21" x14ac:dyDescent="0.75">
      <c r="A143" t="s">
        <v>176</v>
      </c>
      <c r="B143">
        <v>245</v>
      </c>
      <c r="C143">
        <v>3</v>
      </c>
      <c r="D143" t="s">
        <v>22</v>
      </c>
      <c r="E143" t="s">
        <v>16</v>
      </c>
      <c r="F143">
        <v>1.5</v>
      </c>
      <c r="G143" t="s">
        <v>153</v>
      </c>
      <c r="H143">
        <v>20</v>
      </c>
      <c r="I143" t="s">
        <v>17</v>
      </c>
      <c r="J143" t="s">
        <v>36</v>
      </c>
      <c r="K143" t="s">
        <v>37</v>
      </c>
      <c r="L143" t="s">
        <v>170</v>
      </c>
      <c r="M143">
        <v>0.41132999999999997</v>
      </c>
      <c r="N143">
        <v>0.45130999999999999</v>
      </c>
      <c r="O143">
        <v>3.9980000000000002E-2</v>
      </c>
      <c r="P143">
        <f>VLOOKUP(A143,[1]RESP_Nitrate_Cleaned!$U:$X,3,FALSE)</f>
        <v>-3.3800000000000002E-3</v>
      </c>
      <c r="Q143">
        <f>VLOOKUP(A143,[1]RESP_Nitrate_Cleaned!$U:$X,4,FALSE)</f>
        <v>0</v>
      </c>
      <c r="R143">
        <f>VLOOKUP(A143,[2]PAM_nitrate_only_3_5_23!$S:$V,2, FALSE)</f>
        <v>0.50700000000000001</v>
      </c>
      <c r="S143">
        <f>VLOOKUP(A143,[2]PAM_nitrate_only_3_5_23!$S:$V,3, FALSE)</f>
        <v>5.0999999999999997E-2</v>
      </c>
      <c r="T143">
        <f>VLOOKUP(A143,[2]PAM_nitrate_only_3_5_23!$S:$V,4, FALSE)</f>
        <v>-0.45600000000000002</v>
      </c>
      <c r="U143">
        <f>VLOOKUP(A143,[2]PAM_nitrate_only_3_5_23!$S:$V,4, FALSE)</f>
        <v>-0.45600000000000002</v>
      </c>
    </row>
    <row r="144" spans="1:21" x14ac:dyDescent="0.75">
      <c r="A144" t="s">
        <v>177</v>
      </c>
      <c r="B144">
        <v>223</v>
      </c>
      <c r="C144">
        <v>2</v>
      </c>
      <c r="D144" t="s">
        <v>22</v>
      </c>
      <c r="E144" t="s">
        <v>16</v>
      </c>
      <c r="F144">
        <v>1.5</v>
      </c>
      <c r="G144" t="s">
        <v>153</v>
      </c>
      <c r="H144">
        <v>20</v>
      </c>
      <c r="I144" t="s">
        <v>17</v>
      </c>
      <c r="J144" t="s">
        <v>36</v>
      </c>
      <c r="K144" t="s">
        <v>37</v>
      </c>
      <c r="L144" t="s">
        <v>170</v>
      </c>
      <c r="M144">
        <v>0.38774999999999998</v>
      </c>
      <c r="N144">
        <v>0.40449000000000002</v>
      </c>
      <c r="O144">
        <v>1.6740000000000001E-2</v>
      </c>
      <c r="P144">
        <f>VLOOKUP(A144,[1]RESP_Nitrate_Cleaned!$U:$X,3,FALSE)</f>
        <v>-3.6700000000000001E-3</v>
      </c>
      <c r="Q144">
        <f>VLOOKUP(A144,[1]RESP_Nitrate_Cleaned!$U:$X,4,FALSE)</f>
        <v>1</v>
      </c>
      <c r="R144">
        <f>VLOOKUP(A144,[2]PAM_nitrate_only_3_5_23!$S:$V,2, FALSE)</f>
        <v>0.51400000000000001</v>
      </c>
      <c r="S144">
        <f>VLOOKUP(A144,[2]PAM_nitrate_only_3_5_23!$S:$V,3, FALSE)</f>
        <v>0.58899999999999997</v>
      </c>
      <c r="T144">
        <f>VLOOKUP(A144,[2]PAM_nitrate_only_3_5_23!$S:$V,4, FALSE)</f>
        <v>7.4999999999999997E-2</v>
      </c>
      <c r="U144">
        <f>VLOOKUP(A144,[2]PAM_nitrate_only_3_5_23!$S:$V,4, FALSE)</f>
        <v>7.4999999999999997E-2</v>
      </c>
    </row>
    <row r="145" spans="1:21" x14ac:dyDescent="0.75">
      <c r="A145" t="s">
        <v>178</v>
      </c>
      <c r="B145">
        <v>240</v>
      </c>
      <c r="C145">
        <v>3</v>
      </c>
      <c r="D145" t="s">
        <v>15</v>
      </c>
      <c r="E145" t="s">
        <v>16</v>
      </c>
      <c r="F145">
        <v>1.5</v>
      </c>
      <c r="G145" t="s">
        <v>153</v>
      </c>
      <c r="H145">
        <v>20</v>
      </c>
      <c r="I145" t="s">
        <v>17</v>
      </c>
      <c r="J145" t="s">
        <v>36</v>
      </c>
      <c r="K145" t="s">
        <v>37</v>
      </c>
      <c r="L145" t="s">
        <v>170</v>
      </c>
      <c r="M145">
        <v>0.39073000000000002</v>
      </c>
      <c r="N145">
        <v>0.36036000000000001</v>
      </c>
      <c r="O145">
        <v>-3.0370000000000001E-2</v>
      </c>
      <c r="P145">
        <f>VLOOKUP(A145,[1]RESP_Nitrate_Cleaned!$U:$X,3,FALSE)</f>
        <v>-4.1900000000000001E-3</v>
      </c>
      <c r="Q145">
        <f>VLOOKUP(A145,[1]RESP_Nitrate_Cleaned!$U:$X,4,FALSE)</f>
        <v>0</v>
      </c>
      <c r="R145">
        <f>VLOOKUP(A145,[2]PAM_nitrate_only_3_5_23!$S:$V,2, FALSE)</f>
        <v>0.497</v>
      </c>
      <c r="S145">
        <f>VLOOKUP(A145,[2]PAM_nitrate_only_3_5_23!$S:$V,3, FALSE)</f>
        <v>4.5999999999999999E-2</v>
      </c>
      <c r="T145">
        <f>VLOOKUP(A145,[2]PAM_nitrate_only_3_5_23!$S:$V,4, FALSE)</f>
        <v>-0.45100000000000001</v>
      </c>
      <c r="U145">
        <f>VLOOKUP(A145,[2]PAM_nitrate_only_3_5_23!$S:$V,4, FALSE)</f>
        <v>-0.45100000000000001</v>
      </c>
    </row>
    <row r="146" spans="1:21" x14ac:dyDescent="0.75">
      <c r="A146" t="s">
        <v>179</v>
      </c>
      <c r="B146">
        <v>239</v>
      </c>
      <c r="C146">
        <v>3</v>
      </c>
      <c r="D146" t="s">
        <v>15</v>
      </c>
      <c r="E146" t="s">
        <v>16</v>
      </c>
      <c r="F146">
        <v>1.5</v>
      </c>
      <c r="G146" t="s">
        <v>153</v>
      </c>
      <c r="H146">
        <v>20</v>
      </c>
      <c r="I146" t="s">
        <v>17</v>
      </c>
      <c r="J146" t="s">
        <v>36</v>
      </c>
      <c r="K146" t="s">
        <v>37</v>
      </c>
      <c r="L146" t="s">
        <v>170</v>
      </c>
      <c r="M146">
        <v>0.26144000000000001</v>
      </c>
      <c r="N146">
        <v>0.35941000000000001</v>
      </c>
      <c r="O146">
        <v>9.7970000000000002E-2</v>
      </c>
      <c r="P146">
        <f>VLOOKUP(A146,[1]RESP_Nitrate_Cleaned!$U:$X,3,FALSE)</f>
        <v>-7.7200000000000003E-3</v>
      </c>
      <c r="Q146">
        <f>VLOOKUP(A146,[1]RESP_Nitrate_Cleaned!$U:$X,4,FALSE)</f>
        <v>1</v>
      </c>
      <c r="R146">
        <f>VLOOKUP(A146,[2]PAM_nitrate_only_3_5_23!$S:$V,2, FALSE)</f>
        <v>0.58099999999999996</v>
      </c>
      <c r="S146">
        <f>VLOOKUP(A146,[2]PAM_nitrate_only_3_5_23!$S:$V,3, FALSE)</f>
        <v>0.20100000000000001</v>
      </c>
      <c r="T146">
        <f>VLOOKUP(A146,[2]PAM_nitrate_only_3_5_23!$S:$V,4, FALSE)</f>
        <v>-0.38</v>
      </c>
      <c r="U146">
        <f>VLOOKUP(A146,[2]PAM_nitrate_only_3_5_23!$S:$V,4, FALSE)</f>
        <v>-0.38</v>
      </c>
    </row>
    <row r="147" spans="1:21" x14ac:dyDescent="0.75">
      <c r="A147" t="s">
        <v>180</v>
      </c>
      <c r="B147">
        <v>142</v>
      </c>
      <c r="C147">
        <v>1</v>
      </c>
      <c r="D147" t="s">
        <v>15</v>
      </c>
      <c r="E147" t="s">
        <v>16</v>
      </c>
      <c r="F147">
        <v>1.5</v>
      </c>
      <c r="G147" t="s">
        <v>153</v>
      </c>
      <c r="H147">
        <v>20</v>
      </c>
      <c r="I147" t="s">
        <v>17</v>
      </c>
      <c r="J147" t="s">
        <v>36</v>
      </c>
      <c r="K147" t="s">
        <v>37</v>
      </c>
      <c r="L147" t="s">
        <v>170</v>
      </c>
      <c r="M147">
        <v>0.37252999999999997</v>
      </c>
      <c r="N147">
        <v>0.35058</v>
      </c>
      <c r="O147">
        <v>-2.1950000000000001E-2</v>
      </c>
      <c r="P147" t="s">
        <v>547</v>
      </c>
      <c r="Q147" t="s">
        <v>547</v>
      </c>
      <c r="R147">
        <f>VLOOKUP(A147,[2]PAM_nitrate_only_3_5_23!$S:$V,2, FALSE)</f>
        <v>0.42899999999999999</v>
      </c>
      <c r="S147">
        <f>VLOOKUP(A147,[2]PAM_nitrate_only_3_5_23!$S:$V,3, FALSE)</f>
        <v>0.39300000000000002</v>
      </c>
      <c r="T147">
        <f>VLOOKUP(A147,[2]PAM_nitrate_only_3_5_23!$S:$V,4, FALSE)</f>
        <v>-3.5999999999999997E-2</v>
      </c>
      <c r="U147">
        <f>VLOOKUP(A147,[2]PAM_nitrate_only_3_5_23!$S:$V,4, FALSE)</f>
        <v>-3.5999999999999997E-2</v>
      </c>
    </row>
    <row r="148" spans="1:21" x14ac:dyDescent="0.75">
      <c r="A148" t="s">
        <v>181</v>
      </c>
      <c r="B148">
        <v>147</v>
      </c>
      <c r="C148">
        <v>1</v>
      </c>
      <c r="D148" t="s">
        <v>15</v>
      </c>
      <c r="E148" t="s">
        <v>16</v>
      </c>
      <c r="F148">
        <v>1.5</v>
      </c>
      <c r="G148" t="s">
        <v>153</v>
      </c>
      <c r="H148">
        <v>20</v>
      </c>
      <c r="I148" t="s">
        <v>17</v>
      </c>
      <c r="J148" t="s">
        <v>36</v>
      </c>
      <c r="K148" t="s">
        <v>37</v>
      </c>
      <c r="L148" t="s">
        <v>170</v>
      </c>
      <c r="M148">
        <v>0.45222000000000001</v>
      </c>
      <c r="N148">
        <v>0.32163000000000003</v>
      </c>
      <c r="O148">
        <v>-0.13059000000000001</v>
      </c>
      <c r="P148">
        <f>VLOOKUP(A148,[1]RESP_Nitrate_Cleaned!$U:$X,3,FALSE)</f>
        <v>-4.4799999999999996E-3</v>
      </c>
      <c r="Q148">
        <f>VLOOKUP(A148,[1]RESP_Nitrate_Cleaned!$U:$X,4,FALSE)</f>
        <v>0</v>
      </c>
      <c r="R148">
        <f>VLOOKUP(A148,[2]PAM_nitrate_only_3_5_23!$S:$V,2, FALSE)</f>
        <v>0.41699999999999998</v>
      </c>
      <c r="S148">
        <f>VLOOKUP(A148,[2]PAM_nitrate_only_3_5_23!$S:$V,3, FALSE)</f>
        <v>0.54500000000000004</v>
      </c>
      <c r="T148">
        <f>VLOOKUP(A148,[2]PAM_nitrate_only_3_5_23!$S:$V,4, FALSE)</f>
        <v>0.128</v>
      </c>
      <c r="U148">
        <f>VLOOKUP(A148,[2]PAM_nitrate_only_3_5_23!$S:$V,4, FALSE)</f>
        <v>0.128</v>
      </c>
    </row>
    <row r="149" spans="1:21" x14ac:dyDescent="0.75">
      <c r="A149" t="s">
        <v>182</v>
      </c>
      <c r="B149">
        <v>171</v>
      </c>
      <c r="C149">
        <v>2</v>
      </c>
      <c r="D149" t="s">
        <v>22</v>
      </c>
      <c r="E149" t="s">
        <v>16</v>
      </c>
      <c r="F149">
        <v>1.5</v>
      </c>
      <c r="G149" t="s">
        <v>153</v>
      </c>
      <c r="H149">
        <v>20</v>
      </c>
      <c r="I149" t="s">
        <v>17</v>
      </c>
      <c r="J149" t="s">
        <v>36</v>
      </c>
      <c r="K149" t="s">
        <v>37</v>
      </c>
      <c r="L149" t="s">
        <v>170</v>
      </c>
      <c r="M149">
        <v>0.31928000000000001</v>
      </c>
      <c r="N149">
        <v>0.28144000000000002</v>
      </c>
      <c r="O149">
        <v>-3.7839999999999999E-2</v>
      </c>
      <c r="P149">
        <f>VLOOKUP(A149,[1]RESP_Nitrate_Cleaned!$U:$X,3,FALSE)</f>
        <v>-4.13E-3</v>
      </c>
      <c r="Q149">
        <f>VLOOKUP(A149,[1]RESP_Nitrate_Cleaned!$U:$X,4,FALSE)</f>
        <v>0</v>
      </c>
      <c r="R149">
        <f>VLOOKUP(A149,[2]PAM_nitrate_only_3_5_23!$S:$V,2, FALSE)</f>
        <v>0.53600000000000003</v>
      </c>
      <c r="S149">
        <f>VLOOKUP(A149,[2]PAM_nitrate_only_3_5_23!$S:$V,3, FALSE)</f>
        <v>7.9000000000000001E-2</v>
      </c>
      <c r="T149">
        <f>VLOOKUP(A149,[2]PAM_nitrate_only_3_5_23!$S:$V,4, FALSE)</f>
        <v>-0.45700000000000002</v>
      </c>
      <c r="U149">
        <f>VLOOKUP(A149,[2]PAM_nitrate_only_3_5_23!$S:$V,4, FALSE)</f>
        <v>-0.45700000000000002</v>
      </c>
    </row>
    <row r="150" spans="1:21" x14ac:dyDescent="0.75">
      <c r="A150" t="s">
        <v>183</v>
      </c>
      <c r="B150">
        <v>153</v>
      </c>
      <c r="C150">
        <v>1</v>
      </c>
      <c r="D150" t="s">
        <v>15</v>
      </c>
      <c r="E150" t="s">
        <v>16</v>
      </c>
      <c r="F150">
        <v>1.5</v>
      </c>
      <c r="G150" t="s">
        <v>153</v>
      </c>
      <c r="H150">
        <v>20</v>
      </c>
      <c r="I150" t="s">
        <v>17</v>
      </c>
      <c r="J150" t="s">
        <v>36</v>
      </c>
      <c r="K150" t="s">
        <v>37</v>
      </c>
      <c r="L150" t="s">
        <v>170</v>
      </c>
      <c r="M150">
        <v>0.33748</v>
      </c>
      <c r="N150">
        <v>0.26899000000000001</v>
      </c>
      <c r="O150">
        <v>-6.8489999999999995E-2</v>
      </c>
      <c r="P150">
        <f>VLOOKUP(A150,[1]RESP_Nitrate_Cleaned!$U:$X,3,FALSE)</f>
        <v>-5.0699999999999999E-3</v>
      </c>
      <c r="Q150">
        <f>VLOOKUP(A150,[1]RESP_Nitrate_Cleaned!$U:$X,4,FALSE)</f>
        <v>1</v>
      </c>
      <c r="R150">
        <f>VLOOKUP(A150,[2]PAM_nitrate_only_3_5_23!$S:$V,2, FALSE)</f>
        <v>0.41599999999999998</v>
      </c>
      <c r="S150">
        <f>VLOOKUP(A150,[2]PAM_nitrate_only_3_5_23!$S:$V,3, FALSE)</f>
        <v>0.51800000000000002</v>
      </c>
      <c r="T150">
        <f>VLOOKUP(A150,[2]PAM_nitrate_only_3_5_23!$S:$V,4, FALSE)</f>
        <v>0.10199999999999999</v>
      </c>
      <c r="U150">
        <f>VLOOKUP(A150,[2]PAM_nitrate_only_3_5_23!$S:$V,4, FALSE)</f>
        <v>0.10199999999999999</v>
      </c>
    </row>
    <row r="151" spans="1:21" x14ac:dyDescent="0.75">
      <c r="A151" t="s">
        <v>184</v>
      </c>
      <c r="B151">
        <v>206</v>
      </c>
      <c r="C151">
        <v>2</v>
      </c>
      <c r="D151" t="s">
        <v>15</v>
      </c>
      <c r="E151" t="s">
        <v>16</v>
      </c>
      <c r="F151">
        <v>1.5</v>
      </c>
      <c r="G151" t="s">
        <v>153</v>
      </c>
      <c r="H151">
        <v>20</v>
      </c>
      <c r="I151" t="s">
        <v>17</v>
      </c>
      <c r="J151" t="s">
        <v>36</v>
      </c>
      <c r="K151" t="s">
        <v>37</v>
      </c>
      <c r="L151" t="s">
        <v>170</v>
      </c>
      <c r="M151">
        <v>0.39434999999999998</v>
      </c>
      <c r="N151">
        <v>0.25028</v>
      </c>
      <c r="O151">
        <v>-0.14407</v>
      </c>
      <c r="P151">
        <f>VLOOKUP(A151,[1]RESP_Nitrate_Cleaned!$U:$X,3,FALSE)</f>
        <v>-3.7799999999999999E-3</v>
      </c>
      <c r="Q151">
        <f>VLOOKUP(A151,[1]RESP_Nitrate_Cleaned!$U:$X,4,FALSE)</f>
        <v>1</v>
      </c>
      <c r="R151">
        <f>VLOOKUP(A151,[2]PAM_nitrate_only_3_5_23!$S:$V,2, FALSE)</f>
        <v>0.51500000000000001</v>
      </c>
      <c r="S151">
        <f>VLOOKUP(A151,[2]PAM_nitrate_only_3_5_23!$S:$V,3, FALSE)</f>
        <v>3.5000000000000003E-2</v>
      </c>
      <c r="T151">
        <f>VLOOKUP(A151,[2]PAM_nitrate_only_3_5_23!$S:$V,4, FALSE)</f>
        <v>-0.48</v>
      </c>
      <c r="U151">
        <f>VLOOKUP(A151,[2]PAM_nitrate_only_3_5_23!$S:$V,4, FALSE)</f>
        <v>-0.48</v>
      </c>
    </row>
    <row r="152" spans="1:21" x14ac:dyDescent="0.75">
      <c r="A152" t="s">
        <v>185</v>
      </c>
      <c r="B152">
        <v>205</v>
      </c>
      <c r="C152">
        <v>2</v>
      </c>
      <c r="D152" t="s">
        <v>22</v>
      </c>
      <c r="E152" t="s">
        <v>16</v>
      </c>
      <c r="F152">
        <v>1.5</v>
      </c>
      <c r="G152" t="s">
        <v>153</v>
      </c>
      <c r="H152">
        <v>20</v>
      </c>
      <c r="I152" t="s">
        <v>17</v>
      </c>
      <c r="J152" t="s">
        <v>36</v>
      </c>
      <c r="K152" t="s">
        <v>37</v>
      </c>
      <c r="L152" t="s">
        <v>170</v>
      </c>
      <c r="M152">
        <v>0.27311999999999997</v>
      </c>
      <c r="N152">
        <v>0.20952000000000001</v>
      </c>
      <c r="O152">
        <v>-6.3600000000000004E-2</v>
      </c>
      <c r="P152" t="s">
        <v>547</v>
      </c>
      <c r="Q152" t="s">
        <v>547</v>
      </c>
      <c r="R152">
        <f>VLOOKUP(A152,[2]PAM_nitrate_only_3_5_23!$S:$V,2, FALSE)</f>
        <v>0.628</v>
      </c>
      <c r="S152">
        <f>VLOOKUP(A152,[2]PAM_nitrate_only_3_5_23!$S:$V,3, FALSE)</f>
        <v>0.60799999999999998</v>
      </c>
      <c r="T152">
        <f>VLOOKUP(A152,[2]PAM_nitrate_only_3_5_23!$S:$V,4, FALSE)</f>
        <v>-0.02</v>
      </c>
      <c r="U152">
        <f>VLOOKUP(A152,[2]PAM_nitrate_only_3_5_23!$S:$V,4, FALSE)</f>
        <v>-0.02</v>
      </c>
    </row>
    <row r="153" spans="1:21" x14ac:dyDescent="0.75">
      <c r="A153" t="s">
        <v>187</v>
      </c>
      <c r="B153">
        <v>230</v>
      </c>
      <c r="C153">
        <v>3</v>
      </c>
      <c r="D153" t="s">
        <v>15</v>
      </c>
      <c r="E153" t="s">
        <v>16</v>
      </c>
      <c r="F153">
        <v>1.5</v>
      </c>
      <c r="G153" t="s">
        <v>153</v>
      </c>
      <c r="H153">
        <v>20</v>
      </c>
      <c r="I153" t="s">
        <v>36</v>
      </c>
      <c r="J153" t="s">
        <v>36</v>
      </c>
      <c r="K153" t="s">
        <v>71</v>
      </c>
      <c r="L153" t="s">
        <v>186</v>
      </c>
      <c r="M153">
        <v>0.26233000000000001</v>
      </c>
      <c r="N153">
        <v>0.34475</v>
      </c>
      <c r="O153">
        <v>8.2419999999999993E-2</v>
      </c>
      <c r="P153">
        <f>VLOOKUP(A153,[1]RESP_Nitrate_Cleaned!$U:$X,3,FALSE)</f>
        <v>-4.0099999999999997E-3</v>
      </c>
      <c r="Q153">
        <f>VLOOKUP(A153,[1]RESP_Nitrate_Cleaned!$U:$X,4,FALSE)</f>
        <v>0</v>
      </c>
      <c r="R153">
        <f>VLOOKUP(A153,[2]PAM_nitrate_only_3_5_23!$S:$V,2, FALSE)</f>
        <v>0.45500000000000002</v>
      </c>
      <c r="S153">
        <f>VLOOKUP(A153,[2]PAM_nitrate_only_3_5_23!$S:$V,3, FALSE)</f>
        <v>0.57199999999999995</v>
      </c>
      <c r="T153">
        <f>VLOOKUP(A153,[2]PAM_nitrate_only_3_5_23!$S:$V,4, FALSE)</f>
        <v>0.11700000000000001</v>
      </c>
      <c r="U153">
        <f>VLOOKUP(A153,[2]PAM_nitrate_only_3_5_23!$S:$V,4, FALSE)</f>
        <v>0.11700000000000001</v>
      </c>
    </row>
    <row r="154" spans="1:21" x14ac:dyDescent="0.75">
      <c r="A154" t="s">
        <v>189</v>
      </c>
      <c r="B154">
        <v>256</v>
      </c>
      <c r="C154">
        <v>3</v>
      </c>
      <c r="D154" t="s">
        <v>22</v>
      </c>
      <c r="E154" t="s">
        <v>16</v>
      </c>
      <c r="F154">
        <v>1.5</v>
      </c>
      <c r="G154" t="s">
        <v>153</v>
      </c>
      <c r="H154">
        <v>20</v>
      </c>
      <c r="I154" t="s">
        <v>36</v>
      </c>
      <c r="J154" t="s">
        <v>15</v>
      </c>
      <c r="K154" t="s">
        <v>54</v>
      </c>
      <c r="L154" t="s">
        <v>188</v>
      </c>
      <c r="M154">
        <v>0.49880999999999998</v>
      </c>
      <c r="N154">
        <v>0.6603</v>
      </c>
      <c r="O154">
        <v>0.16148999999999999</v>
      </c>
      <c r="P154">
        <f>VLOOKUP(A154,[1]RESP_Nitrate_Cleaned!$U:$X,3,FALSE)</f>
        <v>-6.0699999999999999E-3</v>
      </c>
      <c r="Q154">
        <f>VLOOKUP(A154,[1]RESP_Nitrate_Cleaned!$U:$X,4,FALSE)</f>
        <v>1</v>
      </c>
      <c r="R154">
        <f>VLOOKUP(A154,[2]PAM_nitrate_only_3_5_23!$S:$V,2, FALSE)</f>
        <v>8.9999999999999993E-3</v>
      </c>
      <c r="S154">
        <f>VLOOKUP(A154,[2]PAM_nitrate_only_3_5_23!$S:$V,3, FALSE)</f>
        <v>0.28899999999999998</v>
      </c>
      <c r="T154">
        <f>VLOOKUP(A154,[2]PAM_nitrate_only_3_5_23!$S:$V,4, FALSE)</f>
        <v>0.28000000000000003</v>
      </c>
      <c r="U154">
        <f>VLOOKUP(A154,[2]PAM_nitrate_only_3_5_23!$S:$V,4, FALSE)</f>
        <v>0.28000000000000003</v>
      </c>
    </row>
    <row r="155" spans="1:21" x14ac:dyDescent="0.75">
      <c r="A155" t="s">
        <v>190</v>
      </c>
      <c r="B155">
        <v>257</v>
      </c>
      <c r="C155">
        <v>3</v>
      </c>
      <c r="D155" t="s">
        <v>22</v>
      </c>
      <c r="E155" t="s">
        <v>16</v>
      </c>
      <c r="F155">
        <v>1.5</v>
      </c>
      <c r="G155" t="s">
        <v>153</v>
      </c>
      <c r="H155">
        <v>20</v>
      </c>
      <c r="I155" t="s">
        <v>36</v>
      </c>
      <c r="J155" t="s">
        <v>15</v>
      </c>
      <c r="K155" t="s">
        <v>54</v>
      </c>
      <c r="L155" t="s">
        <v>188</v>
      </c>
      <c r="M155">
        <v>0.53212000000000004</v>
      </c>
      <c r="N155">
        <v>0.52775000000000005</v>
      </c>
      <c r="O155">
        <v>-4.3699999999999998E-3</v>
      </c>
      <c r="P155" t="s">
        <v>547</v>
      </c>
      <c r="Q155" t="s">
        <v>547</v>
      </c>
      <c r="R155">
        <f>VLOOKUP(A155,[2]PAM_nitrate_only_3_5_23!$S:$V,2, FALSE)</f>
        <v>0.58299999999999996</v>
      </c>
      <c r="S155">
        <f>VLOOKUP(A155,[2]PAM_nitrate_only_3_5_23!$S:$V,3, FALSE)</f>
        <v>0.46899999999999997</v>
      </c>
      <c r="T155">
        <f>VLOOKUP(A155,[2]PAM_nitrate_only_3_5_23!$S:$V,4, FALSE)</f>
        <v>-0.114</v>
      </c>
      <c r="U155">
        <f>VLOOKUP(A155,[2]PAM_nitrate_only_3_5_23!$S:$V,4, FALSE)</f>
        <v>-0.114</v>
      </c>
    </row>
    <row r="156" spans="1:21" x14ac:dyDescent="0.75">
      <c r="A156" t="s">
        <v>191</v>
      </c>
      <c r="B156">
        <v>187</v>
      </c>
      <c r="C156">
        <v>2</v>
      </c>
      <c r="D156" t="s">
        <v>15</v>
      </c>
      <c r="E156" t="s">
        <v>16</v>
      </c>
      <c r="F156">
        <v>1.5</v>
      </c>
      <c r="G156" t="s">
        <v>153</v>
      </c>
      <c r="H156">
        <v>20</v>
      </c>
      <c r="I156" t="s">
        <v>36</v>
      </c>
      <c r="J156" t="s">
        <v>15</v>
      </c>
      <c r="K156" t="s">
        <v>54</v>
      </c>
      <c r="L156" t="s">
        <v>188</v>
      </c>
      <c r="M156">
        <v>0.44969999999999999</v>
      </c>
      <c r="N156">
        <v>0.48903999999999997</v>
      </c>
      <c r="O156">
        <v>3.934E-2</v>
      </c>
      <c r="P156" t="s">
        <v>547</v>
      </c>
      <c r="Q156" t="s">
        <v>547</v>
      </c>
      <c r="R156">
        <f>VLOOKUP(A156,[2]PAM_nitrate_only_3_5_23!$S:$V,2, FALSE)</f>
        <v>0.122</v>
      </c>
      <c r="S156">
        <f>VLOOKUP(A156,[2]PAM_nitrate_only_3_5_23!$S:$V,3, FALSE)</f>
        <v>0.46500000000000002</v>
      </c>
      <c r="T156">
        <f>VLOOKUP(A156,[2]PAM_nitrate_only_3_5_23!$S:$V,4, FALSE)</f>
        <v>0.34300000000000003</v>
      </c>
      <c r="U156">
        <f>VLOOKUP(A156,[2]PAM_nitrate_only_3_5_23!$S:$V,4, FALSE)</f>
        <v>0.34300000000000003</v>
      </c>
    </row>
    <row r="157" spans="1:21" x14ac:dyDescent="0.75">
      <c r="A157" t="s">
        <v>192</v>
      </c>
      <c r="B157">
        <v>171</v>
      </c>
      <c r="C157">
        <v>1</v>
      </c>
      <c r="D157" t="s">
        <v>22</v>
      </c>
      <c r="E157" t="s">
        <v>16</v>
      </c>
      <c r="F157">
        <v>1.5</v>
      </c>
      <c r="G157" t="s">
        <v>153</v>
      </c>
      <c r="H157">
        <v>20</v>
      </c>
      <c r="I157" t="s">
        <v>36</v>
      </c>
      <c r="J157" t="s">
        <v>15</v>
      </c>
      <c r="K157" t="s">
        <v>54</v>
      </c>
      <c r="L157" t="s">
        <v>188</v>
      </c>
      <c r="M157">
        <v>0.47332999999999997</v>
      </c>
      <c r="N157">
        <v>0.46342</v>
      </c>
      <c r="O157">
        <v>-9.9100000000000004E-3</v>
      </c>
      <c r="P157" t="s">
        <v>547</v>
      </c>
      <c r="Q157" t="s">
        <v>547</v>
      </c>
      <c r="R157">
        <f>VLOOKUP(A157,[2]PAM_nitrate_only_3_5_23!$S:$V,2, FALSE)</f>
        <v>0.312</v>
      </c>
      <c r="S157">
        <f>VLOOKUP(A157,[2]PAM_nitrate_only_3_5_23!$S:$V,3, FALSE)</f>
        <v>0.34399999999999997</v>
      </c>
      <c r="T157">
        <f>VLOOKUP(A157,[2]PAM_nitrate_only_3_5_23!$S:$V,4, FALSE)</f>
        <v>3.2000000000000001E-2</v>
      </c>
      <c r="U157">
        <f>VLOOKUP(A157,[2]PAM_nitrate_only_3_5_23!$S:$V,4, FALSE)</f>
        <v>3.2000000000000001E-2</v>
      </c>
    </row>
    <row r="158" spans="1:21" x14ac:dyDescent="0.75">
      <c r="A158" t="s">
        <v>193</v>
      </c>
      <c r="B158">
        <v>185</v>
      </c>
      <c r="C158">
        <v>2</v>
      </c>
      <c r="D158" t="s">
        <v>22</v>
      </c>
      <c r="E158" t="s">
        <v>16</v>
      </c>
      <c r="F158">
        <v>1.5</v>
      </c>
      <c r="G158" t="s">
        <v>153</v>
      </c>
      <c r="H158">
        <v>20</v>
      </c>
      <c r="I158" t="s">
        <v>36</v>
      </c>
      <c r="J158" t="s">
        <v>15</v>
      </c>
      <c r="K158" t="s">
        <v>54</v>
      </c>
      <c r="L158" t="s">
        <v>188</v>
      </c>
      <c r="M158">
        <v>0.38046999999999997</v>
      </c>
      <c r="N158">
        <v>0.42719000000000001</v>
      </c>
      <c r="O158">
        <v>4.6719999999999998E-2</v>
      </c>
      <c r="P158" t="s">
        <v>547</v>
      </c>
      <c r="Q158" t="s">
        <v>547</v>
      </c>
      <c r="R158">
        <f>VLOOKUP(A158,[2]PAM_nitrate_only_3_5_23!$S:$V,2, FALSE)</f>
        <v>0.53300000000000003</v>
      </c>
      <c r="S158">
        <f>VLOOKUP(A158,[2]PAM_nitrate_only_3_5_23!$S:$V,3, FALSE)</f>
        <v>2.4E-2</v>
      </c>
      <c r="T158">
        <f>VLOOKUP(A158,[2]PAM_nitrate_only_3_5_23!$S:$V,4, FALSE)</f>
        <v>-0.50900000000000001</v>
      </c>
      <c r="U158">
        <f>VLOOKUP(A158,[2]PAM_nitrate_only_3_5_23!$S:$V,4, FALSE)</f>
        <v>-0.50900000000000001</v>
      </c>
    </row>
    <row r="159" spans="1:21" x14ac:dyDescent="0.75">
      <c r="A159" t="s">
        <v>194</v>
      </c>
      <c r="B159">
        <v>150</v>
      </c>
      <c r="C159">
        <v>1</v>
      </c>
      <c r="D159" t="s">
        <v>15</v>
      </c>
      <c r="E159" t="s">
        <v>16</v>
      </c>
      <c r="F159">
        <v>1.5</v>
      </c>
      <c r="G159" t="s">
        <v>153</v>
      </c>
      <c r="H159">
        <v>20</v>
      </c>
      <c r="I159" t="s">
        <v>36</v>
      </c>
      <c r="J159" t="s">
        <v>15</v>
      </c>
      <c r="K159" t="s">
        <v>54</v>
      </c>
      <c r="L159" t="s">
        <v>188</v>
      </c>
      <c r="M159">
        <v>0.40527999999999997</v>
      </c>
      <c r="N159">
        <v>0.41603000000000001</v>
      </c>
      <c r="O159">
        <v>1.0749999999999999E-2</v>
      </c>
      <c r="P159">
        <f>VLOOKUP(A159,[1]RESP_Nitrate_Cleaned!$U:$X,3,FALSE)</f>
        <v>-2.2200000000000002E-3</v>
      </c>
      <c r="Q159">
        <f>VLOOKUP(A159,[1]RESP_Nitrate_Cleaned!$U:$X,4,FALSE)</f>
        <v>0</v>
      </c>
      <c r="R159">
        <f>VLOOKUP(A159,[2]PAM_nitrate_only_3_5_23!$S:$V,2, FALSE)</f>
        <v>0.23200000000000001</v>
      </c>
      <c r="S159">
        <f>VLOOKUP(A159,[2]PAM_nitrate_only_3_5_23!$S:$V,3, FALSE)</f>
        <v>0.51700000000000002</v>
      </c>
      <c r="T159">
        <f>VLOOKUP(A159,[2]PAM_nitrate_only_3_5_23!$S:$V,4, FALSE)</f>
        <v>0.28499999999999998</v>
      </c>
      <c r="U159">
        <f>VLOOKUP(A159,[2]PAM_nitrate_only_3_5_23!$S:$V,4, FALSE)</f>
        <v>0.28499999999999998</v>
      </c>
    </row>
    <row r="160" spans="1:21" x14ac:dyDescent="0.75">
      <c r="A160" t="s">
        <v>195</v>
      </c>
      <c r="B160">
        <v>237</v>
      </c>
      <c r="C160">
        <v>3</v>
      </c>
      <c r="D160" t="s">
        <v>15</v>
      </c>
      <c r="E160" t="s">
        <v>16</v>
      </c>
      <c r="F160">
        <v>1.5</v>
      </c>
      <c r="G160" t="s">
        <v>153</v>
      </c>
      <c r="H160">
        <v>20</v>
      </c>
      <c r="I160" t="s">
        <v>36</v>
      </c>
      <c r="J160" t="s">
        <v>15</v>
      </c>
      <c r="K160" t="s">
        <v>54</v>
      </c>
      <c r="L160" t="s">
        <v>188</v>
      </c>
      <c r="M160">
        <v>0.36105999999999999</v>
      </c>
      <c r="N160">
        <v>0.4083</v>
      </c>
      <c r="O160">
        <v>4.7239999999999997E-2</v>
      </c>
      <c r="P160">
        <f>VLOOKUP(A160,[1]RESP_Nitrate_Cleaned!$U:$X,3,FALSE)</f>
        <v>-2.5400000000000002E-3</v>
      </c>
      <c r="Q160">
        <f>VLOOKUP(A160,[1]RESP_Nitrate_Cleaned!$U:$X,4,FALSE)</f>
        <v>0</v>
      </c>
      <c r="R160">
        <f>VLOOKUP(A160,[2]PAM_nitrate_only_3_5_23!$S:$V,2, FALSE)</f>
        <v>0.376</v>
      </c>
      <c r="S160">
        <f>VLOOKUP(A160,[2]PAM_nitrate_only_3_5_23!$S:$V,3, FALSE)</f>
        <v>0.39</v>
      </c>
      <c r="T160">
        <f>VLOOKUP(A160,[2]PAM_nitrate_only_3_5_23!$S:$V,4, FALSE)</f>
        <v>1.4E-2</v>
      </c>
      <c r="U160">
        <f>VLOOKUP(A160,[2]PAM_nitrate_only_3_5_23!$S:$V,4, FALSE)</f>
        <v>1.4E-2</v>
      </c>
    </row>
    <row r="161" spans="1:21" x14ac:dyDescent="0.75">
      <c r="A161" t="s">
        <v>196</v>
      </c>
      <c r="B161">
        <v>166</v>
      </c>
      <c r="C161">
        <v>1</v>
      </c>
      <c r="D161" t="s">
        <v>22</v>
      </c>
      <c r="E161" t="s">
        <v>16</v>
      </c>
      <c r="F161">
        <v>1.5</v>
      </c>
      <c r="G161" t="s">
        <v>153</v>
      </c>
      <c r="H161">
        <v>20</v>
      </c>
      <c r="I161" t="s">
        <v>36</v>
      </c>
      <c r="J161" t="s">
        <v>15</v>
      </c>
      <c r="K161" t="s">
        <v>54</v>
      </c>
      <c r="L161" t="s">
        <v>188</v>
      </c>
      <c r="M161">
        <v>0.41915999999999998</v>
      </c>
      <c r="N161">
        <v>0.39240999999999998</v>
      </c>
      <c r="O161">
        <v>-2.6749999999999999E-2</v>
      </c>
      <c r="P161">
        <f>VLOOKUP(A161,[1]RESP_Nitrate_Cleaned!$U:$X,3,FALSE)</f>
        <v>-5.1799999999999997E-3</v>
      </c>
      <c r="Q161">
        <f>VLOOKUP(A161,[1]RESP_Nitrate_Cleaned!$U:$X,4,FALSE)</f>
        <v>0</v>
      </c>
      <c r="R161">
        <f>VLOOKUP(A161,[2]PAM_nitrate_only_3_5_23!$S:$V,2, FALSE)</f>
        <v>0.107</v>
      </c>
      <c r="S161">
        <f>VLOOKUP(A161,[2]PAM_nitrate_only_3_5_23!$S:$V,3, FALSE)</f>
        <v>0.47499999999999998</v>
      </c>
      <c r="T161">
        <f>VLOOKUP(A161,[2]PAM_nitrate_only_3_5_23!$S:$V,4, FALSE)</f>
        <v>0.36799999999999999</v>
      </c>
      <c r="U161">
        <f>VLOOKUP(A161,[2]PAM_nitrate_only_3_5_23!$S:$V,4, FALSE)</f>
        <v>0.36799999999999999</v>
      </c>
    </row>
    <row r="162" spans="1:21" x14ac:dyDescent="0.75">
      <c r="A162" t="s">
        <v>197</v>
      </c>
      <c r="B162">
        <v>206</v>
      </c>
      <c r="C162">
        <v>2</v>
      </c>
      <c r="D162" t="s">
        <v>22</v>
      </c>
      <c r="E162" t="s">
        <v>16</v>
      </c>
      <c r="F162">
        <v>1.5</v>
      </c>
      <c r="G162" t="s">
        <v>153</v>
      </c>
      <c r="H162">
        <v>20</v>
      </c>
      <c r="I162" t="s">
        <v>36</v>
      </c>
      <c r="J162" t="s">
        <v>15</v>
      </c>
      <c r="K162" t="s">
        <v>54</v>
      </c>
      <c r="L162" t="s">
        <v>188</v>
      </c>
      <c r="M162">
        <v>0.35757</v>
      </c>
      <c r="N162">
        <v>0.37934000000000001</v>
      </c>
      <c r="O162">
        <v>2.1770000000000001E-2</v>
      </c>
      <c r="P162">
        <f>VLOOKUP(A162,[1]RESP_Nitrate_Cleaned!$U:$X,3,FALSE)</f>
        <v>-2.2499999999999998E-3</v>
      </c>
      <c r="Q162">
        <f>VLOOKUP(A162,[1]RESP_Nitrate_Cleaned!$U:$X,4,FALSE)</f>
        <v>1</v>
      </c>
      <c r="R162">
        <f>VLOOKUP(A162,[2]PAM_nitrate_only_3_5_23!$S:$V,2, FALSE)</f>
        <v>0.53200000000000003</v>
      </c>
      <c r="S162">
        <f>VLOOKUP(A162,[2]PAM_nitrate_only_3_5_23!$S:$V,3, FALSE)</f>
        <v>0.54700000000000004</v>
      </c>
      <c r="T162">
        <f>VLOOKUP(A162,[2]PAM_nitrate_only_3_5_23!$S:$V,4, FALSE)</f>
        <v>1.4999999999999999E-2</v>
      </c>
      <c r="U162">
        <f>VLOOKUP(A162,[2]PAM_nitrate_only_3_5_23!$S:$V,4, FALSE)</f>
        <v>1.4999999999999999E-2</v>
      </c>
    </row>
    <row r="163" spans="1:21" x14ac:dyDescent="0.75">
      <c r="A163" t="s">
        <v>198</v>
      </c>
      <c r="B163">
        <v>237</v>
      </c>
      <c r="C163">
        <v>3</v>
      </c>
      <c r="D163" t="s">
        <v>15</v>
      </c>
      <c r="E163" t="s">
        <v>16</v>
      </c>
      <c r="F163">
        <v>1.5</v>
      </c>
      <c r="G163" t="s">
        <v>153</v>
      </c>
      <c r="H163">
        <v>20</v>
      </c>
      <c r="I163" t="s">
        <v>36</v>
      </c>
      <c r="J163" t="s">
        <v>15</v>
      </c>
      <c r="K163" t="s">
        <v>54</v>
      </c>
      <c r="L163" t="s">
        <v>188</v>
      </c>
      <c r="M163">
        <v>0.32643</v>
      </c>
      <c r="N163">
        <v>0.33690999999999999</v>
      </c>
      <c r="O163">
        <v>1.048E-2</v>
      </c>
      <c r="P163" t="s">
        <v>547</v>
      </c>
      <c r="Q163" t="s">
        <v>547</v>
      </c>
      <c r="R163">
        <f>VLOOKUP(A163,[2]PAM_nitrate_only_3_5_23!$S:$V,2, FALSE)</f>
        <v>0.45900000000000002</v>
      </c>
      <c r="S163">
        <f>VLOOKUP(A163,[2]PAM_nitrate_only_3_5_23!$S:$V,3, FALSE)</f>
        <v>0.47599999999999998</v>
      </c>
      <c r="T163">
        <f>VLOOKUP(A163,[2]PAM_nitrate_only_3_5_23!$S:$V,4, FALSE)</f>
        <v>1.7000000000000001E-2</v>
      </c>
      <c r="U163">
        <f>VLOOKUP(A163,[2]PAM_nitrate_only_3_5_23!$S:$V,4, FALSE)</f>
        <v>1.7000000000000001E-2</v>
      </c>
    </row>
    <row r="164" spans="1:21" x14ac:dyDescent="0.75">
      <c r="A164" t="s">
        <v>199</v>
      </c>
      <c r="B164">
        <v>168</v>
      </c>
      <c r="C164">
        <v>1</v>
      </c>
      <c r="D164" t="s">
        <v>15</v>
      </c>
      <c r="E164" t="s">
        <v>16</v>
      </c>
      <c r="F164">
        <v>1.5</v>
      </c>
      <c r="G164" t="s">
        <v>153</v>
      </c>
      <c r="H164">
        <v>20</v>
      </c>
      <c r="I164" t="s">
        <v>36</v>
      </c>
      <c r="J164" t="s">
        <v>15</v>
      </c>
      <c r="K164" t="s">
        <v>54</v>
      </c>
      <c r="L164" t="s">
        <v>188</v>
      </c>
      <c r="M164">
        <v>0.30867</v>
      </c>
      <c r="N164">
        <v>0.33329999999999999</v>
      </c>
      <c r="O164">
        <v>2.4629999999999999E-2</v>
      </c>
      <c r="P164">
        <f>VLOOKUP(A164,[1]RESP_Nitrate_Cleaned!$U:$X,3,FALSE)</f>
        <v>-3.29E-3</v>
      </c>
      <c r="Q164">
        <f>VLOOKUP(A164,[1]RESP_Nitrate_Cleaned!$U:$X,4,FALSE)</f>
        <v>1</v>
      </c>
      <c r="R164">
        <f>VLOOKUP(A164,[2]PAM_nitrate_only_3_5_23!$S:$V,2, FALSE)</f>
        <v>0.159</v>
      </c>
      <c r="S164">
        <f>VLOOKUP(A164,[2]PAM_nitrate_only_3_5_23!$S:$V,3, FALSE)</f>
        <v>0.25600000000000001</v>
      </c>
      <c r="T164">
        <f>VLOOKUP(A164,[2]PAM_nitrate_only_3_5_23!$S:$V,4, FALSE)</f>
        <v>9.7000000000000003E-2</v>
      </c>
      <c r="U164">
        <f>VLOOKUP(A164,[2]PAM_nitrate_only_3_5_23!$S:$V,4, FALSE)</f>
        <v>9.7000000000000003E-2</v>
      </c>
    </row>
    <row r="165" spans="1:21" x14ac:dyDescent="0.75">
      <c r="A165" t="s">
        <v>200</v>
      </c>
      <c r="B165">
        <v>228</v>
      </c>
      <c r="C165">
        <v>2</v>
      </c>
      <c r="D165" t="s">
        <v>15</v>
      </c>
      <c r="E165" t="s">
        <v>16</v>
      </c>
      <c r="F165">
        <v>1.5</v>
      </c>
      <c r="G165" t="s">
        <v>153</v>
      </c>
      <c r="H165">
        <v>20</v>
      </c>
      <c r="I165" t="s">
        <v>36</v>
      </c>
      <c r="J165" t="s">
        <v>15</v>
      </c>
      <c r="K165" t="s">
        <v>54</v>
      </c>
      <c r="L165" t="s">
        <v>188</v>
      </c>
      <c r="M165">
        <v>0.32713999999999999</v>
      </c>
      <c r="N165">
        <v>0.32568000000000003</v>
      </c>
      <c r="O165">
        <v>-1.4599999999999999E-3</v>
      </c>
      <c r="P165">
        <f>VLOOKUP(A165,[1]RESP_Nitrate_Cleaned!$U:$X,3,FALSE)</f>
        <v>-6.0400000000000002E-3</v>
      </c>
      <c r="Q165">
        <f>VLOOKUP(A165,[1]RESP_Nitrate_Cleaned!$U:$X,4,FALSE)</f>
        <v>1</v>
      </c>
      <c r="R165">
        <f>VLOOKUP(A165,[2]PAM_nitrate_only_3_5_23!$S:$V,2, FALSE)</f>
        <v>0.45100000000000001</v>
      </c>
      <c r="S165">
        <f>VLOOKUP(A165,[2]PAM_nitrate_only_3_5_23!$S:$V,3, FALSE)</f>
        <v>0.155</v>
      </c>
      <c r="T165">
        <f>VLOOKUP(A165,[2]PAM_nitrate_only_3_5_23!$S:$V,4, FALSE)</f>
        <v>-0.29599999999999999</v>
      </c>
      <c r="U165">
        <f>VLOOKUP(A165,[2]PAM_nitrate_only_3_5_23!$S:$V,4, FALSE)</f>
        <v>-0.29599999999999999</v>
      </c>
    </row>
    <row r="166" spans="1:21" x14ac:dyDescent="0.75">
      <c r="A166" t="s">
        <v>201</v>
      </c>
      <c r="B166">
        <v>184</v>
      </c>
      <c r="C166">
        <v>1</v>
      </c>
      <c r="D166" t="s">
        <v>22</v>
      </c>
      <c r="E166" t="s">
        <v>16</v>
      </c>
      <c r="F166">
        <v>1.5</v>
      </c>
      <c r="G166" t="s">
        <v>153</v>
      </c>
      <c r="H166">
        <v>20</v>
      </c>
      <c r="I166" t="s">
        <v>36</v>
      </c>
      <c r="J166" t="s">
        <v>15</v>
      </c>
      <c r="K166" t="s">
        <v>54</v>
      </c>
      <c r="L166" t="s">
        <v>188</v>
      </c>
      <c r="M166">
        <v>0.25124000000000002</v>
      </c>
      <c r="N166">
        <v>0.30409999999999998</v>
      </c>
      <c r="O166">
        <v>5.2859999999999997E-2</v>
      </c>
      <c r="P166">
        <f>VLOOKUP(A166,[1]RESP_Nitrate_Cleaned!$U:$X,3,FALSE)</f>
        <v>-2.9199999999999999E-3</v>
      </c>
      <c r="Q166">
        <f>VLOOKUP(A166,[1]RESP_Nitrate_Cleaned!$U:$X,4,FALSE)</f>
        <v>1</v>
      </c>
      <c r="R166">
        <f>VLOOKUP(A166,[2]PAM_nitrate_only_3_5_23!$S:$V,2, FALSE)</f>
        <v>0.20799999999999999</v>
      </c>
      <c r="S166">
        <f>VLOOKUP(A166,[2]PAM_nitrate_only_3_5_23!$S:$V,3, FALSE)</f>
        <v>0.70899999999999996</v>
      </c>
      <c r="T166">
        <f>VLOOKUP(A166,[2]PAM_nitrate_only_3_5_23!$S:$V,4, FALSE)</f>
        <v>0.501</v>
      </c>
      <c r="U166">
        <f>VLOOKUP(A166,[2]PAM_nitrate_only_3_5_23!$S:$V,4, FALSE)</f>
        <v>0.501</v>
      </c>
    </row>
    <row r="167" spans="1:21" x14ac:dyDescent="0.75">
      <c r="A167" t="s">
        <v>202</v>
      </c>
      <c r="B167">
        <v>203</v>
      </c>
      <c r="C167">
        <v>2</v>
      </c>
      <c r="D167" t="s">
        <v>15</v>
      </c>
      <c r="E167" t="s">
        <v>16</v>
      </c>
      <c r="F167">
        <v>1.5</v>
      </c>
      <c r="G167" t="s">
        <v>153</v>
      </c>
      <c r="H167">
        <v>20</v>
      </c>
      <c r="I167" t="s">
        <v>36</v>
      </c>
      <c r="J167" t="s">
        <v>15</v>
      </c>
      <c r="K167" t="s">
        <v>54</v>
      </c>
      <c r="L167" t="s">
        <v>188</v>
      </c>
      <c r="M167">
        <v>0.32357999999999998</v>
      </c>
      <c r="N167">
        <v>0.28110000000000002</v>
      </c>
      <c r="O167">
        <v>-4.2479999999999997E-2</v>
      </c>
      <c r="P167">
        <f>VLOOKUP(A167,[1]RESP_Nitrate_Cleaned!$U:$X,3,FALSE)</f>
        <v>-4.1000000000000003E-3</v>
      </c>
      <c r="Q167">
        <f>VLOOKUP(A167,[1]RESP_Nitrate_Cleaned!$U:$X,4,FALSE)</f>
        <v>0</v>
      </c>
      <c r="R167">
        <f>VLOOKUP(A167,[2]PAM_nitrate_only_3_5_23!$S:$V,2, FALSE)</f>
        <v>0.20799999999999999</v>
      </c>
      <c r="S167">
        <f>VLOOKUP(A167,[2]PAM_nitrate_only_3_5_23!$S:$V,3, FALSE)</f>
        <v>0.438</v>
      </c>
      <c r="T167">
        <f>VLOOKUP(A167,[2]PAM_nitrate_only_3_5_23!$S:$V,4, FALSE)</f>
        <v>0.23</v>
      </c>
      <c r="U167">
        <f>VLOOKUP(A167,[2]PAM_nitrate_only_3_5_23!$S:$V,4, FALSE)</f>
        <v>0.23</v>
      </c>
    </row>
    <row r="168" spans="1:21" x14ac:dyDescent="0.75">
      <c r="A168" t="s">
        <v>203</v>
      </c>
      <c r="B168">
        <v>227</v>
      </c>
      <c r="C168">
        <v>3</v>
      </c>
      <c r="D168" t="s">
        <v>15</v>
      </c>
      <c r="E168" t="s">
        <v>16</v>
      </c>
      <c r="F168">
        <v>1.5</v>
      </c>
      <c r="G168" t="s">
        <v>153</v>
      </c>
      <c r="H168">
        <v>20</v>
      </c>
      <c r="I168" t="s">
        <v>36</v>
      </c>
      <c r="J168" t="s">
        <v>15</v>
      </c>
      <c r="K168" t="s">
        <v>54</v>
      </c>
      <c r="L168" t="s">
        <v>188</v>
      </c>
      <c r="M168">
        <v>0.25913000000000003</v>
      </c>
      <c r="N168">
        <v>0.27666000000000002</v>
      </c>
      <c r="O168">
        <v>1.753E-2</v>
      </c>
      <c r="P168">
        <f>VLOOKUP(A168,[1]RESP_Nitrate_Cleaned!$U:$X,3,FALSE)</f>
        <v>-4.7699999999999999E-3</v>
      </c>
      <c r="Q168">
        <f>VLOOKUP(A168,[1]RESP_Nitrate_Cleaned!$U:$X,4,FALSE)</f>
        <v>1</v>
      </c>
      <c r="R168">
        <f>VLOOKUP(A168,[2]PAM_nitrate_only_3_5_23!$S:$V,2, FALSE)</f>
        <v>0.35099999999999998</v>
      </c>
      <c r="S168">
        <f>VLOOKUP(A168,[2]PAM_nitrate_only_3_5_23!$S:$V,3, FALSE)</f>
        <v>0.36699999999999999</v>
      </c>
      <c r="T168">
        <f>VLOOKUP(A168,[2]PAM_nitrate_only_3_5_23!$S:$V,4, FALSE)</f>
        <v>1.6E-2</v>
      </c>
      <c r="U168">
        <f>VLOOKUP(A168,[2]PAM_nitrate_only_3_5_23!$S:$V,4, FALSE)</f>
        <v>1.6E-2</v>
      </c>
    </row>
    <row r="169" spans="1:21" x14ac:dyDescent="0.75">
      <c r="A169" t="s">
        <v>205</v>
      </c>
      <c r="B169">
        <v>164</v>
      </c>
      <c r="C169">
        <v>1</v>
      </c>
      <c r="D169" t="s">
        <v>22</v>
      </c>
      <c r="E169" t="s">
        <v>16</v>
      </c>
      <c r="F169">
        <v>1.5</v>
      </c>
      <c r="G169" t="s">
        <v>153</v>
      </c>
      <c r="H169">
        <v>20</v>
      </c>
      <c r="I169" t="s">
        <v>36</v>
      </c>
      <c r="J169" t="s">
        <v>36</v>
      </c>
      <c r="K169" t="s">
        <v>71</v>
      </c>
      <c r="L169" t="s">
        <v>204</v>
      </c>
      <c r="M169">
        <v>0.34600999999999998</v>
      </c>
      <c r="N169">
        <v>0.41694999999999999</v>
      </c>
      <c r="O169">
        <v>7.0940000000000003E-2</v>
      </c>
      <c r="P169">
        <f>VLOOKUP(A169,[1]RESP_Nitrate_Cleaned!$U:$X,3,FALSE)</f>
        <v>-3.1099999999999999E-3</v>
      </c>
      <c r="Q169">
        <f>VLOOKUP(A169,[1]RESP_Nitrate_Cleaned!$U:$X,4,FALSE)</f>
        <v>0</v>
      </c>
      <c r="R169">
        <f>VLOOKUP(A169,[2]PAM_nitrate_only_3_5_23!$S:$V,2, FALSE)</f>
        <v>0.4</v>
      </c>
      <c r="S169">
        <f>VLOOKUP(A169,[2]PAM_nitrate_only_3_5_23!$S:$V,3, FALSE)</f>
        <v>0.105</v>
      </c>
      <c r="T169">
        <f>VLOOKUP(A169,[2]PAM_nitrate_only_3_5_23!$S:$V,4, FALSE)</f>
        <v>-0.29499999999999998</v>
      </c>
      <c r="U169">
        <f>VLOOKUP(A169,[2]PAM_nitrate_only_3_5_23!$S:$V,4, FALSE)</f>
        <v>-0.29499999999999998</v>
      </c>
    </row>
    <row r="170" spans="1:21" x14ac:dyDescent="0.75">
      <c r="A170" t="s">
        <v>206</v>
      </c>
      <c r="B170">
        <v>249</v>
      </c>
      <c r="C170">
        <v>3</v>
      </c>
      <c r="D170" t="s">
        <v>22</v>
      </c>
      <c r="E170" t="s">
        <v>16</v>
      </c>
      <c r="F170">
        <v>1.5</v>
      </c>
      <c r="G170" t="s">
        <v>153</v>
      </c>
      <c r="H170">
        <v>20</v>
      </c>
      <c r="I170" t="s">
        <v>36</v>
      </c>
      <c r="J170" t="s">
        <v>36</v>
      </c>
      <c r="K170" t="s">
        <v>71</v>
      </c>
      <c r="L170" t="s">
        <v>204</v>
      </c>
      <c r="M170">
        <v>0.54861000000000004</v>
      </c>
      <c r="N170">
        <v>0.51524000000000003</v>
      </c>
      <c r="O170">
        <v>-3.3369999999999997E-2</v>
      </c>
      <c r="P170">
        <f>VLOOKUP(A170,[1]RESP_Nitrate_Cleaned!$U:$X,3,FALSE)</f>
        <v>-4.9500000000000004E-3</v>
      </c>
      <c r="Q170">
        <f>VLOOKUP(A170,[1]RESP_Nitrate_Cleaned!$U:$X,4,FALSE)</f>
        <v>0</v>
      </c>
      <c r="R170">
        <f>VLOOKUP(A170,[2]PAM_nitrate_only_3_5_23!$S:$V,2, FALSE)</f>
        <v>0.54400000000000004</v>
      </c>
      <c r="S170">
        <f>VLOOKUP(A170,[2]PAM_nitrate_only_3_5_23!$S:$V,3, FALSE)</f>
        <v>0.24399999999999999</v>
      </c>
      <c r="T170">
        <f>VLOOKUP(A170,[2]PAM_nitrate_only_3_5_23!$S:$V,4, FALSE)</f>
        <v>-0.3</v>
      </c>
      <c r="U170">
        <f>VLOOKUP(A170,[2]PAM_nitrate_only_3_5_23!$S:$V,4, FALSE)</f>
        <v>-0.3</v>
      </c>
    </row>
    <row r="171" spans="1:21" x14ac:dyDescent="0.75">
      <c r="A171" t="s">
        <v>207</v>
      </c>
      <c r="B171">
        <v>169</v>
      </c>
      <c r="C171">
        <v>2</v>
      </c>
      <c r="D171" t="s">
        <v>22</v>
      </c>
      <c r="E171" t="s">
        <v>16</v>
      </c>
      <c r="F171">
        <v>1.5</v>
      </c>
      <c r="G171" t="s">
        <v>153</v>
      </c>
      <c r="H171">
        <v>20</v>
      </c>
      <c r="I171" t="s">
        <v>36</v>
      </c>
      <c r="J171" t="s">
        <v>36</v>
      </c>
      <c r="K171" t="s">
        <v>71</v>
      </c>
      <c r="L171" t="s">
        <v>204</v>
      </c>
      <c r="M171">
        <v>0.49507000000000001</v>
      </c>
      <c r="N171">
        <v>0.50331000000000004</v>
      </c>
      <c r="O171">
        <v>8.2400000000000008E-3</v>
      </c>
      <c r="P171">
        <f>VLOOKUP(A171,[1]RESP_Nitrate_Cleaned!$U:$X,3,FALSE)</f>
        <v>-1.4300000000000001E-3</v>
      </c>
      <c r="Q171">
        <f>VLOOKUP(A171,[1]RESP_Nitrate_Cleaned!$U:$X,4,FALSE)</f>
        <v>0</v>
      </c>
      <c r="R171">
        <f>VLOOKUP(A171,[2]PAM_nitrate_only_3_5_23!$S:$V,2, FALSE)</f>
        <v>0.439</v>
      </c>
      <c r="S171">
        <f>VLOOKUP(A171,[2]PAM_nitrate_only_3_5_23!$S:$V,3, FALSE)</f>
        <v>0.54500000000000004</v>
      </c>
      <c r="T171">
        <f>VLOOKUP(A171,[2]PAM_nitrate_only_3_5_23!$S:$V,4, FALSE)</f>
        <v>0.106</v>
      </c>
      <c r="U171">
        <f>VLOOKUP(A171,[2]PAM_nitrate_only_3_5_23!$S:$V,4, FALSE)</f>
        <v>0.106</v>
      </c>
    </row>
    <row r="172" spans="1:21" x14ac:dyDescent="0.75">
      <c r="A172" t="s">
        <v>208</v>
      </c>
      <c r="B172">
        <v>160</v>
      </c>
      <c r="C172">
        <v>1</v>
      </c>
      <c r="D172" t="s">
        <v>15</v>
      </c>
      <c r="E172" t="s">
        <v>16</v>
      </c>
      <c r="F172">
        <v>1.5</v>
      </c>
      <c r="G172" t="s">
        <v>153</v>
      </c>
      <c r="H172">
        <v>20</v>
      </c>
      <c r="I172" t="s">
        <v>36</v>
      </c>
      <c r="J172" t="s">
        <v>36</v>
      </c>
      <c r="K172" t="s">
        <v>71</v>
      </c>
      <c r="L172" t="s">
        <v>204</v>
      </c>
      <c r="M172">
        <v>0.57308000000000003</v>
      </c>
      <c r="N172">
        <v>0.48659999999999998</v>
      </c>
      <c r="O172">
        <v>-8.6480000000000001E-2</v>
      </c>
      <c r="P172" t="s">
        <v>547</v>
      </c>
      <c r="Q172" t="s">
        <v>547</v>
      </c>
      <c r="R172">
        <f>VLOOKUP(A172,[2]PAM_nitrate_only_3_5_23!$S:$V,2, FALSE)</f>
        <v>0.40100000000000002</v>
      </c>
      <c r="S172">
        <f>VLOOKUP(A172,[2]PAM_nitrate_only_3_5_23!$S:$V,3, FALSE)</f>
        <v>0.27100000000000002</v>
      </c>
      <c r="T172">
        <f>VLOOKUP(A172,[2]PAM_nitrate_only_3_5_23!$S:$V,4, FALSE)</f>
        <v>-0.13</v>
      </c>
      <c r="U172">
        <f>VLOOKUP(A172,[2]PAM_nitrate_only_3_5_23!$S:$V,4, FALSE)</f>
        <v>-0.13</v>
      </c>
    </row>
    <row r="173" spans="1:21" x14ac:dyDescent="0.75">
      <c r="A173" t="s">
        <v>209</v>
      </c>
      <c r="B173">
        <v>157</v>
      </c>
      <c r="C173">
        <v>1</v>
      </c>
      <c r="D173" t="s">
        <v>15</v>
      </c>
      <c r="E173" t="s">
        <v>16</v>
      </c>
      <c r="F173">
        <v>1.5</v>
      </c>
      <c r="G173" t="s">
        <v>153</v>
      </c>
      <c r="H173">
        <v>20</v>
      </c>
      <c r="I173" t="s">
        <v>36</v>
      </c>
      <c r="J173" t="s">
        <v>36</v>
      </c>
      <c r="K173" t="s">
        <v>71</v>
      </c>
      <c r="L173" t="s">
        <v>204</v>
      </c>
      <c r="M173">
        <v>0.54457</v>
      </c>
      <c r="N173">
        <v>0.48172999999999999</v>
      </c>
      <c r="O173">
        <v>-6.2839999999999993E-2</v>
      </c>
      <c r="P173">
        <f>VLOOKUP(A173,[1]RESP_Nitrate_Cleaned!$U:$X,3,FALSE)</f>
        <v>-7.3800000000000003E-3</v>
      </c>
      <c r="Q173">
        <f>VLOOKUP(A173,[1]RESP_Nitrate_Cleaned!$U:$X,4,FALSE)</f>
        <v>1</v>
      </c>
      <c r="R173">
        <f>VLOOKUP(A173,[2]PAM_nitrate_only_3_5_23!$S:$V,2, FALSE)</f>
        <v>0.39400000000000002</v>
      </c>
      <c r="S173">
        <f>VLOOKUP(A173,[2]PAM_nitrate_only_3_5_23!$S:$V,3, FALSE)</f>
        <v>0.33400000000000002</v>
      </c>
      <c r="T173">
        <f>VLOOKUP(A173,[2]PAM_nitrate_only_3_5_23!$S:$V,4, FALSE)</f>
        <v>-0.06</v>
      </c>
      <c r="U173">
        <f>VLOOKUP(A173,[2]PAM_nitrate_only_3_5_23!$S:$V,4, FALSE)</f>
        <v>-0.06</v>
      </c>
    </row>
    <row r="174" spans="1:21" x14ac:dyDescent="0.75">
      <c r="A174" t="s">
        <v>210</v>
      </c>
      <c r="B174">
        <v>150</v>
      </c>
      <c r="C174">
        <v>1</v>
      </c>
      <c r="D174" t="s">
        <v>15</v>
      </c>
      <c r="E174" t="s">
        <v>16</v>
      </c>
      <c r="F174">
        <v>1.5</v>
      </c>
      <c r="G174" t="s">
        <v>153</v>
      </c>
      <c r="H174">
        <v>20</v>
      </c>
      <c r="I174" t="s">
        <v>36</v>
      </c>
      <c r="J174" t="s">
        <v>36</v>
      </c>
      <c r="K174" t="s">
        <v>71</v>
      </c>
      <c r="L174" t="s">
        <v>204</v>
      </c>
      <c r="M174">
        <v>0.47566999999999998</v>
      </c>
      <c r="N174">
        <v>0.43080000000000002</v>
      </c>
      <c r="O174">
        <v>-4.487E-2</v>
      </c>
      <c r="P174">
        <f>VLOOKUP(A174,[1]RESP_Nitrate_Cleaned!$U:$X,3,FALSE)</f>
        <v>-2.66E-3</v>
      </c>
      <c r="Q174">
        <f>VLOOKUP(A174,[1]RESP_Nitrate_Cleaned!$U:$X,4,FALSE)</f>
        <v>0</v>
      </c>
      <c r="R174">
        <f>VLOOKUP(A174,[2]PAM_nitrate_only_3_5_23!$S:$V,2, FALSE)</f>
        <v>0.39900000000000002</v>
      </c>
      <c r="S174">
        <f>VLOOKUP(A174,[2]PAM_nitrate_only_3_5_23!$S:$V,3, FALSE)</f>
        <v>0.54900000000000004</v>
      </c>
      <c r="T174">
        <f>VLOOKUP(A174,[2]PAM_nitrate_only_3_5_23!$S:$V,4, FALSE)</f>
        <v>0.15</v>
      </c>
      <c r="U174">
        <f>VLOOKUP(A174,[2]PAM_nitrate_only_3_5_23!$S:$V,4, FALSE)</f>
        <v>0.15</v>
      </c>
    </row>
    <row r="175" spans="1:21" x14ac:dyDescent="0.75">
      <c r="A175" t="s">
        <v>211</v>
      </c>
      <c r="B175">
        <v>252</v>
      </c>
      <c r="C175">
        <v>3</v>
      </c>
      <c r="D175" t="s">
        <v>22</v>
      </c>
      <c r="E175" t="s">
        <v>16</v>
      </c>
      <c r="F175">
        <v>1.5</v>
      </c>
      <c r="G175" t="s">
        <v>153</v>
      </c>
      <c r="H175">
        <v>20</v>
      </c>
      <c r="I175" t="s">
        <v>36</v>
      </c>
      <c r="J175" t="s">
        <v>36</v>
      </c>
      <c r="K175" t="s">
        <v>71</v>
      </c>
      <c r="L175" t="s">
        <v>204</v>
      </c>
      <c r="M175">
        <v>0.44194</v>
      </c>
      <c r="N175">
        <v>0.41365000000000002</v>
      </c>
      <c r="O175">
        <v>-2.8289999999999999E-2</v>
      </c>
      <c r="P175" t="s">
        <v>547</v>
      </c>
      <c r="Q175" t="s">
        <v>547</v>
      </c>
      <c r="R175">
        <f>VLOOKUP(A175,[2]PAM_nitrate_only_3_5_23!$S:$V,2, FALSE)</f>
        <v>0.54600000000000004</v>
      </c>
      <c r="S175">
        <f>VLOOKUP(A175,[2]PAM_nitrate_only_3_5_23!$S:$V,3, FALSE)</f>
        <v>0.60699999999999998</v>
      </c>
      <c r="T175">
        <f>VLOOKUP(A175,[2]PAM_nitrate_only_3_5_23!$S:$V,4, FALSE)</f>
        <v>6.0999999999999999E-2</v>
      </c>
      <c r="U175">
        <f>VLOOKUP(A175,[2]PAM_nitrate_only_3_5_23!$S:$V,4, FALSE)</f>
        <v>6.0999999999999999E-2</v>
      </c>
    </row>
    <row r="176" spans="1:21" x14ac:dyDescent="0.75">
      <c r="A176" t="s">
        <v>212</v>
      </c>
      <c r="B176">
        <v>172</v>
      </c>
      <c r="C176">
        <v>1</v>
      </c>
      <c r="D176" t="s">
        <v>22</v>
      </c>
      <c r="E176" t="s">
        <v>16</v>
      </c>
      <c r="F176">
        <v>1.5</v>
      </c>
      <c r="G176" t="s">
        <v>153</v>
      </c>
      <c r="H176">
        <v>20</v>
      </c>
      <c r="I176" t="s">
        <v>36</v>
      </c>
      <c r="J176" t="s">
        <v>36</v>
      </c>
      <c r="K176" t="s">
        <v>71</v>
      </c>
      <c r="L176" t="s">
        <v>204</v>
      </c>
      <c r="M176">
        <v>0.38161</v>
      </c>
      <c r="N176">
        <v>0.40973999999999999</v>
      </c>
      <c r="O176">
        <v>2.8129999999999999E-2</v>
      </c>
      <c r="P176">
        <f>VLOOKUP(A176,[1]RESP_Nitrate_Cleaned!$U:$X,3,FALSE)</f>
        <v>-5.0699999999999999E-3</v>
      </c>
      <c r="Q176">
        <f>VLOOKUP(A176,[1]RESP_Nitrate_Cleaned!$U:$X,4,FALSE)</f>
        <v>1</v>
      </c>
      <c r="R176">
        <f>VLOOKUP(A176,[2]PAM_nitrate_only_3_5_23!$S:$V,2, FALSE)</f>
        <v>0.42599999999999999</v>
      </c>
      <c r="S176">
        <f>VLOOKUP(A176,[2]PAM_nitrate_only_3_5_23!$S:$V,3, FALSE)</f>
        <v>0.52100000000000002</v>
      </c>
      <c r="T176">
        <f>VLOOKUP(A176,[2]PAM_nitrate_only_3_5_23!$S:$V,4, FALSE)</f>
        <v>9.5000000000000001E-2</v>
      </c>
      <c r="U176">
        <f>VLOOKUP(A176,[2]PAM_nitrate_only_3_5_23!$S:$V,4, FALSE)</f>
        <v>9.5000000000000001E-2</v>
      </c>
    </row>
    <row r="177" spans="1:21" x14ac:dyDescent="0.75">
      <c r="A177" t="s">
        <v>213</v>
      </c>
      <c r="B177">
        <v>225</v>
      </c>
      <c r="C177">
        <v>2</v>
      </c>
      <c r="D177" t="s">
        <v>22</v>
      </c>
      <c r="E177" t="s">
        <v>16</v>
      </c>
      <c r="F177">
        <v>1.5</v>
      </c>
      <c r="G177" t="s">
        <v>153</v>
      </c>
      <c r="H177">
        <v>20</v>
      </c>
      <c r="I177" t="s">
        <v>36</v>
      </c>
      <c r="J177" t="s">
        <v>36</v>
      </c>
      <c r="K177" t="s">
        <v>71</v>
      </c>
      <c r="L177" t="s">
        <v>204</v>
      </c>
      <c r="M177">
        <v>0.34338000000000002</v>
      </c>
      <c r="N177">
        <v>0.37885000000000002</v>
      </c>
      <c r="O177">
        <v>3.5470000000000002E-2</v>
      </c>
      <c r="P177">
        <f>VLOOKUP(A177,[1]RESP_Nitrate_Cleaned!$U:$X,3,FALSE)</f>
        <v>-4.6499999999999996E-3</v>
      </c>
      <c r="Q177">
        <f>VLOOKUP(A177,[1]RESP_Nitrate_Cleaned!$U:$X,4,FALSE)</f>
        <v>1</v>
      </c>
      <c r="R177">
        <f>VLOOKUP(A177,[2]PAM_nitrate_only_3_5_23!$S:$V,2, FALSE)</f>
        <v>0.53100000000000003</v>
      </c>
      <c r="S177">
        <f>VLOOKUP(A177,[2]PAM_nitrate_only_3_5_23!$S:$V,3, FALSE)</f>
        <v>0.58499999999999996</v>
      </c>
      <c r="T177">
        <f>VLOOKUP(A177,[2]PAM_nitrate_only_3_5_23!$S:$V,4, FALSE)</f>
        <v>5.3999999999999999E-2</v>
      </c>
      <c r="U177">
        <f>VLOOKUP(A177,[2]PAM_nitrate_only_3_5_23!$S:$V,4, FALSE)</f>
        <v>5.3999999999999999E-2</v>
      </c>
    </row>
    <row r="178" spans="1:21" x14ac:dyDescent="0.75">
      <c r="A178" t="s">
        <v>214</v>
      </c>
      <c r="B178">
        <v>208</v>
      </c>
      <c r="C178">
        <v>2</v>
      </c>
      <c r="D178" t="s">
        <v>22</v>
      </c>
      <c r="E178" t="s">
        <v>16</v>
      </c>
      <c r="F178">
        <v>1.5</v>
      </c>
      <c r="G178" t="s">
        <v>153</v>
      </c>
      <c r="H178">
        <v>20</v>
      </c>
      <c r="I178" t="s">
        <v>36</v>
      </c>
      <c r="J178" t="s">
        <v>36</v>
      </c>
      <c r="K178" t="s">
        <v>71</v>
      </c>
      <c r="L178" t="s">
        <v>204</v>
      </c>
      <c r="M178">
        <v>0.38222</v>
      </c>
      <c r="N178">
        <v>0.35343000000000002</v>
      </c>
      <c r="O178">
        <v>-2.879E-2</v>
      </c>
      <c r="P178">
        <f>VLOOKUP(A178,[1]RESP_Nitrate_Cleaned!$U:$X,3,FALSE)</f>
        <v>-4.8500000000000001E-3</v>
      </c>
      <c r="Q178">
        <f>VLOOKUP(A178,[1]RESP_Nitrate_Cleaned!$U:$X,4,FALSE)</f>
        <v>0</v>
      </c>
      <c r="R178">
        <f>VLOOKUP(A178,[2]PAM_nitrate_only_3_5_23!$S:$V,2, FALSE)</f>
        <v>0.503</v>
      </c>
      <c r="S178">
        <f>VLOOKUP(A178,[2]PAM_nitrate_only_3_5_23!$S:$V,3, FALSE)</f>
        <v>0.184</v>
      </c>
      <c r="T178">
        <f>VLOOKUP(A178,[2]PAM_nitrate_only_3_5_23!$S:$V,4, FALSE)</f>
        <v>-0.31900000000000001</v>
      </c>
      <c r="U178">
        <f>VLOOKUP(A178,[2]PAM_nitrate_only_3_5_23!$S:$V,4, FALSE)</f>
        <v>-0.31900000000000001</v>
      </c>
    </row>
    <row r="179" spans="1:21" x14ac:dyDescent="0.75">
      <c r="A179" t="s">
        <v>215</v>
      </c>
      <c r="B179">
        <v>208</v>
      </c>
      <c r="C179">
        <v>2</v>
      </c>
      <c r="D179" t="s">
        <v>15</v>
      </c>
      <c r="E179" t="s">
        <v>16</v>
      </c>
      <c r="F179">
        <v>1.5</v>
      </c>
      <c r="G179" t="s">
        <v>153</v>
      </c>
      <c r="H179">
        <v>20</v>
      </c>
      <c r="I179" t="s">
        <v>36</v>
      </c>
      <c r="J179" t="s">
        <v>36</v>
      </c>
      <c r="K179" t="s">
        <v>71</v>
      </c>
      <c r="L179" t="s">
        <v>204</v>
      </c>
      <c r="M179">
        <v>0.33496999999999999</v>
      </c>
      <c r="N179">
        <v>0.35169</v>
      </c>
      <c r="O179">
        <v>1.6719999999999999E-2</v>
      </c>
      <c r="P179">
        <f>VLOOKUP(A179,[1]RESP_Nitrate_Cleaned!$U:$X,3,FALSE)</f>
        <v>-6.3499999999999997E-3</v>
      </c>
      <c r="Q179">
        <f>VLOOKUP(A179,[1]RESP_Nitrate_Cleaned!$U:$X,4,FALSE)</f>
        <v>1</v>
      </c>
      <c r="R179">
        <f>VLOOKUP(A179,[2]PAM_nitrate_only_3_5_23!$S:$V,2, FALSE)</f>
        <v>0.53500000000000003</v>
      </c>
      <c r="S179">
        <f>VLOOKUP(A179,[2]PAM_nitrate_only_3_5_23!$S:$V,3, FALSE)</f>
        <v>0.36899999999999999</v>
      </c>
      <c r="T179">
        <f>VLOOKUP(A179,[2]PAM_nitrate_only_3_5_23!$S:$V,4, FALSE)</f>
        <v>-0.16600000000000001</v>
      </c>
      <c r="U179">
        <f>VLOOKUP(A179,[2]PAM_nitrate_only_3_5_23!$S:$V,4, FALSE)</f>
        <v>-0.16600000000000001</v>
      </c>
    </row>
    <row r="180" spans="1:21" x14ac:dyDescent="0.75">
      <c r="A180" t="s">
        <v>216</v>
      </c>
      <c r="B180">
        <v>244</v>
      </c>
      <c r="C180">
        <v>3</v>
      </c>
      <c r="D180" t="s">
        <v>22</v>
      </c>
      <c r="E180" t="s">
        <v>16</v>
      </c>
      <c r="F180">
        <v>1.5</v>
      </c>
      <c r="G180" t="s">
        <v>153</v>
      </c>
      <c r="H180">
        <v>20</v>
      </c>
      <c r="I180" t="s">
        <v>36</v>
      </c>
      <c r="J180" t="s">
        <v>36</v>
      </c>
      <c r="K180" t="s">
        <v>71</v>
      </c>
      <c r="L180" t="s">
        <v>204</v>
      </c>
      <c r="M180">
        <v>0.31441000000000002</v>
      </c>
      <c r="N180">
        <v>0.33800999999999998</v>
      </c>
      <c r="O180">
        <v>2.3599999999999999E-2</v>
      </c>
      <c r="P180">
        <f>VLOOKUP(A180,[1]RESP_Nitrate_Cleaned!$U:$X,3,FALSE)</f>
        <v>-5.5500000000000002E-3</v>
      </c>
      <c r="Q180">
        <f>VLOOKUP(A180,[1]RESP_Nitrate_Cleaned!$U:$X,4,FALSE)</f>
        <v>0</v>
      </c>
      <c r="R180">
        <f>VLOOKUP(A180,[2]PAM_nitrate_only_3_5_23!$S:$V,2, FALSE)</f>
        <v>0.56799999999999995</v>
      </c>
      <c r="S180">
        <f>VLOOKUP(A180,[2]PAM_nitrate_only_3_5_23!$S:$V,3, FALSE)</f>
        <v>0.48499999999999999</v>
      </c>
      <c r="T180">
        <f>VLOOKUP(A180,[2]PAM_nitrate_only_3_5_23!$S:$V,4, FALSE)</f>
        <v>-8.3000000000000004E-2</v>
      </c>
      <c r="U180">
        <f>VLOOKUP(A180,[2]PAM_nitrate_only_3_5_23!$S:$V,4, FALSE)</f>
        <v>-8.3000000000000004E-2</v>
      </c>
    </row>
    <row r="181" spans="1:21" x14ac:dyDescent="0.75">
      <c r="A181" t="s">
        <v>217</v>
      </c>
      <c r="B181">
        <v>186</v>
      </c>
      <c r="C181">
        <v>2</v>
      </c>
      <c r="D181" t="s">
        <v>15</v>
      </c>
      <c r="E181" t="s">
        <v>16</v>
      </c>
      <c r="F181">
        <v>1.5</v>
      </c>
      <c r="G181" t="s">
        <v>153</v>
      </c>
      <c r="H181">
        <v>20</v>
      </c>
      <c r="I181" t="s">
        <v>36</v>
      </c>
      <c r="J181" t="s">
        <v>36</v>
      </c>
      <c r="K181" t="s">
        <v>71</v>
      </c>
      <c r="L181" t="s">
        <v>204</v>
      </c>
      <c r="M181">
        <v>0.37408000000000002</v>
      </c>
      <c r="N181">
        <v>0.33627000000000001</v>
      </c>
      <c r="O181">
        <v>-3.7810000000000003E-2</v>
      </c>
      <c r="P181">
        <f>VLOOKUP(A181,[1]RESP_Nitrate_Cleaned!$U:$X,3,FALSE)</f>
        <v>-4.4799999999999996E-3</v>
      </c>
      <c r="Q181">
        <f>VLOOKUP(A181,[1]RESP_Nitrate_Cleaned!$U:$X,4,FALSE)</f>
        <v>0</v>
      </c>
      <c r="R181">
        <f>VLOOKUP(A181,[2]PAM_nitrate_only_3_5_23!$S:$V,2, FALSE)</f>
        <v>0.48799999999999999</v>
      </c>
      <c r="S181">
        <f>VLOOKUP(A181,[2]PAM_nitrate_only_3_5_23!$S:$V,3, FALSE)</f>
        <v>0.223</v>
      </c>
      <c r="T181">
        <f>VLOOKUP(A181,[2]PAM_nitrate_only_3_5_23!$S:$V,4, FALSE)</f>
        <v>-0.26500000000000001</v>
      </c>
      <c r="U181">
        <f>VLOOKUP(A181,[2]PAM_nitrate_only_3_5_23!$S:$V,4, FALSE)</f>
        <v>-0.26500000000000001</v>
      </c>
    </row>
    <row r="182" spans="1:21" x14ac:dyDescent="0.75">
      <c r="A182" t="s">
        <v>218</v>
      </c>
      <c r="B182">
        <v>239</v>
      </c>
      <c r="C182">
        <v>3</v>
      </c>
      <c r="D182" t="s">
        <v>15</v>
      </c>
      <c r="E182" t="s">
        <v>16</v>
      </c>
      <c r="F182">
        <v>1.5</v>
      </c>
      <c r="G182" t="s">
        <v>153</v>
      </c>
      <c r="H182">
        <v>20</v>
      </c>
      <c r="I182" t="s">
        <v>36</v>
      </c>
      <c r="J182" t="s">
        <v>36</v>
      </c>
      <c r="K182" t="s">
        <v>71</v>
      </c>
      <c r="L182" t="s">
        <v>204</v>
      </c>
      <c r="M182">
        <v>0.36626999999999998</v>
      </c>
      <c r="N182">
        <v>0.31562000000000001</v>
      </c>
      <c r="O182">
        <v>-5.0650000000000001E-2</v>
      </c>
      <c r="P182">
        <f>VLOOKUP(A182,[1]RESP_Nitrate_Cleaned!$U:$X,3,FALSE)</f>
        <v>-6.3699999999999998E-3</v>
      </c>
      <c r="Q182">
        <f>VLOOKUP(A182,[1]RESP_Nitrate_Cleaned!$U:$X,4,FALSE)</f>
        <v>1</v>
      </c>
      <c r="R182">
        <f>VLOOKUP(A182,[2]PAM_nitrate_only_3_5_23!$S:$V,2, FALSE)</f>
        <v>0.56899999999999995</v>
      </c>
      <c r="S182">
        <f>VLOOKUP(A182,[2]PAM_nitrate_only_3_5_23!$S:$V,3, FALSE)</f>
        <v>5.5E-2</v>
      </c>
      <c r="T182">
        <f>VLOOKUP(A182,[2]PAM_nitrate_only_3_5_23!$S:$V,4, FALSE)</f>
        <v>-0.51400000000000001</v>
      </c>
      <c r="U182">
        <f>VLOOKUP(A182,[2]PAM_nitrate_only_3_5_23!$S:$V,4, FALSE)</f>
        <v>-0.51400000000000001</v>
      </c>
    </row>
    <row r="183" spans="1:21" x14ac:dyDescent="0.75">
      <c r="A183" t="s">
        <v>220</v>
      </c>
      <c r="B183">
        <v>175</v>
      </c>
      <c r="C183">
        <v>2</v>
      </c>
      <c r="D183" t="s">
        <v>22</v>
      </c>
      <c r="E183" t="s">
        <v>16</v>
      </c>
      <c r="F183">
        <v>1.5</v>
      </c>
      <c r="G183" t="s">
        <v>153</v>
      </c>
      <c r="H183">
        <v>30</v>
      </c>
      <c r="I183" t="s">
        <v>17</v>
      </c>
      <c r="J183" t="s">
        <v>15</v>
      </c>
      <c r="K183" t="s">
        <v>18</v>
      </c>
      <c r="L183" t="s">
        <v>219</v>
      </c>
      <c r="M183">
        <v>0.50156000000000001</v>
      </c>
      <c r="N183">
        <v>0.49062</v>
      </c>
      <c r="O183">
        <v>-1.094E-2</v>
      </c>
      <c r="P183">
        <f>VLOOKUP(A183,[1]RESP_Nitrate_Cleaned!$U:$X,3,FALSE)</f>
        <v>-6.8199999999999997E-3</v>
      </c>
      <c r="Q183">
        <f>VLOOKUP(A183,[1]RESP_Nitrate_Cleaned!$U:$X,4,FALSE)</f>
        <v>1</v>
      </c>
      <c r="R183">
        <f>VLOOKUP(A183,[2]PAM_nitrate_only_3_5_23!$S:$V,2, FALSE)</f>
        <v>0.54100000000000004</v>
      </c>
      <c r="S183">
        <f>VLOOKUP(A183,[2]PAM_nitrate_only_3_5_23!$S:$V,3, FALSE)</f>
        <v>0.11700000000000001</v>
      </c>
      <c r="T183">
        <f>VLOOKUP(A183,[2]PAM_nitrate_only_3_5_23!$S:$V,4, FALSE)</f>
        <v>-0.42399999999999999</v>
      </c>
      <c r="U183">
        <f>VLOOKUP(A183,[2]PAM_nitrate_only_3_5_23!$S:$V,4, FALSE)</f>
        <v>-0.42399999999999999</v>
      </c>
    </row>
    <row r="184" spans="1:21" x14ac:dyDescent="0.75">
      <c r="A184" t="s">
        <v>221</v>
      </c>
      <c r="B184">
        <v>256</v>
      </c>
      <c r="C184">
        <v>3</v>
      </c>
      <c r="D184" t="s">
        <v>22</v>
      </c>
      <c r="E184" t="s">
        <v>16</v>
      </c>
      <c r="F184">
        <v>1.5</v>
      </c>
      <c r="G184" t="s">
        <v>153</v>
      </c>
      <c r="H184">
        <v>30</v>
      </c>
      <c r="I184" t="s">
        <v>17</v>
      </c>
      <c r="J184" t="s">
        <v>15</v>
      </c>
      <c r="K184" t="s">
        <v>18</v>
      </c>
      <c r="L184" t="s">
        <v>219</v>
      </c>
      <c r="M184">
        <v>0.50143000000000004</v>
      </c>
      <c r="N184">
        <v>0.47643000000000002</v>
      </c>
      <c r="O184">
        <v>-2.5000000000000001E-2</v>
      </c>
      <c r="P184">
        <f>VLOOKUP(A184,[1]RESP_Nitrate_Cleaned!$U:$X,3,FALSE)</f>
        <v>-2.66E-3</v>
      </c>
      <c r="Q184">
        <f>VLOOKUP(A184,[1]RESP_Nitrate_Cleaned!$U:$X,4,FALSE)</f>
        <v>1</v>
      </c>
      <c r="R184">
        <f>VLOOKUP(A184,[2]PAM_nitrate_only_3_5_23!$S:$V,2, FALSE)</f>
        <v>0.35399999999999998</v>
      </c>
      <c r="S184">
        <f>VLOOKUP(A184,[2]PAM_nitrate_only_3_5_23!$S:$V,3, FALSE)</f>
        <v>0.55400000000000005</v>
      </c>
      <c r="T184">
        <f>VLOOKUP(A184,[2]PAM_nitrate_only_3_5_23!$S:$V,4, FALSE)</f>
        <v>0.2</v>
      </c>
      <c r="U184">
        <f>VLOOKUP(A184,[2]PAM_nitrate_only_3_5_23!$S:$V,4, FALSE)</f>
        <v>0.2</v>
      </c>
    </row>
    <row r="185" spans="1:21" x14ac:dyDescent="0.75">
      <c r="A185" t="s">
        <v>222</v>
      </c>
      <c r="B185">
        <v>183</v>
      </c>
      <c r="C185">
        <v>1</v>
      </c>
      <c r="D185" t="s">
        <v>22</v>
      </c>
      <c r="E185" t="s">
        <v>16</v>
      </c>
      <c r="F185">
        <v>1.5</v>
      </c>
      <c r="G185" t="s">
        <v>153</v>
      </c>
      <c r="H185">
        <v>30</v>
      </c>
      <c r="I185" t="s">
        <v>17</v>
      </c>
      <c r="J185" t="s">
        <v>15</v>
      </c>
      <c r="K185" t="s">
        <v>18</v>
      </c>
      <c r="L185" t="s">
        <v>219</v>
      </c>
      <c r="M185">
        <v>0.42152000000000001</v>
      </c>
      <c r="N185">
        <v>0.46650999999999998</v>
      </c>
      <c r="O185">
        <v>4.4990000000000002E-2</v>
      </c>
      <c r="P185">
        <f>VLOOKUP(A185,[1]RESP_Nitrate_Cleaned!$U:$X,3,FALSE)</f>
        <v>-3.48E-3</v>
      </c>
      <c r="Q185">
        <f>VLOOKUP(A185,[1]RESP_Nitrate_Cleaned!$U:$X,4,FALSE)</f>
        <v>0</v>
      </c>
      <c r="R185">
        <f>VLOOKUP(A185,[2]PAM_nitrate_only_3_5_23!$S:$V,2, FALSE)</f>
        <v>0.16800000000000001</v>
      </c>
      <c r="S185">
        <f>VLOOKUP(A185,[2]PAM_nitrate_only_3_5_23!$S:$V,3, FALSE)</f>
        <v>2.4E-2</v>
      </c>
      <c r="T185">
        <f>VLOOKUP(A185,[2]PAM_nitrate_only_3_5_23!$S:$V,4, FALSE)</f>
        <v>-0.14399999999999999</v>
      </c>
      <c r="U185">
        <f>VLOOKUP(A185,[2]PAM_nitrate_only_3_5_23!$S:$V,4, FALSE)</f>
        <v>-0.14399999999999999</v>
      </c>
    </row>
    <row r="186" spans="1:21" x14ac:dyDescent="0.75">
      <c r="A186" t="s">
        <v>223</v>
      </c>
      <c r="B186">
        <v>170</v>
      </c>
      <c r="C186">
        <v>1</v>
      </c>
      <c r="D186" t="s">
        <v>22</v>
      </c>
      <c r="E186" t="s">
        <v>16</v>
      </c>
      <c r="F186">
        <v>1.5</v>
      </c>
      <c r="G186" t="s">
        <v>153</v>
      </c>
      <c r="H186">
        <v>30</v>
      </c>
      <c r="I186" t="s">
        <v>17</v>
      </c>
      <c r="J186" t="s">
        <v>15</v>
      </c>
      <c r="K186" t="s">
        <v>18</v>
      </c>
      <c r="L186" t="s">
        <v>219</v>
      </c>
      <c r="M186">
        <v>0.41294999999999998</v>
      </c>
      <c r="N186">
        <v>0.46289000000000002</v>
      </c>
      <c r="O186">
        <v>4.9939999999999998E-2</v>
      </c>
      <c r="P186" t="s">
        <v>547</v>
      </c>
      <c r="Q186" t="s">
        <v>547</v>
      </c>
      <c r="R186">
        <f>VLOOKUP(A186,[2]PAM_nitrate_only_3_5_23!$S:$V,2, FALSE)</f>
        <v>0.36899999999999999</v>
      </c>
      <c r="S186">
        <f>VLOOKUP(A186,[2]PAM_nitrate_only_3_5_23!$S:$V,3, FALSE)</f>
        <v>0.28100000000000003</v>
      </c>
      <c r="T186">
        <f>VLOOKUP(A186,[2]PAM_nitrate_only_3_5_23!$S:$V,4, FALSE)</f>
        <v>-8.7999999999999995E-2</v>
      </c>
      <c r="U186">
        <f>VLOOKUP(A186,[2]PAM_nitrate_only_3_5_23!$S:$V,4, FALSE)</f>
        <v>-8.7999999999999995E-2</v>
      </c>
    </row>
    <row r="187" spans="1:21" x14ac:dyDescent="0.75">
      <c r="A187" t="s">
        <v>224</v>
      </c>
      <c r="B187">
        <v>150</v>
      </c>
      <c r="C187">
        <v>1</v>
      </c>
      <c r="D187" t="s">
        <v>15</v>
      </c>
      <c r="E187" t="s">
        <v>16</v>
      </c>
      <c r="F187">
        <v>1.5</v>
      </c>
      <c r="G187" t="s">
        <v>153</v>
      </c>
      <c r="H187">
        <v>30</v>
      </c>
      <c r="I187" t="s">
        <v>17</v>
      </c>
      <c r="J187" t="s">
        <v>15</v>
      </c>
      <c r="K187" t="s">
        <v>18</v>
      </c>
      <c r="L187" t="s">
        <v>219</v>
      </c>
      <c r="M187">
        <v>0.35974</v>
      </c>
      <c r="N187">
        <v>0.46212999999999999</v>
      </c>
      <c r="O187">
        <v>0.10238999999999999</v>
      </c>
      <c r="P187">
        <f>VLOOKUP(A187,[1]RESP_Nitrate_Cleaned!$U:$X,3,FALSE)</f>
        <v>-3.1800000000000001E-3</v>
      </c>
      <c r="Q187">
        <f>VLOOKUP(A187,[1]RESP_Nitrate_Cleaned!$U:$X,4,FALSE)</f>
        <v>0</v>
      </c>
      <c r="R187">
        <f>VLOOKUP(A187,[2]PAM_nitrate_only_3_5_23!$S:$V,2, FALSE)</f>
        <v>0.245</v>
      </c>
      <c r="S187">
        <f>VLOOKUP(A187,[2]PAM_nitrate_only_3_5_23!$S:$V,3, FALSE)</f>
        <v>0.28399999999999997</v>
      </c>
      <c r="T187">
        <f>VLOOKUP(A187,[2]PAM_nitrate_only_3_5_23!$S:$V,4, FALSE)</f>
        <v>3.9E-2</v>
      </c>
      <c r="U187">
        <f>VLOOKUP(A187,[2]PAM_nitrate_only_3_5_23!$S:$V,4, FALSE)</f>
        <v>3.9E-2</v>
      </c>
    </row>
    <row r="188" spans="1:21" x14ac:dyDescent="0.75">
      <c r="A188" t="s">
        <v>225</v>
      </c>
      <c r="B188">
        <v>186</v>
      </c>
      <c r="C188">
        <v>2</v>
      </c>
      <c r="D188" t="s">
        <v>15</v>
      </c>
      <c r="E188" t="s">
        <v>16</v>
      </c>
      <c r="F188">
        <v>1.5</v>
      </c>
      <c r="G188" t="s">
        <v>153</v>
      </c>
      <c r="H188">
        <v>30</v>
      </c>
      <c r="I188" t="s">
        <v>17</v>
      </c>
      <c r="J188" t="s">
        <v>15</v>
      </c>
      <c r="K188" t="s">
        <v>18</v>
      </c>
      <c r="L188" t="s">
        <v>219</v>
      </c>
      <c r="M188">
        <v>0.40200999999999998</v>
      </c>
      <c r="N188">
        <v>0.45656999999999998</v>
      </c>
      <c r="O188">
        <v>5.4559999999999997E-2</v>
      </c>
      <c r="P188">
        <f>VLOOKUP(A188,[1]RESP_Nitrate_Cleaned!$U:$X,3,FALSE)</f>
        <v>-3.0400000000000002E-3</v>
      </c>
      <c r="Q188">
        <f>VLOOKUP(A188,[1]RESP_Nitrate_Cleaned!$U:$X,4,FALSE)</f>
        <v>0</v>
      </c>
      <c r="R188">
        <f>VLOOKUP(A188,[2]PAM_nitrate_only_3_5_23!$S:$V,2, FALSE)</f>
        <v>0.4</v>
      </c>
      <c r="S188">
        <f>VLOOKUP(A188,[2]PAM_nitrate_only_3_5_23!$S:$V,3, FALSE)</f>
        <v>0.19400000000000001</v>
      </c>
      <c r="T188">
        <f>VLOOKUP(A188,[2]PAM_nitrate_only_3_5_23!$S:$V,4, FALSE)</f>
        <v>-0.20599999999999999</v>
      </c>
      <c r="U188">
        <f>VLOOKUP(A188,[2]PAM_nitrate_only_3_5_23!$S:$V,4, FALSE)</f>
        <v>-0.20599999999999999</v>
      </c>
    </row>
    <row r="189" spans="1:21" x14ac:dyDescent="0.75">
      <c r="A189" t="s">
        <v>226</v>
      </c>
      <c r="B189">
        <v>201</v>
      </c>
      <c r="C189">
        <v>2</v>
      </c>
      <c r="D189" t="s">
        <v>15</v>
      </c>
      <c r="E189" t="s">
        <v>16</v>
      </c>
      <c r="F189">
        <v>1.5</v>
      </c>
      <c r="G189" t="s">
        <v>153</v>
      </c>
      <c r="H189">
        <v>30</v>
      </c>
      <c r="I189" t="s">
        <v>17</v>
      </c>
      <c r="J189" t="s">
        <v>15</v>
      </c>
      <c r="K189" t="s">
        <v>18</v>
      </c>
      <c r="L189" t="s">
        <v>219</v>
      </c>
      <c r="M189">
        <v>0.28250999999999998</v>
      </c>
      <c r="N189">
        <v>0.40740999999999999</v>
      </c>
      <c r="O189">
        <v>0.1249</v>
      </c>
      <c r="P189" t="s">
        <v>547</v>
      </c>
      <c r="Q189" t="s">
        <v>547</v>
      </c>
      <c r="R189">
        <f>VLOOKUP(A189,[2]PAM_nitrate_only_3_5_23!$S:$V,2, FALSE)</f>
        <v>0.253</v>
      </c>
      <c r="S189">
        <f>VLOOKUP(A189,[2]PAM_nitrate_only_3_5_23!$S:$V,3, FALSE)</f>
        <v>0.16300000000000001</v>
      </c>
      <c r="T189">
        <f>VLOOKUP(A189,[2]PAM_nitrate_only_3_5_23!$S:$V,4, FALSE)</f>
        <v>-0.09</v>
      </c>
      <c r="U189">
        <f>VLOOKUP(A189,[2]PAM_nitrate_only_3_5_23!$S:$V,4, FALSE)</f>
        <v>-0.09</v>
      </c>
    </row>
    <row r="190" spans="1:21" x14ac:dyDescent="0.75">
      <c r="A190" t="s">
        <v>227</v>
      </c>
      <c r="B190">
        <v>237</v>
      </c>
      <c r="C190">
        <v>3</v>
      </c>
      <c r="D190" t="s">
        <v>15</v>
      </c>
      <c r="E190" t="s">
        <v>16</v>
      </c>
      <c r="F190">
        <v>1.5</v>
      </c>
      <c r="G190" t="s">
        <v>153</v>
      </c>
      <c r="H190">
        <v>30</v>
      </c>
      <c r="I190" t="s">
        <v>17</v>
      </c>
      <c r="J190" t="s">
        <v>15</v>
      </c>
      <c r="K190" t="s">
        <v>18</v>
      </c>
      <c r="L190" t="s">
        <v>219</v>
      </c>
      <c r="M190">
        <v>0.32550000000000001</v>
      </c>
      <c r="N190">
        <v>0.38857999999999998</v>
      </c>
      <c r="O190">
        <v>6.3079999999999997E-2</v>
      </c>
      <c r="P190">
        <f>VLOOKUP(A190,[1]RESP_Nitrate_Cleaned!$U:$X,3,FALSE)</f>
        <v>-2.1199999999999999E-3</v>
      </c>
      <c r="Q190">
        <f>VLOOKUP(A190,[1]RESP_Nitrate_Cleaned!$U:$X,4,FALSE)</f>
        <v>0</v>
      </c>
      <c r="R190">
        <f>VLOOKUP(A190,[2]PAM_nitrate_only_3_5_23!$S:$V,2, FALSE)</f>
        <v>0.29599999999999999</v>
      </c>
      <c r="S190">
        <f>VLOOKUP(A190,[2]PAM_nitrate_only_3_5_23!$S:$V,3, FALSE)</f>
        <v>0.29899999999999999</v>
      </c>
      <c r="T190">
        <f>VLOOKUP(A190,[2]PAM_nitrate_only_3_5_23!$S:$V,4, FALSE)</f>
        <v>3.0000000000000001E-3</v>
      </c>
      <c r="U190">
        <f>VLOOKUP(A190,[2]PAM_nitrate_only_3_5_23!$S:$V,4, FALSE)</f>
        <v>3.0000000000000001E-3</v>
      </c>
    </row>
    <row r="191" spans="1:21" x14ac:dyDescent="0.75">
      <c r="A191" t="s">
        <v>228</v>
      </c>
      <c r="B191">
        <v>226</v>
      </c>
      <c r="C191">
        <v>3</v>
      </c>
      <c r="D191" t="s">
        <v>15</v>
      </c>
      <c r="E191" t="s">
        <v>16</v>
      </c>
      <c r="F191">
        <v>1.5</v>
      </c>
      <c r="G191" t="s">
        <v>153</v>
      </c>
      <c r="H191">
        <v>30</v>
      </c>
      <c r="I191" t="s">
        <v>17</v>
      </c>
      <c r="J191" t="s">
        <v>15</v>
      </c>
      <c r="K191" t="s">
        <v>18</v>
      </c>
      <c r="L191" t="s">
        <v>219</v>
      </c>
      <c r="M191">
        <v>0.42793999999999999</v>
      </c>
      <c r="N191">
        <v>0.38736999999999999</v>
      </c>
      <c r="O191">
        <v>-4.0570000000000002E-2</v>
      </c>
      <c r="P191">
        <f>VLOOKUP(A191,[1]RESP_Nitrate_Cleaned!$U:$X,3,FALSE)</f>
        <v>-4.0699999999999998E-3</v>
      </c>
      <c r="Q191">
        <f>VLOOKUP(A191,[1]RESP_Nitrate_Cleaned!$U:$X,4,FALSE)</f>
        <v>1</v>
      </c>
      <c r="R191">
        <f>VLOOKUP(A191,[2]PAM_nitrate_only_3_5_23!$S:$V,2, FALSE)</f>
        <v>0.40500000000000003</v>
      </c>
      <c r="S191">
        <f>VLOOKUP(A191,[2]PAM_nitrate_only_3_5_23!$S:$V,3, FALSE)</f>
        <v>0.47</v>
      </c>
      <c r="T191">
        <f>VLOOKUP(A191,[2]PAM_nitrate_only_3_5_23!$S:$V,4, FALSE)</f>
        <v>6.5000000000000002E-2</v>
      </c>
      <c r="U191">
        <f>VLOOKUP(A191,[2]PAM_nitrate_only_3_5_23!$S:$V,4, FALSE)</f>
        <v>6.5000000000000002E-2</v>
      </c>
    </row>
    <row r="192" spans="1:21" x14ac:dyDescent="0.75">
      <c r="A192" t="s">
        <v>229</v>
      </c>
      <c r="B192">
        <v>238</v>
      </c>
      <c r="C192">
        <v>3</v>
      </c>
      <c r="D192" t="s">
        <v>22</v>
      </c>
      <c r="E192" t="s">
        <v>16</v>
      </c>
      <c r="F192">
        <v>1.5</v>
      </c>
      <c r="G192" t="s">
        <v>153</v>
      </c>
      <c r="H192">
        <v>30</v>
      </c>
      <c r="I192" t="s">
        <v>17</v>
      </c>
      <c r="J192" t="s">
        <v>15</v>
      </c>
      <c r="K192" t="s">
        <v>18</v>
      </c>
      <c r="L192" t="s">
        <v>219</v>
      </c>
      <c r="M192">
        <v>0.33493000000000001</v>
      </c>
      <c r="N192">
        <v>0.35844999999999999</v>
      </c>
      <c r="O192">
        <v>2.3519999999999999E-2</v>
      </c>
      <c r="P192">
        <f>VLOOKUP(A192,[1]RESP_Nitrate_Cleaned!$U:$X,3,FALSE)</f>
        <v>-2.9199999999999999E-3</v>
      </c>
      <c r="Q192">
        <f>VLOOKUP(A192,[1]RESP_Nitrate_Cleaned!$U:$X,4,FALSE)</f>
        <v>0</v>
      </c>
      <c r="R192">
        <f>VLOOKUP(A192,[2]PAM_nitrate_only_3_5_23!$S:$V,2, FALSE)</f>
        <v>0.251</v>
      </c>
      <c r="S192">
        <f>VLOOKUP(A192,[2]PAM_nitrate_only_3_5_23!$S:$V,3, FALSE)</f>
        <v>0.38200000000000001</v>
      </c>
      <c r="T192">
        <f>VLOOKUP(A192,[2]PAM_nitrate_only_3_5_23!$S:$V,4, FALSE)</f>
        <v>0.13100000000000001</v>
      </c>
      <c r="U192">
        <f>VLOOKUP(A192,[2]PAM_nitrate_only_3_5_23!$S:$V,4, FALSE)</f>
        <v>0.13100000000000001</v>
      </c>
    </row>
    <row r="193" spans="1:21" x14ac:dyDescent="0.75">
      <c r="A193" t="s">
        <v>230</v>
      </c>
      <c r="B193">
        <v>165</v>
      </c>
      <c r="C193">
        <v>1</v>
      </c>
      <c r="D193" t="s">
        <v>22</v>
      </c>
      <c r="E193" t="s">
        <v>16</v>
      </c>
      <c r="F193">
        <v>1.5</v>
      </c>
      <c r="G193" t="s">
        <v>153</v>
      </c>
      <c r="H193">
        <v>30</v>
      </c>
      <c r="I193" t="s">
        <v>17</v>
      </c>
      <c r="J193" t="s">
        <v>15</v>
      </c>
      <c r="K193" t="s">
        <v>18</v>
      </c>
      <c r="L193" t="s">
        <v>219</v>
      </c>
      <c r="M193">
        <v>0.44</v>
      </c>
      <c r="N193">
        <v>0.32847999999999999</v>
      </c>
      <c r="O193">
        <v>-0.11151999999999999</v>
      </c>
      <c r="P193">
        <f>VLOOKUP(A193,[1]RESP_Nitrate_Cleaned!$U:$X,3,FALSE)</f>
        <v>-2.7200000000000002E-3</v>
      </c>
      <c r="Q193">
        <f>VLOOKUP(A193,[1]RESP_Nitrate_Cleaned!$U:$X,4,FALSE)</f>
        <v>1</v>
      </c>
      <c r="R193">
        <f>VLOOKUP(A193,[2]PAM_nitrate_only_3_5_23!$S:$V,2, FALSE)</f>
        <v>0.32100000000000001</v>
      </c>
      <c r="S193">
        <f>VLOOKUP(A193,[2]PAM_nitrate_only_3_5_23!$S:$V,3, FALSE)</f>
        <v>6.0999999999999999E-2</v>
      </c>
      <c r="T193">
        <f>VLOOKUP(A193,[2]PAM_nitrate_only_3_5_23!$S:$V,4, FALSE)</f>
        <v>-0.26</v>
      </c>
      <c r="U193">
        <f>VLOOKUP(A193,[2]PAM_nitrate_only_3_5_23!$S:$V,4, FALSE)</f>
        <v>-0.26</v>
      </c>
    </row>
    <row r="194" spans="1:21" x14ac:dyDescent="0.75">
      <c r="A194" t="s">
        <v>231</v>
      </c>
      <c r="B194">
        <v>168</v>
      </c>
      <c r="C194">
        <v>1</v>
      </c>
      <c r="D194" t="s">
        <v>15</v>
      </c>
      <c r="E194" t="s">
        <v>16</v>
      </c>
      <c r="F194">
        <v>1.5</v>
      </c>
      <c r="G194" t="s">
        <v>153</v>
      </c>
      <c r="H194">
        <v>30</v>
      </c>
      <c r="I194" t="s">
        <v>17</v>
      </c>
      <c r="J194" t="s">
        <v>15</v>
      </c>
      <c r="K194" t="s">
        <v>18</v>
      </c>
      <c r="L194" t="s">
        <v>219</v>
      </c>
      <c r="M194">
        <v>0.25674999999999998</v>
      </c>
      <c r="N194">
        <v>0.32224000000000003</v>
      </c>
      <c r="O194">
        <v>6.5490000000000007E-2</v>
      </c>
      <c r="P194">
        <f>VLOOKUP(A194,[1]RESP_Nitrate_Cleaned!$U:$X,3,FALSE)</f>
        <v>-3.82E-3</v>
      </c>
      <c r="Q194">
        <f>VLOOKUP(A194,[1]RESP_Nitrate_Cleaned!$U:$X,4,FALSE)</f>
        <v>1</v>
      </c>
      <c r="R194">
        <f>VLOOKUP(A194,[2]PAM_nitrate_only_3_5_23!$S:$V,2, FALSE)</f>
        <v>0.16300000000000001</v>
      </c>
      <c r="S194">
        <f>VLOOKUP(A194,[2]PAM_nitrate_only_3_5_23!$S:$V,3, FALSE)</f>
        <v>0.248</v>
      </c>
      <c r="T194">
        <f>VLOOKUP(A194,[2]PAM_nitrate_only_3_5_23!$S:$V,4, FALSE)</f>
        <v>8.5000000000000006E-2</v>
      </c>
      <c r="U194">
        <f>VLOOKUP(A194,[2]PAM_nitrate_only_3_5_23!$S:$V,4, FALSE)</f>
        <v>8.5000000000000006E-2</v>
      </c>
    </row>
    <row r="195" spans="1:21" x14ac:dyDescent="0.75">
      <c r="A195" t="s">
        <v>232</v>
      </c>
      <c r="B195">
        <v>237</v>
      </c>
      <c r="C195">
        <v>3</v>
      </c>
      <c r="D195" t="s">
        <v>15</v>
      </c>
      <c r="E195" t="s">
        <v>16</v>
      </c>
      <c r="F195">
        <v>1.5</v>
      </c>
      <c r="G195" t="s">
        <v>153</v>
      </c>
      <c r="H195">
        <v>30</v>
      </c>
      <c r="I195" t="s">
        <v>17</v>
      </c>
      <c r="J195" t="s">
        <v>15</v>
      </c>
      <c r="K195" t="s">
        <v>18</v>
      </c>
      <c r="L195" t="s">
        <v>219</v>
      </c>
      <c r="M195">
        <v>0.38666</v>
      </c>
      <c r="N195">
        <v>0.31351000000000001</v>
      </c>
      <c r="O195">
        <v>-7.3150000000000007E-2</v>
      </c>
      <c r="P195" t="s">
        <v>547</v>
      </c>
      <c r="Q195" t="s">
        <v>547</v>
      </c>
      <c r="R195">
        <f>VLOOKUP(A195,[2]PAM_nitrate_only_3_5_23!$S:$V,2, FALSE)</f>
        <v>0.46899999999999997</v>
      </c>
      <c r="S195">
        <f>VLOOKUP(A195,[2]PAM_nitrate_only_3_5_23!$S:$V,3, FALSE)</f>
        <v>0.36</v>
      </c>
      <c r="T195">
        <f>VLOOKUP(A195,[2]PAM_nitrate_only_3_5_23!$S:$V,4, FALSE)</f>
        <v>-0.109</v>
      </c>
      <c r="U195">
        <f>VLOOKUP(A195,[2]PAM_nitrate_only_3_5_23!$S:$V,4, FALSE)</f>
        <v>-0.109</v>
      </c>
    </row>
    <row r="196" spans="1:21" x14ac:dyDescent="0.75">
      <c r="A196" t="s">
        <v>233</v>
      </c>
      <c r="B196">
        <v>196</v>
      </c>
      <c r="C196">
        <v>2</v>
      </c>
      <c r="D196" t="s">
        <v>22</v>
      </c>
      <c r="E196" t="s">
        <v>16</v>
      </c>
      <c r="F196">
        <v>1.5</v>
      </c>
      <c r="G196" t="s">
        <v>153</v>
      </c>
      <c r="H196">
        <v>30</v>
      </c>
      <c r="I196" t="s">
        <v>17</v>
      </c>
      <c r="J196" t="s">
        <v>15</v>
      </c>
      <c r="K196" t="s">
        <v>18</v>
      </c>
      <c r="L196" t="s">
        <v>219</v>
      </c>
      <c r="M196">
        <v>0.29315999999999998</v>
      </c>
      <c r="N196">
        <v>0.26606999999999997</v>
      </c>
      <c r="O196">
        <v>-2.7089999999999999E-2</v>
      </c>
      <c r="P196">
        <f>VLOOKUP(A196,[1]RESP_Nitrate_Cleaned!$U:$X,3,FALSE)</f>
        <v>-2.1900000000000001E-3</v>
      </c>
      <c r="Q196">
        <f>VLOOKUP(A196,[1]RESP_Nitrate_Cleaned!$U:$X,4,FALSE)</f>
        <v>1</v>
      </c>
      <c r="R196">
        <f>VLOOKUP(A196,[2]PAM_nitrate_only_3_5_23!$S:$V,2, FALSE)</f>
        <v>0.53900000000000003</v>
      </c>
      <c r="S196">
        <f>VLOOKUP(A196,[2]PAM_nitrate_only_3_5_23!$S:$V,3, FALSE)</f>
        <v>0.28499999999999998</v>
      </c>
      <c r="T196">
        <f>VLOOKUP(A196,[2]PAM_nitrate_only_3_5_23!$S:$V,4, FALSE)</f>
        <v>-0.254</v>
      </c>
      <c r="U196">
        <f>VLOOKUP(A196,[2]PAM_nitrate_only_3_5_23!$S:$V,4, FALSE)</f>
        <v>-0.254</v>
      </c>
    </row>
    <row r="197" spans="1:21" x14ac:dyDescent="0.75">
      <c r="A197" t="s">
        <v>234</v>
      </c>
      <c r="B197">
        <v>227</v>
      </c>
      <c r="C197">
        <v>2</v>
      </c>
      <c r="D197" t="s">
        <v>15</v>
      </c>
      <c r="E197" t="s">
        <v>16</v>
      </c>
      <c r="F197">
        <v>1.5</v>
      </c>
      <c r="G197" t="s">
        <v>153</v>
      </c>
      <c r="H197">
        <v>30</v>
      </c>
      <c r="I197" t="s">
        <v>17</v>
      </c>
      <c r="J197" t="s">
        <v>15</v>
      </c>
      <c r="K197" t="s">
        <v>18</v>
      </c>
      <c r="L197" t="s">
        <v>219</v>
      </c>
      <c r="M197">
        <v>0.20956</v>
      </c>
      <c r="N197">
        <v>0.19325999999999999</v>
      </c>
      <c r="O197">
        <v>-1.6299999999999999E-2</v>
      </c>
      <c r="P197">
        <f>VLOOKUP(A197,[1]RESP_Nitrate_Cleaned!$U:$X,3,FALSE)</f>
        <v>-3.2799999999999999E-3</v>
      </c>
      <c r="Q197">
        <f>VLOOKUP(A197,[1]RESP_Nitrate_Cleaned!$U:$X,4,FALSE)</f>
        <v>1</v>
      </c>
      <c r="R197">
        <f>VLOOKUP(A197,[2]PAM_nitrate_only_3_5_23!$S:$V,2, FALSE)</f>
        <v>0.22</v>
      </c>
      <c r="S197">
        <f>VLOOKUP(A197,[2]PAM_nitrate_only_3_5_23!$S:$V,3, FALSE)</f>
        <v>0.04</v>
      </c>
      <c r="T197">
        <f>VLOOKUP(A197,[2]PAM_nitrate_only_3_5_23!$S:$V,4, FALSE)</f>
        <v>-0.18</v>
      </c>
      <c r="U197">
        <f>VLOOKUP(A197,[2]PAM_nitrate_only_3_5_23!$S:$V,4, FALSE)</f>
        <v>-0.18</v>
      </c>
    </row>
    <row r="198" spans="1:21" x14ac:dyDescent="0.75">
      <c r="A198" t="s">
        <v>236</v>
      </c>
      <c r="B198">
        <v>223</v>
      </c>
      <c r="C198">
        <v>2</v>
      </c>
      <c r="D198" t="s">
        <v>22</v>
      </c>
      <c r="E198" t="s">
        <v>16</v>
      </c>
      <c r="F198">
        <v>1.5</v>
      </c>
      <c r="G198" t="s">
        <v>153</v>
      </c>
      <c r="H198">
        <v>30</v>
      </c>
      <c r="I198" t="s">
        <v>17</v>
      </c>
      <c r="J198" t="s">
        <v>36</v>
      </c>
      <c r="K198" t="s">
        <v>37</v>
      </c>
      <c r="L198" t="s">
        <v>235</v>
      </c>
      <c r="M198">
        <v>0.53932000000000002</v>
      </c>
      <c r="N198">
        <v>0.55679000000000001</v>
      </c>
      <c r="O198">
        <v>1.7469999999999999E-2</v>
      </c>
      <c r="P198">
        <f>VLOOKUP(A198,[1]RESP_Nitrate_Cleaned!$U:$X,3,FALSE)</f>
        <v>-2.2200000000000002E-3</v>
      </c>
      <c r="Q198">
        <f>VLOOKUP(A198,[1]RESP_Nitrate_Cleaned!$U:$X,4,FALSE)</f>
        <v>0</v>
      </c>
      <c r="R198">
        <f>VLOOKUP(A198,[2]PAM_nitrate_only_3_5_23!$S:$V,2, FALSE)</f>
        <v>0.505</v>
      </c>
      <c r="S198">
        <f>VLOOKUP(A198,[2]PAM_nitrate_only_3_5_23!$S:$V,3, FALSE)</f>
        <v>0.51500000000000001</v>
      </c>
      <c r="T198">
        <f>VLOOKUP(A198,[2]PAM_nitrate_only_3_5_23!$S:$V,4, FALSE)</f>
        <v>0.01</v>
      </c>
      <c r="U198">
        <f>VLOOKUP(A198,[2]PAM_nitrate_only_3_5_23!$S:$V,4, FALSE)</f>
        <v>0.01</v>
      </c>
    </row>
    <row r="199" spans="1:21" x14ac:dyDescent="0.75">
      <c r="A199" t="s">
        <v>237</v>
      </c>
      <c r="B199">
        <v>171</v>
      </c>
      <c r="C199">
        <v>1</v>
      </c>
      <c r="D199" t="s">
        <v>22</v>
      </c>
      <c r="E199" t="s">
        <v>16</v>
      </c>
      <c r="F199">
        <v>1.5</v>
      </c>
      <c r="G199" t="s">
        <v>153</v>
      </c>
      <c r="H199">
        <v>30</v>
      </c>
      <c r="I199" t="s">
        <v>17</v>
      </c>
      <c r="J199" t="s">
        <v>36</v>
      </c>
      <c r="K199" t="s">
        <v>37</v>
      </c>
      <c r="L199" t="s">
        <v>235</v>
      </c>
      <c r="M199">
        <v>0.40351999999999999</v>
      </c>
      <c r="N199">
        <v>0.51036999999999999</v>
      </c>
      <c r="O199">
        <v>0.10685</v>
      </c>
      <c r="P199">
        <f>VLOOKUP(A199,[1]RESP_Nitrate_Cleaned!$U:$X,3,FALSE)</f>
        <v>-3.8500000000000001E-3</v>
      </c>
      <c r="Q199">
        <f>VLOOKUP(A199,[1]RESP_Nitrate_Cleaned!$U:$X,4,FALSE)</f>
        <v>1</v>
      </c>
      <c r="R199">
        <f>VLOOKUP(A199,[2]PAM_nitrate_only_3_5_23!$S:$V,2, FALSE)</f>
        <v>0.34499999999999997</v>
      </c>
      <c r="S199">
        <f>VLOOKUP(A199,[2]PAM_nitrate_only_3_5_23!$S:$V,3, FALSE)</f>
        <v>0.50700000000000001</v>
      </c>
      <c r="T199">
        <f>VLOOKUP(A199,[2]PAM_nitrate_only_3_5_23!$S:$V,4, FALSE)</f>
        <v>0.16200000000000001</v>
      </c>
      <c r="U199">
        <f>VLOOKUP(A199,[2]PAM_nitrate_only_3_5_23!$S:$V,4, FALSE)</f>
        <v>0.16200000000000001</v>
      </c>
    </row>
    <row r="200" spans="1:21" x14ac:dyDescent="0.75">
      <c r="A200" t="s">
        <v>238</v>
      </c>
      <c r="B200">
        <v>252</v>
      </c>
      <c r="C200">
        <v>3</v>
      </c>
      <c r="D200" t="s">
        <v>22</v>
      </c>
      <c r="E200" t="s">
        <v>16</v>
      </c>
      <c r="F200">
        <v>1.5</v>
      </c>
      <c r="G200" t="s">
        <v>153</v>
      </c>
      <c r="H200">
        <v>30</v>
      </c>
      <c r="I200" t="s">
        <v>17</v>
      </c>
      <c r="J200" t="s">
        <v>36</v>
      </c>
      <c r="K200" t="s">
        <v>37</v>
      </c>
      <c r="L200" t="s">
        <v>235</v>
      </c>
      <c r="M200">
        <v>0.53702000000000005</v>
      </c>
      <c r="N200">
        <v>0.49908999999999998</v>
      </c>
      <c r="O200">
        <v>-3.7929999999999998E-2</v>
      </c>
      <c r="P200" t="s">
        <v>547</v>
      </c>
      <c r="Q200" t="s">
        <v>547</v>
      </c>
      <c r="R200" t="s">
        <v>547</v>
      </c>
      <c r="S200" t="s">
        <v>547</v>
      </c>
      <c r="T200" t="s">
        <v>547</v>
      </c>
      <c r="U200" t="s">
        <v>547</v>
      </c>
    </row>
    <row r="201" spans="1:21" x14ac:dyDescent="0.75">
      <c r="A201" t="s">
        <v>239</v>
      </c>
      <c r="B201">
        <v>240</v>
      </c>
      <c r="C201">
        <v>3</v>
      </c>
      <c r="D201" t="s">
        <v>15</v>
      </c>
      <c r="E201" t="s">
        <v>16</v>
      </c>
      <c r="F201">
        <v>1.5</v>
      </c>
      <c r="G201" t="s">
        <v>153</v>
      </c>
      <c r="H201">
        <v>30</v>
      </c>
      <c r="I201" t="s">
        <v>17</v>
      </c>
      <c r="J201" t="s">
        <v>36</v>
      </c>
      <c r="K201" t="s">
        <v>37</v>
      </c>
      <c r="L201" t="s">
        <v>235</v>
      </c>
      <c r="M201">
        <v>0.34355999999999998</v>
      </c>
      <c r="N201">
        <v>0.47888999999999998</v>
      </c>
      <c r="O201">
        <v>0.13533000000000001</v>
      </c>
      <c r="P201">
        <f>VLOOKUP(A201,[1]RESP_Nitrate_Cleaned!$U:$X,3,FALSE)</f>
        <v>-5.7200000000000003E-3</v>
      </c>
      <c r="Q201">
        <f>VLOOKUP(A201,[1]RESP_Nitrate_Cleaned!$U:$X,4,FALSE)</f>
        <v>1</v>
      </c>
      <c r="R201">
        <f>VLOOKUP(A201,[2]PAM_nitrate_only_3_5_23!$S:$V,2, FALSE)</f>
        <v>0.38700000000000001</v>
      </c>
      <c r="S201">
        <f>VLOOKUP(A201,[2]PAM_nitrate_only_3_5_23!$S:$V,3, FALSE)</f>
        <v>0.379</v>
      </c>
      <c r="T201">
        <f>VLOOKUP(A201,[2]PAM_nitrate_only_3_5_23!$S:$V,4, FALSE)</f>
        <v>-8.0000000000000002E-3</v>
      </c>
      <c r="U201">
        <f>VLOOKUP(A201,[2]PAM_nitrate_only_3_5_23!$S:$V,4, FALSE)</f>
        <v>-8.0000000000000002E-3</v>
      </c>
    </row>
    <row r="202" spans="1:21" x14ac:dyDescent="0.75">
      <c r="A202" t="s">
        <v>240</v>
      </c>
      <c r="B202">
        <v>161</v>
      </c>
      <c r="C202">
        <v>1</v>
      </c>
      <c r="D202" t="s">
        <v>22</v>
      </c>
      <c r="E202" t="s">
        <v>16</v>
      </c>
      <c r="F202">
        <v>1.5</v>
      </c>
      <c r="G202" t="s">
        <v>153</v>
      </c>
      <c r="H202">
        <v>30</v>
      </c>
      <c r="I202" t="s">
        <v>17</v>
      </c>
      <c r="J202" t="s">
        <v>36</v>
      </c>
      <c r="K202" t="s">
        <v>37</v>
      </c>
      <c r="L202" t="s">
        <v>235</v>
      </c>
      <c r="M202">
        <v>0.41414000000000001</v>
      </c>
      <c r="N202">
        <v>0.47755999999999998</v>
      </c>
      <c r="O202">
        <v>6.3420000000000004E-2</v>
      </c>
      <c r="P202">
        <f>VLOOKUP(A202,[1]RESP_Nitrate_Cleaned!$U:$X,3,FALSE)</f>
        <v>-4.8399999999999997E-3</v>
      </c>
      <c r="Q202">
        <f>VLOOKUP(A202,[1]RESP_Nitrate_Cleaned!$U:$X,4,FALSE)</f>
        <v>0</v>
      </c>
      <c r="R202">
        <f>VLOOKUP(A202,[2]PAM_nitrate_only_3_5_23!$S:$V,2, FALSE)</f>
        <v>0.36</v>
      </c>
      <c r="S202">
        <f>VLOOKUP(A202,[2]PAM_nitrate_only_3_5_23!$S:$V,3, FALSE)</f>
        <v>0.13</v>
      </c>
      <c r="T202">
        <f>VLOOKUP(A202,[2]PAM_nitrate_only_3_5_23!$S:$V,4, FALSE)</f>
        <v>-0.23</v>
      </c>
      <c r="U202">
        <f>VLOOKUP(A202,[2]PAM_nitrate_only_3_5_23!$S:$V,4, FALSE)</f>
        <v>-0.23</v>
      </c>
    </row>
    <row r="203" spans="1:21" x14ac:dyDescent="0.75">
      <c r="A203" t="s">
        <v>241</v>
      </c>
      <c r="B203">
        <v>251</v>
      </c>
      <c r="C203">
        <v>3</v>
      </c>
      <c r="D203" t="s">
        <v>22</v>
      </c>
      <c r="E203" t="s">
        <v>16</v>
      </c>
      <c r="F203">
        <v>1.5</v>
      </c>
      <c r="G203" t="s">
        <v>153</v>
      </c>
      <c r="H203">
        <v>30</v>
      </c>
      <c r="I203" t="s">
        <v>17</v>
      </c>
      <c r="J203" t="s">
        <v>36</v>
      </c>
      <c r="K203" t="s">
        <v>37</v>
      </c>
      <c r="L203" t="s">
        <v>235</v>
      </c>
      <c r="M203">
        <v>0.44192999999999999</v>
      </c>
      <c r="N203">
        <v>0.46017000000000002</v>
      </c>
      <c r="O203">
        <v>1.8239999999999999E-2</v>
      </c>
      <c r="P203" t="s">
        <v>547</v>
      </c>
      <c r="Q203" t="s">
        <v>547</v>
      </c>
      <c r="R203">
        <f>VLOOKUP(A203,[2]PAM_nitrate_only_3_5_23!$S:$V,2, FALSE)</f>
        <v>0.55400000000000005</v>
      </c>
      <c r="S203">
        <f>VLOOKUP(A203,[2]PAM_nitrate_only_3_5_23!$S:$V,3, FALSE)</f>
        <v>0.54100000000000004</v>
      </c>
      <c r="T203">
        <f>VLOOKUP(A203,[2]PAM_nitrate_only_3_5_23!$S:$V,4, FALSE)</f>
        <v>-1.2999999999999999E-2</v>
      </c>
      <c r="U203">
        <f>VLOOKUP(A203,[2]PAM_nitrate_only_3_5_23!$S:$V,4, FALSE)</f>
        <v>-1.2999999999999999E-2</v>
      </c>
    </row>
    <row r="204" spans="1:21" x14ac:dyDescent="0.75">
      <c r="A204" t="s">
        <v>242</v>
      </c>
      <c r="B204">
        <v>246</v>
      </c>
      <c r="C204">
        <v>3</v>
      </c>
      <c r="D204" t="s">
        <v>22</v>
      </c>
      <c r="E204" t="s">
        <v>16</v>
      </c>
      <c r="F204">
        <v>1.5</v>
      </c>
      <c r="G204" t="s">
        <v>153</v>
      </c>
      <c r="H204">
        <v>30</v>
      </c>
      <c r="I204" t="s">
        <v>17</v>
      </c>
      <c r="J204" t="s">
        <v>36</v>
      </c>
      <c r="K204" t="s">
        <v>37</v>
      </c>
      <c r="L204" t="s">
        <v>235</v>
      </c>
      <c r="M204">
        <v>0.43341000000000002</v>
      </c>
      <c r="N204">
        <v>0.45218999999999998</v>
      </c>
      <c r="O204">
        <v>1.8780000000000002E-2</v>
      </c>
      <c r="P204">
        <f>VLOOKUP(A204,[1]RESP_Nitrate_Cleaned!$U:$X,3,FALSE)</f>
        <v>-5.7499999999999999E-3</v>
      </c>
      <c r="Q204">
        <f>VLOOKUP(A204,[1]RESP_Nitrate_Cleaned!$U:$X,4,FALSE)</f>
        <v>0</v>
      </c>
      <c r="R204">
        <f>VLOOKUP(A204,[2]PAM_nitrate_only_3_5_23!$S:$V,2, FALSE)</f>
        <v>2.1000000000000001E-2</v>
      </c>
      <c r="S204">
        <f>VLOOKUP(A204,[2]PAM_nitrate_only_3_5_23!$S:$V,3, FALSE)</f>
        <v>0.23100000000000001</v>
      </c>
      <c r="T204">
        <f>VLOOKUP(A204,[2]PAM_nitrate_only_3_5_23!$S:$V,4, FALSE)</f>
        <v>0.21</v>
      </c>
      <c r="U204">
        <f>VLOOKUP(A204,[2]PAM_nitrate_only_3_5_23!$S:$V,4, FALSE)</f>
        <v>0.21</v>
      </c>
    </row>
    <row r="205" spans="1:21" x14ac:dyDescent="0.75">
      <c r="A205" t="s">
        <v>243</v>
      </c>
      <c r="B205">
        <v>239</v>
      </c>
      <c r="C205">
        <v>3</v>
      </c>
      <c r="D205" t="s">
        <v>15</v>
      </c>
      <c r="E205" t="s">
        <v>16</v>
      </c>
      <c r="F205">
        <v>1.5</v>
      </c>
      <c r="G205" t="s">
        <v>153</v>
      </c>
      <c r="H205">
        <v>30</v>
      </c>
      <c r="I205" t="s">
        <v>17</v>
      </c>
      <c r="J205" t="s">
        <v>36</v>
      </c>
      <c r="K205" t="s">
        <v>37</v>
      </c>
      <c r="L205" t="s">
        <v>235</v>
      </c>
      <c r="M205">
        <v>0.42279</v>
      </c>
      <c r="N205">
        <v>0.44491000000000003</v>
      </c>
      <c r="O205">
        <v>2.2120000000000001E-2</v>
      </c>
      <c r="P205">
        <f>VLOOKUP(A205,[1]RESP_Nitrate_Cleaned!$U:$X,3,FALSE)</f>
        <v>-5.2100000000000002E-3</v>
      </c>
      <c r="Q205">
        <f>VLOOKUP(A205,[1]RESP_Nitrate_Cleaned!$U:$X,4,FALSE)</f>
        <v>0</v>
      </c>
      <c r="R205">
        <f>VLOOKUP(A205,[2]PAM_nitrate_only_3_5_23!$S:$V,2, FALSE)</f>
        <v>0.53800000000000003</v>
      </c>
      <c r="S205">
        <f>VLOOKUP(A205,[2]PAM_nitrate_only_3_5_23!$S:$V,3, FALSE)</f>
        <v>0.51400000000000001</v>
      </c>
      <c r="T205">
        <f>VLOOKUP(A205,[2]PAM_nitrate_only_3_5_23!$S:$V,4, FALSE)</f>
        <v>-2.4E-2</v>
      </c>
      <c r="U205">
        <f>VLOOKUP(A205,[2]PAM_nitrate_only_3_5_23!$S:$V,4, FALSE)</f>
        <v>-2.4E-2</v>
      </c>
    </row>
    <row r="206" spans="1:21" x14ac:dyDescent="0.75">
      <c r="A206" t="s">
        <v>244</v>
      </c>
      <c r="B206">
        <v>142</v>
      </c>
      <c r="C206">
        <v>1</v>
      </c>
      <c r="D206" t="s">
        <v>15</v>
      </c>
      <c r="E206" t="s">
        <v>16</v>
      </c>
      <c r="F206">
        <v>1.5</v>
      </c>
      <c r="G206" t="s">
        <v>153</v>
      </c>
      <c r="H206">
        <v>30</v>
      </c>
      <c r="I206" t="s">
        <v>17</v>
      </c>
      <c r="J206" t="s">
        <v>36</v>
      </c>
      <c r="K206" t="s">
        <v>37</v>
      </c>
      <c r="L206" t="s">
        <v>235</v>
      </c>
      <c r="M206">
        <v>0.55867</v>
      </c>
      <c r="N206">
        <v>0.44362000000000001</v>
      </c>
      <c r="O206">
        <v>-0.11505</v>
      </c>
      <c r="P206">
        <f>VLOOKUP(A206,[1]RESP_Nitrate_Cleaned!$U:$X,3,FALSE)</f>
        <v>-2.82E-3</v>
      </c>
      <c r="Q206">
        <f>VLOOKUP(A206,[1]RESP_Nitrate_Cleaned!$U:$X,4,FALSE)</f>
        <v>0</v>
      </c>
      <c r="R206">
        <f>VLOOKUP(A206,[2]PAM_nitrate_only_3_5_23!$S:$V,2, FALSE)</f>
        <v>0.35499999999999998</v>
      </c>
      <c r="S206">
        <f>VLOOKUP(A206,[2]PAM_nitrate_only_3_5_23!$S:$V,3, FALSE)</f>
        <v>0.56599999999999995</v>
      </c>
      <c r="T206">
        <f>VLOOKUP(A206,[2]PAM_nitrate_only_3_5_23!$S:$V,4, FALSE)</f>
        <v>0.21099999999999999</v>
      </c>
      <c r="U206">
        <f>VLOOKUP(A206,[2]PAM_nitrate_only_3_5_23!$S:$V,4, FALSE)</f>
        <v>0.21099999999999999</v>
      </c>
    </row>
    <row r="207" spans="1:21" x14ac:dyDescent="0.75">
      <c r="A207" t="s">
        <v>245</v>
      </c>
      <c r="B207">
        <v>167</v>
      </c>
      <c r="C207">
        <v>2</v>
      </c>
      <c r="D207" t="s">
        <v>22</v>
      </c>
      <c r="E207" t="s">
        <v>16</v>
      </c>
      <c r="F207">
        <v>1.5</v>
      </c>
      <c r="G207" t="s">
        <v>153</v>
      </c>
      <c r="H207">
        <v>30</v>
      </c>
      <c r="I207" t="s">
        <v>17</v>
      </c>
      <c r="J207" t="s">
        <v>36</v>
      </c>
      <c r="K207" t="s">
        <v>37</v>
      </c>
      <c r="L207" t="s">
        <v>235</v>
      </c>
      <c r="M207">
        <v>0.50260000000000005</v>
      </c>
      <c r="N207">
        <v>0.43443999999999999</v>
      </c>
      <c r="O207">
        <v>-6.8159999999999998E-2</v>
      </c>
      <c r="P207">
        <f>VLOOKUP(A207,[1]RESP_Nitrate_Cleaned!$U:$X,3,FALSE)</f>
        <v>-1.5399999999999999E-3</v>
      </c>
      <c r="Q207">
        <f>VLOOKUP(A207,[1]RESP_Nitrate_Cleaned!$U:$X,4,FALSE)</f>
        <v>0</v>
      </c>
      <c r="R207">
        <f>VLOOKUP(A207,[2]PAM_nitrate_only_3_5_23!$S:$V,2, FALSE)</f>
        <v>0.43</v>
      </c>
      <c r="S207">
        <f>VLOOKUP(A207,[2]PAM_nitrate_only_3_5_23!$S:$V,3, FALSE)</f>
        <v>0.221</v>
      </c>
      <c r="T207">
        <f>VLOOKUP(A207,[2]PAM_nitrate_only_3_5_23!$S:$V,4, FALSE)</f>
        <v>-0.20899999999999999</v>
      </c>
      <c r="U207">
        <f>VLOOKUP(A207,[2]PAM_nitrate_only_3_5_23!$S:$V,4, FALSE)</f>
        <v>-0.20899999999999999</v>
      </c>
    </row>
    <row r="208" spans="1:21" x14ac:dyDescent="0.75">
      <c r="A208" t="s">
        <v>246</v>
      </c>
      <c r="B208">
        <v>206</v>
      </c>
      <c r="C208">
        <v>2</v>
      </c>
      <c r="D208" t="s">
        <v>15</v>
      </c>
      <c r="E208" t="s">
        <v>16</v>
      </c>
      <c r="F208">
        <v>1.5</v>
      </c>
      <c r="G208" t="s">
        <v>153</v>
      </c>
      <c r="H208">
        <v>30</v>
      </c>
      <c r="I208" t="s">
        <v>17</v>
      </c>
      <c r="J208" t="s">
        <v>36</v>
      </c>
      <c r="K208" t="s">
        <v>37</v>
      </c>
      <c r="L208" t="s">
        <v>235</v>
      </c>
      <c r="M208">
        <v>0.37336999999999998</v>
      </c>
      <c r="N208">
        <v>0.36625000000000002</v>
      </c>
      <c r="O208">
        <v>-7.1199999999999996E-3</v>
      </c>
      <c r="P208">
        <f>VLOOKUP(A208,[1]RESP_Nitrate_Cleaned!$U:$X,3,FALSE)</f>
        <v>-1.4400000000000001E-3</v>
      </c>
      <c r="Q208">
        <f>VLOOKUP(A208,[1]RESP_Nitrate_Cleaned!$U:$X,4,FALSE)</f>
        <v>0</v>
      </c>
      <c r="R208">
        <f>VLOOKUP(A208,[2]PAM_nitrate_only_3_5_23!$S:$V,2, FALSE)</f>
        <v>0.48099999999999998</v>
      </c>
      <c r="S208">
        <f>VLOOKUP(A208,[2]PAM_nitrate_only_3_5_23!$S:$V,3, FALSE)</f>
        <v>0.17699999999999999</v>
      </c>
      <c r="T208">
        <f>VLOOKUP(A208,[2]PAM_nitrate_only_3_5_23!$S:$V,4, FALSE)</f>
        <v>-0.30399999999999999</v>
      </c>
      <c r="U208">
        <f>VLOOKUP(A208,[2]PAM_nitrate_only_3_5_23!$S:$V,4, FALSE)</f>
        <v>-0.30399999999999999</v>
      </c>
    </row>
    <row r="209" spans="1:21" x14ac:dyDescent="0.75">
      <c r="A209" t="s">
        <v>247</v>
      </c>
      <c r="B209">
        <v>148</v>
      </c>
      <c r="C209">
        <v>1</v>
      </c>
      <c r="D209" t="s">
        <v>15</v>
      </c>
      <c r="E209" t="s">
        <v>16</v>
      </c>
      <c r="F209">
        <v>1.5</v>
      </c>
      <c r="G209" t="s">
        <v>153</v>
      </c>
      <c r="H209">
        <v>30</v>
      </c>
      <c r="I209" t="s">
        <v>17</v>
      </c>
      <c r="J209" t="s">
        <v>36</v>
      </c>
      <c r="K209" t="s">
        <v>37</v>
      </c>
      <c r="L209" t="s">
        <v>235</v>
      </c>
      <c r="M209">
        <v>0.33063999999999999</v>
      </c>
      <c r="N209">
        <v>0.35510000000000003</v>
      </c>
      <c r="O209">
        <v>2.4459999999999999E-2</v>
      </c>
      <c r="P209" t="s">
        <v>547</v>
      </c>
      <c r="Q209" t="s">
        <v>547</v>
      </c>
      <c r="R209">
        <f>VLOOKUP(A209,[2]PAM_nitrate_only_3_5_23!$S:$V,2, FALSE)</f>
        <v>0.35</v>
      </c>
      <c r="S209">
        <f>VLOOKUP(A209,[2]PAM_nitrate_only_3_5_23!$S:$V,3, FALSE)</f>
        <v>0.52300000000000002</v>
      </c>
      <c r="T209">
        <f>VLOOKUP(A209,[2]PAM_nitrate_only_3_5_23!$S:$V,4, FALSE)</f>
        <v>0.17299999999999999</v>
      </c>
      <c r="U209">
        <f>VLOOKUP(A209,[2]PAM_nitrate_only_3_5_23!$S:$V,4, FALSE)</f>
        <v>0.17299999999999999</v>
      </c>
    </row>
    <row r="210" spans="1:21" x14ac:dyDescent="0.75">
      <c r="A210" t="s">
        <v>248</v>
      </c>
      <c r="B210">
        <v>185</v>
      </c>
      <c r="C210">
        <v>2</v>
      </c>
      <c r="D210" t="s">
        <v>15</v>
      </c>
      <c r="E210" t="s">
        <v>16</v>
      </c>
      <c r="F210">
        <v>1.5</v>
      </c>
      <c r="G210" t="s">
        <v>153</v>
      </c>
      <c r="H210">
        <v>30</v>
      </c>
      <c r="I210" t="s">
        <v>17</v>
      </c>
      <c r="J210" t="s">
        <v>36</v>
      </c>
      <c r="K210" t="s">
        <v>37</v>
      </c>
      <c r="L210" t="s">
        <v>235</v>
      </c>
      <c r="M210">
        <v>0.29159000000000002</v>
      </c>
      <c r="N210">
        <v>0.35420000000000001</v>
      </c>
      <c r="O210">
        <v>6.2609999999999999E-2</v>
      </c>
      <c r="P210">
        <f>VLOOKUP(A210,[1]RESP_Nitrate_Cleaned!$U:$X,3,FALSE)</f>
        <v>-3.8E-3</v>
      </c>
      <c r="Q210">
        <f>VLOOKUP(A210,[1]RESP_Nitrate_Cleaned!$U:$X,4,FALSE)</f>
        <v>1</v>
      </c>
      <c r="R210">
        <f>VLOOKUP(A210,[2]PAM_nitrate_only_3_5_23!$S:$V,2, FALSE)</f>
        <v>0.46899999999999997</v>
      </c>
      <c r="S210">
        <f>VLOOKUP(A210,[2]PAM_nitrate_only_3_5_23!$S:$V,3, FALSE)</f>
        <v>0.36599999999999999</v>
      </c>
      <c r="T210">
        <f>VLOOKUP(A210,[2]PAM_nitrate_only_3_5_23!$S:$V,4, FALSE)</f>
        <v>-0.10299999999999999</v>
      </c>
      <c r="U210">
        <f>VLOOKUP(A210,[2]PAM_nitrate_only_3_5_23!$S:$V,4, FALSE)</f>
        <v>-0.10299999999999999</v>
      </c>
    </row>
    <row r="211" spans="1:21" x14ac:dyDescent="0.75">
      <c r="A211" t="s">
        <v>249</v>
      </c>
      <c r="B211">
        <v>153</v>
      </c>
      <c r="C211">
        <v>1</v>
      </c>
      <c r="D211" t="s">
        <v>15</v>
      </c>
      <c r="E211" t="s">
        <v>16</v>
      </c>
      <c r="F211">
        <v>1.5</v>
      </c>
      <c r="G211" t="s">
        <v>153</v>
      </c>
      <c r="H211">
        <v>30</v>
      </c>
      <c r="I211" t="s">
        <v>17</v>
      </c>
      <c r="J211" t="s">
        <v>36</v>
      </c>
      <c r="K211" t="s">
        <v>37</v>
      </c>
      <c r="L211" t="s">
        <v>235</v>
      </c>
      <c r="M211">
        <v>0.57476000000000005</v>
      </c>
      <c r="N211">
        <v>0.30158000000000001</v>
      </c>
      <c r="O211">
        <v>-0.27317999999999998</v>
      </c>
      <c r="P211" t="s">
        <v>547</v>
      </c>
      <c r="Q211" t="s">
        <v>547</v>
      </c>
      <c r="R211">
        <f>VLOOKUP(A211,[2]PAM_nitrate_only_3_5_23!$S:$V,2, FALSE)</f>
        <v>0.432</v>
      </c>
      <c r="S211">
        <f>VLOOKUP(A211,[2]PAM_nitrate_only_3_5_23!$S:$V,3, FALSE)</f>
        <v>0.33300000000000002</v>
      </c>
      <c r="T211">
        <f>VLOOKUP(A211,[2]PAM_nitrate_only_3_5_23!$S:$V,4, FALSE)</f>
        <v>-9.9000000000000005E-2</v>
      </c>
      <c r="U211">
        <f>VLOOKUP(A211,[2]PAM_nitrate_only_3_5_23!$S:$V,4, FALSE)</f>
        <v>-9.9000000000000005E-2</v>
      </c>
    </row>
    <row r="212" spans="1:21" x14ac:dyDescent="0.75">
      <c r="A212" t="s">
        <v>250</v>
      </c>
      <c r="B212">
        <v>206</v>
      </c>
      <c r="C212">
        <v>2</v>
      </c>
      <c r="D212" t="s">
        <v>22</v>
      </c>
      <c r="E212" t="s">
        <v>16</v>
      </c>
      <c r="F212">
        <v>1.5</v>
      </c>
      <c r="G212" t="s">
        <v>153</v>
      </c>
      <c r="H212">
        <v>30</v>
      </c>
      <c r="I212" t="s">
        <v>17</v>
      </c>
      <c r="J212" t="s">
        <v>36</v>
      </c>
      <c r="K212" t="s">
        <v>37</v>
      </c>
      <c r="L212" t="s">
        <v>235</v>
      </c>
      <c r="M212">
        <v>0.34752</v>
      </c>
      <c r="N212">
        <v>0.26229999999999998</v>
      </c>
      <c r="O212">
        <v>-8.5220000000000004E-2</v>
      </c>
      <c r="P212" t="s">
        <v>547</v>
      </c>
      <c r="Q212" t="s">
        <v>547</v>
      </c>
      <c r="R212">
        <f>VLOOKUP(A212,[2]PAM_nitrate_only_3_5_23!$S:$V,2, FALSE)</f>
        <v>0.51100000000000001</v>
      </c>
      <c r="S212">
        <f>VLOOKUP(A212,[2]PAM_nitrate_only_3_5_23!$S:$V,3, FALSE)</f>
        <v>0.21099999999999999</v>
      </c>
      <c r="T212">
        <f>VLOOKUP(A212,[2]PAM_nitrate_only_3_5_23!$S:$V,4, FALSE)</f>
        <v>-0.3</v>
      </c>
      <c r="U212">
        <f>VLOOKUP(A212,[2]PAM_nitrate_only_3_5_23!$S:$V,4, FALSE)</f>
        <v>-0.3</v>
      </c>
    </row>
    <row r="213" spans="1:21" x14ac:dyDescent="0.75">
      <c r="A213" t="s">
        <v>252</v>
      </c>
      <c r="B213">
        <v>193</v>
      </c>
      <c r="C213">
        <v>2</v>
      </c>
      <c r="D213" t="s">
        <v>15</v>
      </c>
      <c r="E213" t="s">
        <v>16</v>
      </c>
      <c r="F213">
        <v>1.5</v>
      </c>
      <c r="G213" t="s">
        <v>153</v>
      </c>
      <c r="H213">
        <v>30</v>
      </c>
      <c r="I213" t="s">
        <v>36</v>
      </c>
      <c r="J213" t="s">
        <v>15</v>
      </c>
      <c r="K213" t="s">
        <v>54</v>
      </c>
      <c r="L213" t="s">
        <v>251</v>
      </c>
      <c r="M213">
        <v>0.45417999999999997</v>
      </c>
      <c r="N213">
        <v>0.58098000000000005</v>
      </c>
      <c r="O213">
        <v>0.1268</v>
      </c>
      <c r="P213">
        <f>VLOOKUP(A213,[1]RESP_Nitrate_Cleaned!$U:$X,3,FALSE)</f>
        <v>-2.14E-3</v>
      </c>
      <c r="Q213">
        <f>VLOOKUP(A213,[1]RESP_Nitrate_Cleaned!$U:$X,4,FALSE)</f>
        <v>0</v>
      </c>
      <c r="R213">
        <f>VLOOKUP(A213,[2]PAM_nitrate_only_3_5_23!$S:$V,2, FALSE)</f>
        <v>0.40699999999999997</v>
      </c>
      <c r="S213">
        <f>VLOOKUP(A213,[2]PAM_nitrate_only_3_5_23!$S:$V,3, FALSE)</f>
        <v>0.50800000000000001</v>
      </c>
      <c r="T213">
        <f>VLOOKUP(A213,[2]PAM_nitrate_only_3_5_23!$S:$V,4, FALSE)</f>
        <v>0.10100000000000001</v>
      </c>
      <c r="U213">
        <f>VLOOKUP(A213,[2]PAM_nitrate_only_3_5_23!$S:$V,4, FALSE)</f>
        <v>0.10100000000000001</v>
      </c>
    </row>
    <row r="214" spans="1:21" x14ac:dyDescent="0.75">
      <c r="A214" t="s">
        <v>253</v>
      </c>
      <c r="B214">
        <v>170</v>
      </c>
      <c r="C214">
        <v>2</v>
      </c>
      <c r="D214" t="s">
        <v>22</v>
      </c>
      <c r="E214" t="s">
        <v>16</v>
      </c>
      <c r="F214">
        <v>1.5</v>
      </c>
      <c r="G214" t="s">
        <v>153</v>
      </c>
      <c r="H214">
        <v>30</v>
      </c>
      <c r="I214" t="s">
        <v>36</v>
      </c>
      <c r="J214" t="s">
        <v>15</v>
      </c>
      <c r="K214" t="s">
        <v>54</v>
      </c>
      <c r="L214" t="s">
        <v>251</v>
      </c>
      <c r="M214">
        <v>0.46087</v>
      </c>
      <c r="N214">
        <v>0.51463999999999999</v>
      </c>
      <c r="O214">
        <v>5.3769999999999998E-2</v>
      </c>
      <c r="P214">
        <f>VLOOKUP(A214,[1]RESP_Nitrate_Cleaned!$U:$X,3,FALSE)</f>
        <v>-3.9100000000000003E-3</v>
      </c>
      <c r="Q214">
        <f>VLOOKUP(A214,[1]RESP_Nitrate_Cleaned!$U:$X,4,FALSE)</f>
        <v>0</v>
      </c>
      <c r="R214">
        <f>VLOOKUP(A214,[2]PAM_nitrate_only_3_5_23!$S:$V,2, FALSE)</f>
        <v>0.45600000000000002</v>
      </c>
      <c r="S214">
        <f>VLOOKUP(A214,[2]PAM_nitrate_only_3_5_23!$S:$V,3, FALSE)</f>
        <v>0.39300000000000002</v>
      </c>
      <c r="T214">
        <f>VLOOKUP(A214,[2]PAM_nitrate_only_3_5_23!$S:$V,4, FALSE)</f>
        <v>-6.3E-2</v>
      </c>
      <c r="U214">
        <f>VLOOKUP(A214,[2]PAM_nitrate_only_3_5_23!$S:$V,4, FALSE)</f>
        <v>-6.3E-2</v>
      </c>
    </row>
    <row r="215" spans="1:21" x14ac:dyDescent="0.75">
      <c r="A215" t="s">
        <v>254</v>
      </c>
      <c r="B215">
        <v>207</v>
      </c>
      <c r="C215">
        <v>2</v>
      </c>
      <c r="D215" t="s">
        <v>15</v>
      </c>
      <c r="E215" t="s">
        <v>16</v>
      </c>
      <c r="F215">
        <v>1.5</v>
      </c>
      <c r="G215" t="s">
        <v>153</v>
      </c>
      <c r="H215">
        <v>30</v>
      </c>
      <c r="I215" t="s">
        <v>36</v>
      </c>
      <c r="J215" t="s">
        <v>15</v>
      </c>
      <c r="K215" t="s">
        <v>54</v>
      </c>
      <c r="L215" t="s">
        <v>251</v>
      </c>
      <c r="M215">
        <v>0.55005000000000004</v>
      </c>
      <c r="N215">
        <v>0.51019999999999999</v>
      </c>
      <c r="O215">
        <v>-3.9849999999999997E-2</v>
      </c>
      <c r="P215">
        <f>VLOOKUP(A215,[1]RESP_Nitrate_Cleaned!$U:$X,3,FALSE)</f>
        <v>-5.4999999999999997E-3</v>
      </c>
      <c r="Q215">
        <f>VLOOKUP(A215,[1]RESP_Nitrate_Cleaned!$U:$X,4,FALSE)</f>
        <v>1</v>
      </c>
      <c r="R215">
        <f>VLOOKUP(A215,[2]PAM_nitrate_only_3_5_23!$S:$V,2, FALSE)</f>
        <v>0.318</v>
      </c>
      <c r="S215">
        <f>VLOOKUP(A215,[2]PAM_nitrate_only_3_5_23!$S:$V,3, FALSE)</f>
        <v>0.48399999999999999</v>
      </c>
      <c r="T215">
        <f>VLOOKUP(A215,[2]PAM_nitrate_only_3_5_23!$S:$V,4, FALSE)</f>
        <v>0.16600000000000001</v>
      </c>
      <c r="U215">
        <f>VLOOKUP(A215,[2]PAM_nitrate_only_3_5_23!$S:$V,4, FALSE)</f>
        <v>0.16600000000000001</v>
      </c>
    </row>
    <row r="216" spans="1:21" x14ac:dyDescent="0.75">
      <c r="A216" t="s">
        <v>255</v>
      </c>
      <c r="B216">
        <v>171</v>
      </c>
      <c r="C216">
        <v>1</v>
      </c>
      <c r="D216" t="s">
        <v>22</v>
      </c>
      <c r="E216" t="s">
        <v>16</v>
      </c>
      <c r="F216">
        <v>1.5</v>
      </c>
      <c r="G216" t="s">
        <v>153</v>
      </c>
      <c r="H216">
        <v>30</v>
      </c>
      <c r="I216" t="s">
        <v>36</v>
      </c>
      <c r="J216" t="s">
        <v>15</v>
      </c>
      <c r="K216" t="s">
        <v>54</v>
      </c>
      <c r="L216" t="s">
        <v>251</v>
      </c>
      <c r="M216">
        <v>0.43474000000000002</v>
      </c>
      <c r="N216">
        <v>0.45057000000000003</v>
      </c>
      <c r="O216">
        <v>1.583E-2</v>
      </c>
      <c r="P216" t="s">
        <v>547</v>
      </c>
      <c r="Q216" t="s">
        <v>547</v>
      </c>
      <c r="R216">
        <f>VLOOKUP(A216,[2]PAM_nitrate_only_3_5_23!$S:$V,2, FALSE)</f>
        <v>0.188</v>
      </c>
      <c r="S216">
        <f>VLOOKUP(A216,[2]PAM_nitrate_only_3_5_23!$S:$V,3, FALSE)</f>
        <v>0.48599999999999999</v>
      </c>
      <c r="T216">
        <f>VLOOKUP(A216,[2]PAM_nitrate_only_3_5_23!$S:$V,4, FALSE)</f>
        <v>0.29799999999999999</v>
      </c>
      <c r="U216">
        <f>VLOOKUP(A216,[2]PAM_nitrate_only_3_5_23!$S:$V,4, FALSE)</f>
        <v>0.29799999999999999</v>
      </c>
    </row>
    <row r="217" spans="1:21" x14ac:dyDescent="0.75">
      <c r="A217" t="s">
        <v>256</v>
      </c>
      <c r="B217">
        <v>151</v>
      </c>
      <c r="C217">
        <v>1</v>
      </c>
      <c r="D217" t="s">
        <v>15</v>
      </c>
      <c r="E217" t="s">
        <v>16</v>
      </c>
      <c r="F217">
        <v>1.5</v>
      </c>
      <c r="G217" t="s">
        <v>153</v>
      </c>
      <c r="H217">
        <v>30</v>
      </c>
      <c r="I217" t="s">
        <v>36</v>
      </c>
      <c r="J217" t="s">
        <v>15</v>
      </c>
      <c r="K217" t="s">
        <v>54</v>
      </c>
      <c r="L217" t="s">
        <v>251</v>
      </c>
      <c r="M217">
        <v>0.42208000000000001</v>
      </c>
      <c r="N217">
        <v>0.44108999999999998</v>
      </c>
      <c r="O217">
        <v>1.9009999999999999E-2</v>
      </c>
      <c r="P217">
        <f>VLOOKUP(A217,[1]RESP_Nitrate_Cleaned!$U:$X,3,FALSE)</f>
        <v>-2.7599999999999999E-3</v>
      </c>
      <c r="Q217">
        <f>VLOOKUP(A217,[1]RESP_Nitrate_Cleaned!$U:$X,4,FALSE)</f>
        <v>1</v>
      </c>
      <c r="R217">
        <f>VLOOKUP(A217,[2]PAM_nitrate_only_3_5_23!$S:$V,2, FALSE)</f>
        <v>0.40699999999999997</v>
      </c>
      <c r="S217">
        <f>VLOOKUP(A217,[2]PAM_nitrate_only_3_5_23!$S:$V,3, FALSE)</f>
        <v>0.52600000000000002</v>
      </c>
      <c r="T217">
        <f>VLOOKUP(A217,[2]PAM_nitrate_only_3_5_23!$S:$V,4, FALSE)</f>
        <v>0.11899999999999999</v>
      </c>
      <c r="U217">
        <f>VLOOKUP(A217,[2]PAM_nitrate_only_3_5_23!$S:$V,4, FALSE)</f>
        <v>0.11899999999999999</v>
      </c>
    </row>
    <row r="218" spans="1:21" x14ac:dyDescent="0.75">
      <c r="A218" t="s">
        <v>257</v>
      </c>
      <c r="B218">
        <v>230</v>
      </c>
      <c r="C218">
        <v>2</v>
      </c>
      <c r="D218" t="s">
        <v>15</v>
      </c>
      <c r="E218" t="s">
        <v>16</v>
      </c>
      <c r="F218">
        <v>1.5</v>
      </c>
      <c r="G218" t="s">
        <v>153</v>
      </c>
      <c r="H218">
        <v>30</v>
      </c>
      <c r="I218" t="s">
        <v>36</v>
      </c>
      <c r="J218" t="s">
        <v>15</v>
      </c>
      <c r="K218" t="s">
        <v>54</v>
      </c>
      <c r="L218" t="s">
        <v>251</v>
      </c>
      <c r="M218">
        <v>0.46475</v>
      </c>
      <c r="N218">
        <v>0.42886000000000002</v>
      </c>
      <c r="O218">
        <v>-3.5889999999999998E-2</v>
      </c>
      <c r="P218" t="s">
        <v>547</v>
      </c>
      <c r="Q218" t="s">
        <v>547</v>
      </c>
      <c r="R218">
        <f>VLOOKUP(A218,[2]PAM_nitrate_only_3_5_23!$S:$V,2, FALSE)</f>
        <v>0.28699999999999998</v>
      </c>
      <c r="S218">
        <f>VLOOKUP(A218,[2]PAM_nitrate_only_3_5_23!$S:$V,3, FALSE)</f>
        <v>0.53600000000000003</v>
      </c>
      <c r="T218">
        <f>VLOOKUP(A218,[2]PAM_nitrate_only_3_5_23!$S:$V,4, FALSE)</f>
        <v>0.249</v>
      </c>
      <c r="U218">
        <f>VLOOKUP(A218,[2]PAM_nitrate_only_3_5_23!$S:$V,4, FALSE)</f>
        <v>0.249</v>
      </c>
    </row>
    <row r="219" spans="1:21" x14ac:dyDescent="0.75">
      <c r="A219" t="s">
        <v>258</v>
      </c>
      <c r="B219">
        <v>166</v>
      </c>
      <c r="C219">
        <v>1</v>
      </c>
      <c r="D219" t="s">
        <v>22</v>
      </c>
      <c r="E219" t="s">
        <v>16</v>
      </c>
      <c r="F219">
        <v>1.5</v>
      </c>
      <c r="G219" t="s">
        <v>153</v>
      </c>
      <c r="H219">
        <v>30</v>
      </c>
      <c r="I219" t="s">
        <v>36</v>
      </c>
      <c r="J219" t="s">
        <v>15</v>
      </c>
      <c r="K219" t="s">
        <v>54</v>
      </c>
      <c r="L219" t="s">
        <v>251</v>
      </c>
      <c r="M219">
        <v>0.32867000000000002</v>
      </c>
      <c r="N219">
        <v>0.38553999999999999</v>
      </c>
      <c r="O219">
        <v>5.6869999999999997E-2</v>
      </c>
      <c r="P219">
        <f>VLOOKUP(A219,[1]RESP_Nitrate_Cleaned!$U:$X,3,FALSE)</f>
        <v>-3.4399999999999999E-3</v>
      </c>
      <c r="Q219">
        <f>VLOOKUP(A219,[1]RESP_Nitrate_Cleaned!$U:$X,4,FALSE)</f>
        <v>0</v>
      </c>
      <c r="R219">
        <f>VLOOKUP(A219,[2]PAM_nitrate_only_3_5_23!$S:$V,2, FALSE)</f>
        <v>0.23400000000000001</v>
      </c>
      <c r="S219">
        <f>VLOOKUP(A219,[2]PAM_nitrate_only_3_5_23!$S:$V,3, FALSE)</f>
        <v>0.308</v>
      </c>
      <c r="T219">
        <f>VLOOKUP(A219,[2]PAM_nitrate_only_3_5_23!$S:$V,4, FALSE)</f>
        <v>7.3999999999999996E-2</v>
      </c>
      <c r="U219">
        <f>VLOOKUP(A219,[2]PAM_nitrate_only_3_5_23!$S:$V,4, FALSE)</f>
        <v>7.3999999999999996E-2</v>
      </c>
    </row>
    <row r="220" spans="1:21" x14ac:dyDescent="0.75">
      <c r="A220" t="s">
        <v>259</v>
      </c>
      <c r="B220">
        <v>230</v>
      </c>
      <c r="C220">
        <v>3</v>
      </c>
      <c r="D220" t="s">
        <v>15</v>
      </c>
      <c r="E220" t="s">
        <v>16</v>
      </c>
      <c r="F220">
        <v>1.5</v>
      </c>
      <c r="G220" t="s">
        <v>153</v>
      </c>
      <c r="H220">
        <v>30</v>
      </c>
      <c r="I220" t="s">
        <v>36</v>
      </c>
      <c r="J220" t="s">
        <v>15</v>
      </c>
      <c r="K220" t="s">
        <v>54</v>
      </c>
      <c r="L220" t="s">
        <v>251</v>
      </c>
      <c r="M220">
        <v>0.34311999999999998</v>
      </c>
      <c r="N220">
        <v>0.37070999999999998</v>
      </c>
      <c r="O220">
        <v>2.759E-2</v>
      </c>
      <c r="P220" t="s">
        <v>547</v>
      </c>
      <c r="Q220" t="s">
        <v>547</v>
      </c>
      <c r="R220">
        <f>VLOOKUP(A220,[2]PAM_nitrate_only_3_5_23!$S:$V,2, FALSE)</f>
        <v>0.48699999999999999</v>
      </c>
      <c r="S220">
        <f>VLOOKUP(A220,[2]PAM_nitrate_only_3_5_23!$S:$V,3, FALSE)</f>
        <v>0.66</v>
      </c>
      <c r="T220">
        <f>VLOOKUP(A220,[2]PAM_nitrate_only_3_5_23!$S:$V,4, FALSE)</f>
        <v>0.17299999999999999</v>
      </c>
      <c r="U220">
        <f>VLOOKUP(A220,[2]PAM_nitrate_only_3_5_23!$S:$V,4, FALSE)</f>
        <v>0.17299999999999999</v>
      </c>
    </row>
    <row r="221" spans="1:21" x14ac:dyDescent="0.75">
      <c r="A221" t="s">
        <v>260</v>
      </c>
      <c r="B221">
        <v>212</v>
      </c>
      <c r="C221">
        <v>2</v>
      </c>
      <c r="D221" t="s">
        <v>22</v>
      </c>
      <c r="E221" t="s">
        <v>16</v>
      </c>
      <c r="F221">
        <v>1.5</v>
      </c>
      <c r="G221" t="s">
        <v>153</v>
      </c>
      <c r="H221">
        <v>30</v>
      </c>
      <c r="I221" t="s">
        <v>36</v>
      </c>
      <c r="J221" t="s">
        <v>15</v>
      </c>
      <c r="K221" t="s">
        <v>54</v>
      </c>
      <c r="L221" t="s">
        <v>251</v>
      </c>
      <c r="M221">
        <v>0.41498000000000002</v>
      </c>
      <c r="N221">
        <v>0.34727000000000002</v>
      </c>
      <c r="O221">
        <v>-6.7710000000000006E-2</v>
      </c>
      <c r="P221">
        <f>VLOOKUP(A221,[1]RESP_Nitrate_Cleaned!$U:$X,3,FALSE)</f>
        <v>-2.7200000000000002E-3</v>
      </c>
      <c r="Q221">
        <f>VLOOKUP(A221,[1]RESP_Nitrate_Cleaned!$U:$X,4,FALSE)</f>
        <v>1</v>
      </c>
      <c r="R221">
        <f>VLOOKUP(A221,[2]PAM_nitrate_only_3_5_23!$S:$V,2, FALSE)</f>
        <v>0.50600000000000001</v>
      </c>
      <c r="S221">
        <f>VLOOKUP(A221,[2]PAM_nitrate_only_3_5_23!$S:$V,3, FALSE)</f>
        <v>0.42899999999999999</v>
      </c>
      <c r="T221">
        <f>VLOOKUP(A221,[2]PAM_nitrate_only_3_5_23!$S:$V,4, FALSE)</f>
        <v>-7.6999999999999999E-2</v>
      </c>
      <c r="U221">
        <f>VLOOKUP(A221,[2]PAM_nitrate_only_3_5_23!$S:$V,4, FALSE)</f>
        <v>-7.6999999999999999E-2</v>
      </c>
    </row>
    <row r="222" spans="1:21" x14ac:dyDescent="0.75">
      <c r="A222" t="s">
        <v>261</v>
      </c>
      <c r="B222">
        <v>238</v>
      </c>
      <c r="C222">
        <v>3</v>
      </c>
      <c r="D222" t="s">
        <v>22</v>
      </c>
      <c r="E222" t="s">
        <v>16</v>
      </c>
      <c r="F222">
        <v>1.5</v>
      </c>
      <c r="G222" t="s">
        <v>153</v>
      </c>
      <c r="H222">
        <v>30</v>
      </c>
      <c r="I222" t="s">
        <v>36</v>
      </c>
      <c r="J222" t="s">
        <v>15</v>
      </c>
      <c r="K222" t="s">
        <v>54</v>
      </c>
      <c r="L222" t="s">
        <v>251</v>
      </c>
      <c r="M222">
        <v>0.42658000000000001</v>
      </c>
      <c r="N222">
        <v>0.33832000000000001</v>
      </c>
      <c r="O222">
        <v>-8.8260000000000005E-2</v>
      </c>
      <c r="P222" t="s">
        <v>547</v>
      </c>
      <c r="Q222" t="s">
        <v>547</v>
      </c>
      <c r="R222">
        <f>VLOOKUP(A222,[2]PAM_nitrate_only_3_5_23!$S:$V,2, FALSE)</f>
        <v>0.48899999999999999</v>
      </c>
      <c r="S222">
        <f>VLOOKUP(A222,[2]PAM_nitrate_only_3_5_23!$S:$V,3, FALSE)</f>
        <v>0.622</v>
      </c>
      <c r="T222">
        <f>VLOOKUP(A222,[2]PAM_nitrate_only_3_5_23!$S:$V,4, FALSE)</f>
        <v>0.13300000000000001</v>
      </c>
      <c r="U222">
        <f>VLOOKUP(A222,[2]PAM_nitrate_only_3_5_23!$S:$V,4, FALSE)</f>
        <v>0.13300000000000001</v>
      </c>
    </row>
    <row r="223" spans="1:21" x14ac:dyDescent="0.75">
      <c r="A223" t="s">
        <v>262</v>
      </c>
      <c r="B223">
        <v>242</v>
      </c>
      <c r="C223">
        <v>3</v>
      </c>
      <c r="D223" t="s">
        <v>22</v>
      </c>
      <c r="E223" t="s">
        <v>16</v>
      </c>
      <c r="F223">
        <v>1.5</v>
      </c>
      <c r="G223" t="s">
        <v>153</v>
      </c>
      <c r="H223">
        <v>30</v>
      </c>
      <c r="I223" t="s">
        <v>36</v>
      </c>
      <c r="J223" t="s">
        <v>15</v>
      </c>
      <c r="K223" t="s">
        <v>54</v>
      </c>
      <c r="L223" t="s">
        <v>251</v>
      </c>
      <c r="M223">
        <v>0.40234999999999999</v>
      </c>
      <c r="N223">
        <v>0.31951000000000002</v>
      </c>
      <c r="O223">
        <v>-8.2839999999999997E-2</v>
      </c>
      <c r="P223">
        <f>VLOOKUP(A223,[1]RESP_Nitrate_Cleaned!$U:$X,3,FALSE)</f>
        <v>-4.9300000000000004E-3</v>
      </c>
      <c r="Q223">
        <f>VLOOKUP(A223,[1]RESP_Nitrate_Cleaned!$U:$X,4,FALSE)</f>
        <v>1</v>
      </c>
      <c r="R223">
        <f>VLOOKUP(A223,[2]PAM_nitrate_only_3_5_23!$S:$V,2, FALSE)</f>
        <v>0.48</v>
      </c>
      <c r="S223">
        <f>VLOOKUP(A223,[2]PAM_nitrate_only_3_5_23!$S:$V,3, FALSE)</f>
        <v>0.63200000000000001</v>
      </c>
      <c r="T223">
        <f>VLOOKUP(A223,[2]PAM_nitrate_only_3_5_23!$S:$V,4, FALSE)</f>
        <v>0.152</v>
      </c>
      <c r="U223">
        <f>VLOOKUP(A223,[2]PAM_nitrate_only_3_5_23!$S:$V,4, FALSE)</f>
        <v>0.152</v>
      </c>
    </row>
    <row r="224" spans="1:21" x14ac:dyDescent="0.75">
      <c r="A224" t="s">
        <v>263</v>
      </c>
      <c r="B224">
        <v>162</v>
      </c>
      <c r="C224">
        <v>1</v>
      </c>
      <c r="D224" t="s">
        <v>15</v>
      </c>
      <c r="E224" t="s">
        <v>16</v>
      </c>
      <c r="F224">
        <v>1.5</v>
      </c>
      <c r="G224" t="s">
        <v>153</v>
      </c>
      <c r="H224">
        <v>30</v>
      </c>
      <c r="I224" t="s">
        <v>36</v>
      </c>
      <c r="J224" t="s">
        <v>15</v>
      </c>
      <c r="K224" t="s">
        <v>54</v>
      </c>
      <c r="L224" t="s">
        <v>251</v>
      </c>
      <c r="M224">
        <v>0.27828000000000003</v>
      </c>
      <c r="N224">
        <v>0.30273</v>
      </c>
      <c r="O224">
        <v>2.445E-2</v>
      </c>
      <c r="P224">
        <f>VLOOKUP(A224,[1]RESP_Nitrate_Cleaned!$U:$X,3,FALSE)</f>
        <v>-1.8500000000000001E-3</v>
      </c>
      <c r="Q224">
        <f>VLOOKUP(A224,[1]RESP_Nitrate_Cleaned!$U:$X,4,FALSE)</f>
        <v>0</v>
      </c>
      <c r="R224">
        <f>VLOOKUP(A224,[2]PAM_nitrate_only_3_5_23!$S:$V,2, FALSE)</f>
        <v>0.13900000000000001</v>
      </c>
      <c r="S224">
        <f>VLOOKUP(A224,[2]PAM_nitrate_only_3_5_23!$S:$V,3, FALSE)</f>
        <v>0.35399999999999998</v>
      </c>
      <c r="T224">
        <f>VLOOKUP(A224,[2]PAM_nitrate_only_3_5_23!$S:$V,4, FALSE)</f>
        <v>0.215</v>
      </c>
      <c r="U224">
        <f>VLOOKUP(A224,[2]PAM_nitrate_only_3_5_23!$S:$V,4, FALSE)</f>
        <v>0.215</v>
      </c>
    </row>
    <row r="225" spans="1:21" x14ac:dyDescent="0.75">
      <c r="A225" t="s">
        <v>264</v>
      </c>
      <c r="B225">
        <v>237</v>
      </c>
      <c r="C225">
        <v>3</v>
      </c>
      <c r="D225" t="s">
        <v>15</v>
      </c>
      <c r="E225" t="s">
        <v>16</v>
      </c>
      <c r="F225">
        <v>1.5</v>
      </c>
      <c r="G225" t="s">
        <v>153</v>
      </c>
      <c r="H225">
        <v>30</v>
      </c>
      <c r="I225" t="s">
        <v>36</v>
      </c>
      <c r="J225" t="s">
        <v>15</v>
      </c>
      <c r="K225" t="s">
        <v>54</v>
      </c>
      <c r="L225" t="s">
        <v>251</v>
      </c>
      <c r="M225">
        <v>0.33968999999999999</v>
      </c>
      <c r="N225">
        <v>0.28805999999999998</v>
      </c>
      <c r="O225">
        <v>-5.1630000000000002E-2</v>
      </c>
      <c r="P225">
        <f>VLOOKUP(A225,[1]RESP_Nitrate_Cleaned!$U:$X,3,FALSE)</f>
        <v>-6.0000000000000001E-3</v>
      </c>
      <c r="Q225">
        <f>VLOOKUP(A225,[1]RESP_Nitrate_Cleaned!$U:$X,4,FALSE)</f>
        <v>1</v>
      </c>
      <c r="R225">
        <f>VLOOKUP(A225,[2]PAM_nitrate_only_3_5_23!$S:$V,2, FALSE)</f>
        <v>0.19500000000000001</v>
      </c>
      <c r="S225">
        <f>VLOOKUP(A225,[2]PAM_nitrate_only_3_5_23!$S:$V,3, FALSE)</f>
        <v>0.43099999999999999</v>
      </c>
      <c r="T225">
        <f>VLOOKUP(A225,[2]PAM_nitrate_only_3_5_23!$S:$V,4, FALSE)</f>
        <v>0.23599999999999999</v>
      </c>
      <c r="U225">
        <f>VLOOKUP(A225,[2]PAM_nitrate_only_3_5_23!$S:$V,4, FALSE)</f>
        <v>0.23599999999999999</v>
      </c>
    </row>
    <row r="226" spans="1:21" x14ac:dyDescent="0.75">
      <c r="A226" t="s">
        <v>265</v>
      </c>
      <c r="B226">
        <v>184</v>
      </c>
      <c r="C226">
        <v>1</v>
      </c>
      <c r="D226" t="s">
        <v>22</v>
      </c>
      <c r="E226" t="s">
        <v>16</v>
      </c>
      <c r="F226">
        <v>1.5</v>
      </c>
      <c r="G226" t="s">
        <v>153</v>
      </c>
      <c r="H226">
        <v>30</v>
      </c>
      <c r="I226" t="s">
        <v>36</v>
      </c>
      <c r="J226" t="s">
        <v>15</v>
      </c>
      <c r="K226" t="s">
        <v>54</v>
      </c>
      <c r="L226" t="s">
        <v>251</v>
      </c>
      <c r="M226">
        <v>0.22564999999999999</v>
      </c>
      <c r="N226">
        <v>0.24271000000000001</v>
      </c>
      <c r="O226">
        <v>1.7059999999999999E-2</v>
      </c>
      <c r="P226">
        <f>VLOOKUP(A226,[1]RESP_Nitrate_Cleaned!$U:$X,3,FALSE)</f>
        <v>-2.5100000000000001E-3</v>
      </c>
      <c r="Q226">
        <f>VLOOKUP(A226,[1]RESP_Nitrate_Cleaned!$U:$X,4,FALSE)</f>
        <v>1</v>
      </c>
      <c r="R226">
        <f>VLOOKUP(A226,[2]PAM_nitrate_only_3_5_23!$S:$V,2, FALSE)</f>
        <v>0.27200000000000002</v>
      </c>
      <c r="S226">
        <f>VLOOKUP(A226,[2]PAM_nitrate_only_3_5_23!$S:$V,3, FALSE)</f>
        <v>0.214</v>
      </c>
      <c r="T226">
        <f>VLOOKUP(A226,[2]PAM_nitrate_only_3_5_23!$S:$V,4, FALSE)</f>
        <v>-5.8000000000000003E-2</v>
      </c>
      <c r="U226">
        <f>VLOOKUP(A226,[2]PAM_nitrate_only_3_5_23!$S:$V,4, FALSE)</f>
        <v>-5.8000000000000003E-2</v>
      </c>
    </row>
    <row r="227" spans="1:21" x14ac:dyDescent="0.75">
      <c r="A227" t="s">
        <v>267</v>
      </c>
      <c r="B227">
        <v>155</v>
      </c>
      <c r="C227">
        <v>1</v>
      </c>
      <c r="D227" t="s">
        <v>15</v>
      </c>
      <c r="E227" t="s">
        <v>16</v>
      </c>
      <c r="F227">
        <v>1.5</v>
      </c>
      <c r="G227" t="s">
        <v>153</v>
      </c>
      <c r="H227">
        <v>30</v>
      </c>
      <c r="I227" t="s">
        <v>36</v>
      </c>
      <c r="J227" t="s">
        <v>36</v>
      </c>
      <c r="K227" t="s">
        <v>71</v>
      </c>
      <c r="L227" t="s">
        <v>266</v>
      </c>
      <c r="M227">
        <v>0.54739000000000004</v>
      </c>
      <c r="N227">
        <v>0.56613999999999998</v>
      </c>
      <c r="O227">
        <v>1.8749999999999999E-2</v>
      </c>
      <c r="P227">
        <f>VLOOKUP(A227,[1]RESP_Nitrate_Cleaned!$U:$X,3,FALSE)</f>
        <v>-3.2699999999999999E-3</v>
      </c>
      <c r="Q227">
        <f>VLOOKUP(A227,[1]RESP_Nitrate_Cleaned!$U:$X,4,FALSE)</f>
        <v>1</v>
      </c>
      <c r="R227">
        <f>VLOOKUP(A227,[2]PAM_nitrate_only_3_5_23!$S:$V,2, FALSE)</f>
        <v>0.42399999999999999</v>
      </c>
      <c r="S227">
        <f>VLOOKUP(A227,[2]PAM_nitrate_only_3_5_23!$S:$V,3, FALSE)</f>
        <v>0.53800000000000003</v>
      </c>
      <c r="T227">
        <f>VLOOKUP(A227,[2]PAM_nitrate_only_3_5_23!$S:$V,4, FALSE)</f>
        <v>0.114</v>
      </c>
      <c r="U227">
        <f>VLOOKUP(A227,[2]PAM_nitrate_only_3_5_23!$S:$V,4, FALSE)</f>
        <v>0.114</v>
      </c>
    </row>
    <row r="228" spans="1:21" x14ac:dyDescent="0.75">
      <c r="A228" t="s">
        <v>268</v>
      </c>
      <c r="B228">
        <v>208</v>
      </c>
      <c r="C228">
        <v>2</v>
      </c>
      <c r="D228" t="s">
        <v>22</v>
      </c>
      <c r="E228" t="s">
        <v>16</v>
      </c>
      <c r="F228">
        <v>1.5</v>
      </c>
      <c r="G228" t="s">
        <v>153</v>
      </c>
      <c r="H228">
        <v>30</v>
      </c>
      <c r="I228" t="s">
        <v>36</v>
      </c>
      <c r="J228" t="s">
        <v>36</v>
      </c>
      <c r="K228" t="s">
        <v>71</v>
      </c>
      <c r="L228" t="s">
        <v>266</v>
      </c>
      <c r="M228">
        <v>0.54164999999999996</v>
      </c>
      <c r="N228">
        <v>0.55027000000000004</v>
      </c>
      <c r="O228">
        <v>8.6199999999999992E-3</v>
      </c>
      <c r="P228" t="s">
        <v>547</v>
      </c>
      <c r="Q228" t="s">
        <v>547</v>
      </c>
      <c r="R228">
        <f>VLOOKUP(A228,[2]PAM_nitrate_only_3_5_23!$S:$V,2, FALSE)</f>
        <v>0.55300000000000005</v>
      </c>
      <c r="S228">
        <f>VLOOKUP(A228,[2]PAM_nitrate_only_3_5_23!$S:$V,3, FALSE)</f>
        <v>4.9000000000000002E-2</v>
      </c>
      <c r="T228">
        <f>VLOOKUP(A228,[2]PAM_nitrate_only_3_5_23!$S:$V,4, FALSE)</f>
        <v>-0.504</v>
      </c>
      <c r="U228">
        <f>VLOOKUP(A228,[2]PAM_nitrate_only_3_5_23!$S:$V,4, FALSE)</f>
        <v>-0.504</v>
      </c>
    </row>
    <row r="229" spans="1:21" x14ac:dyDescent="0.75">
      <c r="A229" t="s">
        <v>269</v>
      </c>
      <c r="B229">
        <v>152</v>
      </c>
      <c r="C229">
        <v>1</v>
      </c>
      <c r="D229" t="s">
        <v>15</v>
      </c>
      <c r="E229" t="s">
        <v>16</v>
      </c>
      <c r="F229">
        <v>1.5</v>
      </c>
      <c r="G229" t="s">
        <v>153</v>
      </c>
      <c r="H229">
        <v>30</v>
      </c>
      <c r="I229" t="s">
        <v>36</v>
      </c>
      <c r="J229" t="s">
        <v>36</v>
      </c>
      <c r="K229" t="s">
        <v>71</v>
      </c>
      <c r="L229" t="s">
        <v>266</v>
      </c>
      <c r="M229">
        <v>0.54086000000000001</v>
      </c>
      <c r="N229">
        <v>0.53269999999999995</v>
      </c>
      <c r="O229">
        <v>-8.1600000000000006E-3</v>
      </c>
      <c r="P229">
        <f>VLOOKUP(A229,[1]RESP_Nitrate_Cleaned!$U:$X,3,FALSE)</f>
        <v>-3.4099999999999998E-3</v>
      </c>
      <c r="Q229">
        <f>VLOOKUP(A229,[1]RESP_Nitrate_Cleaned!$U:$X,4,FALSE)</f>
        <v>0</v>
      </c>
      <c r="R229">
        <f>VLOOKUP(A229,[2]PAM_nitrate_only_3_5_23!$S:$V,2, FALSE)</f>
        <v>0.33100000000000002</v>
      </c>
      <c r="S229">
        <f>VLOOKUP(A229,[2]PAM_nitrate_only_3_5_23!$S:$V,3, FALSE)</f>
        <v>0.11700000000000001</v>
      </c>
      <c r="T229">
        <f>VLOOKUP(A229,[2]PAM_nitrate_only_3_5_23!$S:$V,4, FALSE)</f>
        <v>-0.214</v>
      </c>
      <c r="U229">
        <f>VLOOKUP(A229,[2]PAM_nitrate_only_3_5_23!$S:$V,4, FALSE)</f>
        <v>-0.214</v>
      </c>
    </row>
    <row r="230" spans="1:21" x14ac:dyDescent="0.75">
      <c r="A230" t="s">
        <v>270</v>
      </c>
      <c r="B230">
        <v>165</v>
      </c>
      <c r="C230">
        <v>1</v>
      </c>
      <c r="D230" t="s">
        <v>22</v>
      </c>
      <c r="E230" t="s">
        <v>16</v>
      </c>
      <c r="F230">
        <v>1.5</v>
      </c>
      <c r="G230" t="s">
        <v>153</v>
      </c>
      <c r="H230">
        <v>30</v>
      </c>
      <c r="I230" t="s">
        <v>36</v>
      </c>
      <c r="J230" t="s">
        <v>36</v>
      </c>
      <c r="K230" t="s">
        <v>71</v>
      </c>
      <c r="L230" t="s">
        <v>266</v>
      </c>
      <c r="M230">
        <v>0.47108</v>
      </c>
      <c r="N230">
        <v>0.50607999999999997</v>
      </c>
      <c r="O230">
        <v>3.5000000000000003E-2</v>
      </c>
      <c r="P230">
        <f>VLOOKUP(A230,[1]RESP_Nitrate_Cleaned!$U:$X,3,FALSE)</f>
        <v>-3.5799999999999998E-3</v>
      </c>
      <c r="Q230">
        <f>VLOOKUP(A230,[1]RESP_Nitrate_Cleaned!$U:$X,4,FALSE)</f>
        <v>0</v>
      </c>
      <c r="R230">
        <f>VLOOKUP(A230,[2]PAM_nitrate_only_3_5_23!$S:$V,2, FALSE)</f>
        <v>0.38100000000000001</v>
      </c>
      <c r="S230">
        <f>VLOOKUP(A230,[2]PAM_nitrate_only_3_5_23!$S:$V,3, FALSE)</f>
        <v>0.28499999999999998</v>
      </c>
      <c r="T230">
        <f>VLOOKUP(A230,[2]PAM_nitrate_only_3_5_23!$S:$V,4, FALSE)</f>
        <v>-9.6000000000000002E-2</v>
      </c>
      <c r="U230">
        <f>VLOOKUP(A230,[2]PAM_nitrate_only_3_5_23!$S:$V,4, FALSE)</f>
        <v>-9.6000000000000002E-2</v>
      </c>
    </row>
    <row r="231" spans="1:21" x14ac:dyDescent="0.75">
      <c r="A231" t="s">
        <v>271</v>
      </c>
      <c r="B231">
        <v>252</v>
      </c>
      <c r="C231">
        <v>3</v>
      </c>
      <c r="D231" t="s">
        <v>22</v>
      </c>
      <c r="E231" t="s">
        <v>16</v>
      </c>
      <c r="F231">
        <v>1.5</v>
      </c>
      <c r="G231" t="s">
        <v>153</v>
      </c>
      <c r="H231">
        <v>30</v>
      </c>
      <c r="I231" t="s">
        <v>36</v>
      </c>
      <c r="J231" t="s">
        <v>36</v>
      </c>
      <c r="K231" t="s">
        <v>71</v>
      </c>
      <c r="L231" t="s">
        <v>266</v>
      </c>
      <c r="M231">
        <v>0.52180000000000004</v>
      </c>
      <c r="N231">
        <v>0.50317999999999996</v>
      </c>
      <c r="O231">
        <v>-1.8620000000000001E-2</v>
      </c>
      <c r="P231">
        <f>VLOOKUP(A231,[1]RESP_Nitrate_Cleaned!$U:$X,3,FALSE)</f>
        <v>-1.9599999999999999E-3</v>
      </c>
      <c r="Q231">
        <f>VLOOKUP(A231,[1]RESP_Nitrate_Cleaned!$U:$X,4,FALSE)</f>
        <v>0</v>
      </c>
      <c r="R231">
        <f>VLOOKUP(A231,[2]PAM_nitrate_only_3_5_23!$S:$V,2, FALSE)</f>
        <v>0.501</v>
      </c>
      <c r="S231">
        <f>VLOOKUP(A231,[2]PAM_nitrate_only_3_5_23!$S:$V,3, FALSE)</f>
        <v>2.7E-2</v>
      </c>
      <c r="T231">
        <f>VLOOKUP(A231,[2]PAM_nitrate_only_3_5_23!$S:$V,4, FALSE)</f>
        <v>-0.47399999999999998</v>
      </c>
      <c r="U231">
        <f>VLOOKUP(A231,[2]PAM_nitrate_only_3_5_23!$S:$V,4, FALSE)</f>
        <v>-0.47399999999999998</v>
      </c>
    </row>
    <row r="232" spans="1:21" x14ac:dyDescent="0.75">
      <c r="A232" t="s">
        <v>272</v>
      </c>
      <c r="B232">
        <v>247</v>
      </c>
      <c r="C232">
        <v>3</v>
      </c>
      <c r="D232" t="s">
        <v>22</v>
      </c>
      <c r="E232" t="s">
        <v>16</v>
      </c>
      <c r="F232">
        <v>1.5</v>
      </c>
      <c r="G232" t="s">
        <v>153</v>
      </c>
      <c r="H232">
        <v>30</v>
      </c>
      <c r="I232" t="s">
        <v>36</v>
      </c>
      <c r="J232" t="s">
        <v>36</v>
      </c>
      <c r="K232" t="s">
        <v>71</v>
      </c>
      <c r="L232" t="s">
        <v>266</v>
      </c>
      <c r="M232">
        <v>0.36353000000000002</v>
      </c>
      <c r="N232">
        <v>0.49273</v>
      </c>
      <c r="O232">
        <v>0.12920000000000001</v>
      </c>
      <c r="P232" t="s">
        <v>547</v>
      </c>
      <c r="Q232" t="s">
        <v>547</v>
      </c>
      <c r="R232">
        <f>VLOOKUP(A232,[2]PAM_nitrate_only_3_5_23!$S:$V,2, FALSE)</f>
        <v>0.57499999999999996</v>
      </c>
      <c r="S232">
        <f>VLOOKUP(A232,[2]PAM_nitrate_only_3_5_23!$S:$V,3, FALSE)</f>
        <v>3.5000000000000003E-2</v>
      </c>
      <c r="T232">
        <f>VLOOKUP(A232,[2]PAM_nitrate_only_3_5_23!$S:$V,4, FALSE)</f>
        <v>-0.54</v>
      </c>
      <c r="U232">
        <f>VLOOKUP(A232,[2]PAM_nitrate_only_3_5_23!$S:$V,4, FALSE)</f>
        <v>-0.54</v>
      </c>
    </row>
    <row r="233" spans="1:21" x14ac:dyDescent="0.75">
      <c r="A233" t="s">
        <v>273</v>
      </c>
      <c r="B233">
        <v>198</v>
      </c>
      <c r="C233">
        <v>2</v>
      </c>
      <c r="D233" t="s">
        <v>15</v>
      </c>
      <c r="E233" t="s">
        <v>16</v>
      </c>
      <c r="F233">
        <v>1.5</v>
      </c>
      <c r="G233" t="s">
        <v>153</v>
      </c>
      <c r="H233">
        <v>30</v>
      </c>
      <c r="I233" t="s">
        <v>36</v>
      </c>
      <c r="J233" t="s">
        <v>36</v>
      </c>
      <c r="K233" t="s">
        <v>71</v>
      </c>
      <c r="L233" t="s">
        <v>266</v>
      </c>
      <c r="M233">
        <v>0.50251999999999997</v>
      </c>
      <c r="N233">
        <v>0.46772999999999998</v>
      </c>
      <c r="O233">
        <v>-3.4790000000000001E-2</v>
      </c>
      <c r="P233">
        <f>VLOOKUP(A233,[1]RESP_Nitrate_Cleaned!$U:$X,3,FALSE)</f>
        <v>-2.0600000000000002E-3</v>
      </c>
      <c r="Q233">
        <f>VLOOKUP(A233,[1]RESP_Nitrate_Cleaned!$U:$X,4,FALSE)</f>
        <v>0</v>
      </c>
      <c r="R233">
        <f>VLOOKUP(A233,[2]PAM_nitrate_only_3_5_23!$S:$V,2, FALSE)</f>
        <v>0.501</v>
      </c>
      <c r="S233">
        <f>VLOOKUP(A233,[2]PAM_nitrate_only_3_5_23!$S:$V,3, FALSE)</f>
        <v>0.36599999999999999</v>
      </c>
      <c r="T233">
        <f>VLOOKUP(A233,[2]PAM_nitrate_only_3_5_23!$S:$V,4, FALSE)</f>
        <v>-0.13500000000000001</v>
      </c>
      <c r="U233">
        <f>VLOOKUP(A233,[2]PAM_nitrate_only_3_5_23!$S:$V,4, FALSE)</f>
        <v>-0.13500000000000001</v>
      </c>
    </row>
    <row r="234" spans="1:21" x14ac:dyDescent="0.75">
      <c r="A234" t="s">
        <v>274</v>
      </c>
      <c r="B234">
        <v>211</v>
      </c>
      <c r="C234">
        <v>2</v>
      </c>
      <c r="D234" t="s">
        <v>15</v>
      </c>
      <c r="E234" t="s">
        <v>16</v>
      </c>
      <c r="F234">
        <v>1.5</v>
      </c>
      <c r="G234" t="s">
        <v>153</v>
      </c>
      <c r="H234">
        <v>30</v>
      </c>
      <c r="I234" t="s">
        <v>36</v>
      </c>
      <c r="J234" t="s">
        <v>36</v>
      </c>
      <c r="K234" t="s">
        <v>71</v>
      </c>
      <c r="L234" t="s">
        <v>266</v>
      </c>
      <c r="M234">
        <v>0.37192999999999998</v>
      </c>
      <c r="N234">
        <v>0.40560000000000002</v>
      </c>
      <c r="O234">
        <v>3.3669999999999999E-2</v>
      </c>
      <c r="P234">
        <f>VLOOKUP(A234,[1]RESP_Nitrate_Cleaned!$U:$X,3,FALSE)</f>
        <v>-4.8199999999999996E-3</v>
      </c>
      <c r="Q234">
        <f>VLOOKUP(A234,[1]RESP_Nitrate_Cleaned!$U:$X,4,FALSE)</f>
        <v>1</v>
      </c>
      <c r="R234">
        <f>VLOOKUP(A234,[2]PAM_nitrate_only_3_5_23!$S:$V,2, FALSE)</f>
        <v>0.17899999999999999</v>
      </c>
      <c r="S234">
        <f>VLOOKUP(A234,[2]PAM_nitrate_only_3_5_23!$S:$V,3, FALSE)</f>
        <v>0.45900000000000002</v>
      </c>
      <c r="T234">
        <f>VLOOKUP(A234,[2]PAM_nitrate_only_3_5_23!$S:$V,4, FALSE)</f>
        <v>0.28000000000000003</v>
      </c>
      <c r="U234">
        <f>VLOOKUP(A234,[2]PAM_nitrate_only_3_5_23!$S:$V,4, FALSE)</f>
        <v>0.28000000000000003</v>
      </c>
    </row>
    <row r="235" spans="1:21" x14ac:dyDescent="0.75">
      <c r="A235" t="s">
        <v>275</v>
      </c>
      <c r="B235">
        <v>157</v>
      </c>
      <c r="C235">
        <v>1</v>
      </c>
      <c r="D235" t="s">
        <v>15</v>
      </c>
      <c r="E235" t="s">
        <v>16</v>
      </c>
      <c r="F235">
        <v>1.5</v>
      </c>
      <c r="G235" t="s">
        <v>153</v>
      </c>
      <c r="H235">
        <v>30</v>
      </c>
      <c r="I235" t="s">
        <v>36</v>
      </c>
      <c r="J235" t="s">
        <v>36</v>
      </c>
      <c r="K235" t="s">
        <v>71</v>
      </c>
      <c r="L235" t="s">
        <v>266</v>
      </c>
      <c r="M235">
        <v>0.34508</v>
      </c>
      <c r="N235">
        <v>0.40154000000000001</v>
      </c>
      <c r="O235">
        <v>5.6460000000000003E-2</v>
      </c>
      <c r="P235" t="s">
        <v>547</v>
      </c>
      <c r="Q235" t="s">
        <v>547</v>
      </c>
      <c r="R235">
        <f>VLOOKUP(A235,[2]PAM_nitrate_only_3_5_23!$S:$V,2, FALSE)</f>
        <v>0.45600000000000002</v>
      </c>
      <c r="S235">
        <f>VLOOKUP(A235,[2]PAM_nitrate_only_3_5_23!$S:$V,3, FALSE)</f>
        <v>0.28499999999999998</v>
      </c>
      <c r="T235">
        <f>VLOOKUP(A235,[2]PAM_nitrate_only_3_5_23!$S:$V,4, FALSE)</f>
        <v>-0.17100000000000001</v>
      </c>
      <c r="U235">
        <f>VLOOKUP(A235,[2]PAM_nitrate_only_3_5_23!$S:$V,4, FALSE)</f>
        <v>-0.17100000000000001</v>
      </c>
    </row>
    <row r="236" spans="1:21" x14ac:dyDescent="0.75">
      <c r="A236" t="s">
        <v>276</v>
      </c>
      <c r="B236">
        <v>241</v>
      </c>
      <c r="C236">
        <v>3</v>
      </c>
      <c r="D236" t="s">
        <v>15</v>
      </c>
      <c r="E236" t="s">
        <v>16</v>
      </c>
      <c r="F236">
        <v>1.5</v>
      </c>
      <c r="G236" t="s">
        <v>153</v>
      </c>
      <c r="H236">
        <v>30</v>
      </c>
      <c r="I236" t="s">
        <v>36</v>
      </c>
      <c r="J236" t="s">
        <v>36</v>
      </c>
      <c r="K236" t="s">
        <v>71</v>
      </c>
      <c r="L236" t="s">
        <v>266</v>
      </c>
      <c r="M236">
        <v>0.38929999999999998</v>
      </c>
      <c r="N236">
        <v>0.38644000000000001</v>
      </c>
      <c r="O236">
        <v>-2.8600000000000001E-3</v>
      </c>
      <c r="P236">
        <f>VLOOKUP(A236,[1]RESP_Nitrate_Cleaned!$U:$X,3,FALSE)</f>
        <v>-2.8300000000000001E-3</v>
      </c>
      <c r="Q236">
        <f>VLOOKUP(A236,[1]RESP_Nitrate_Cleaned!$U:$X,4,FALSE)</f>
        <v>1</v>
      </c>
      <c r="R236">
        <f>VLOOKUP(A236,[2]PAM_nitrate_only_3_5_23!$S:$V,2, FALSE)</f>
        <v>0.55500000000000005</v>
      </c>
      <c r="S236">
        <f>VLOOKUP(A236,[2]PAM_nitrate_only_3_5_23!$S:$V,3, FALSE)</f>
        <v>0.503</v>
      </c>
      <c r="T236">
        <f>VLOOKUP(A236,[2]PAM_nitrate_only_3_5_23!$S:$V,4, FALSE)</f>
        <v>-5.1999999999999998E-2</v>
      </c>
      <c r="U236">
        <f>VLOOKUP(A236,[2]PAM_nitrate_only_3_5_23!$S:$V,4, FALSE)</f>
        <v>-5.1999999999999998E-2</v>
      </c>
    </row>
    <row r="237" spans="1:21" x14ac:dyDescent="0.75">
      <c r="A237" t="s">
        <v>277</v>
      </c>
      <c r="B237">
        <v>188</v>
      </c>
      <c r="C237">
        <v>2</v>
      </c>
      <c r="D237" t="s">
        <v>22</v>
      </c>
      <c r="E237" t="s">
        <v>16</v>
      </c>
      <c r="F237">
        <v>1.5</v>
      </c>
      <c r="G237" t="s">
        <v>153</v>
      </c>
      <c r="H237">
        <v>30</v>
      </c>
      <c r="I237" t="s">
        <v>36</v>
      </c>
      <c r="J237" t="s">
        <v>36</v>
      </c>
      <c r="K237" t="s">
        <v>71</v>
      </c>
      <c r="L237" t="s">
        <v>266</v>
      </c>
      <c r="M237">
        <v>0.37724000000000002</v>
      </c>
      <c r="N237">
        <v>0.37981999999999999</v>
      </c>
      <c r="O237">
        <v>2.5799999999999998E-3</v>
      </c>
      <c r="P237">
        <f>VLOOKUP(A237,[1]RESP_Nitrate_Cleaned!$U:$X,3,FALSE)</f>
        <v>-2.8900000000000002E-3</v>
      </c>
      <c r="Q237">
        <f>VLOOKUP(A237,[1]RESP_Nitrate_Cleaned!$U:$X,4,FALSE)</f>
        <v>0</v>
      </c>
      <c r="R237">
        <f>VLOOKUP(A237,[2]PAM_nitrate_only_3_5_23!$S:$V,2, FALSE)</f>
        <v>0.53</v>
      </c>
      <c r="S237">
        <f>VLOOKUP(A237,[2]PAM_nitrate_only_3_5_23!$S:$V,3, FALSE)</f>
        <v>0.36799999999999999</v>
      </c>
      <c r="T237">
        <f>VLOOKUP(A237,[2]PAM_nitrate_only_3_5_23!$S:$V,4, FALSE)</f>
        <v>-0.16200000000000001</v>
      </c>
      <c r="U237">
        <f>VLOOKUP(A237,[2]PAM_nitrate_only_3_5_23!$S:$V,4, FALSE)</f>
        <v>-0.16200000000000001</v>
      </c>
    </row>
    <row r="238" spans="1:21" x14ac:dyDescent="0.75">
      <c r="A238" t="s">
        <v>278</v>
      </c>
      <c r="B238">
        <v>173</v>
      </c>
      <c r="C238">
        <v>1</v>
      </c>
      <c r="D238" t="s">
        <v>22</v>
      </c>
      <c r="E238" t="s">
        <v>16</v>
      </c>
      <c r="F238">
        <v>1.5</v>
      </c>
      <c r="G238" t="s">
        <v>153</v>
      </c>
      <c r="H238">
        <v>30</v>
      </c>
      <c r="I238" t="s">
        <v>36</v>
      </c>
      <c r="J238" t="s">
        <v>36</v>
      </c>
      <c r="K238" t="s">
        <v>71</v>
      </c>
      <c r="L238" t="s">
        <v>266</v>
      </c>
      <c r="M238">
        <v>0.42149999999999999</v>
      </c>
      <c r="N238">
        <v>0.36980000000000002</v>
      </c>
      <c r="O238">
        <v>-5.1700000000000003E-2</v>
      </c>
      <c r="P238" t="s">
        <v>547</v>
      </c>
      <c r="Q238" t="s">
        <v>547</v>
      </c>
      <c r="R238">
        <f>VLOOKUP(A238,[2]PAM_nitrate_only_3_5_23!$S:$V,2, FALSE)</f>
        <v>0.39400000000000002</v>
      </c>
      <c r="S238">
        <f>VLOOKUP(A238,[2]PAM_nitrate_only_3_5_23!$S:$V,3, FALSE)</f>
        <v>0.51500000000000001</v>
      </c>
      <c r="T238">
        <f>VLOOKUP(A238,[2]PAM_nitrate_only_3_5_23!$S:$V,4, FALSE)</f>
        <v>0.121</v>
      </c>
      <c r="U238">
        <f>VLOOKUP(A238,[2]PAM_nitrate_only_3_5_23!$S:$V,4, FALSE)</f>
        <v>0.121</v>
      </c>
    </row>
    <row r="239" spans="1:21" x14ac:dyDescent="0.75">
      <c r="A239" t="s">
        <v>279</v>
      </c>
      <c r="B239">
        <v>225</v>
      </c>
      <c r="C239">
        <v>2</v>
      </c>
      <c r="D239" t="s">
        <v>22</v>
      </c>
      <c r="E239" t="s">
        <v>16</v>
      </c>
      <c r="F239">
        <v>1.5</v>
      </c>
      <c r="G239" t="s">
        <v>153</v>
      </c>
      <c r="H239">
        <v>30</v>
      </c>
      <c r="I239" t="s">
        <v>36</v>
      </c>
      <c r="J239" t="s">
        <v>36</v>
      </c>
      <c r="K239" t="s">
        <v>71</v>
      </c>
      <c r="L239" t="s">
        <v>266</v>
      </c>
      <c r="M239">
        <v>0.31516</v>
      </c>
      <c r="N239">
        <v>0.33953</v>
      </c>
      <c r="O239">
        <v>2.4369999999999999E-2</v>
      </c>
      <c r="P239">
        <f>VLOOKUP(A239,[1]RESP_Nitrate_Cleaned!$U:$X,3,FALSE)</f>
        <v>-4.1000000000000003E-3</v>
      </c>
      <c r="Q239">
        <f>VLOOKUP(A239,[1]RESP_Nitrate_Cleaned!$U:$X,4,FALSE)</f>
        <v>1</v>
      </c>
      <c r="R239">
        <f>VLOOKUP(A239,[2]PAM_nitrate_only_3_5_23!$S:$V,2, FALSE)</f>
        <v>0.48699999999999999</v>
      </c>
      <c r="S239">
        <f>VLOOKUP(A239,[2]PAM_nitrate_only_3_5_23!$S:$V,3, FALSE)</f>
        <v>0.52700000000000002</v>
      </c>
      <c r="T239">
        <f>VLOOKUP(A239,[2]PAM_nitrate_only_3_5_23!$S:$V,4, FALSE)</f>
        <v>0.04</v>
      </c>
      <c r="U239">
        <f>VLOOKUP(A239,[2]PAM_nitrate_only_3_5_23!$S:$V,4, FALSE)</f>
        <v>0.04</v>
      </c>
    </row>
    <row r="240" spans="1:21" x14ac:dyDescent="0.75">
      <c r="A240" t="s">
        <v>280</v>
      </c>
      <c r="B240">
        <v>244</v>
      </c>
      <c r="C240">
        <v>3</v>
      </c>
      <c r="D240" t="s">
        <v>22</v>
      </c>
      <c r="E240" t="s">
        <v>16</v>
      </c>
      <c r="F240">
        <v>1.5</v>
      </c>
      <c r="G240" t="s">
        <v>153</v>
      </c>
      <c r="H240">
        <v>30</v>
      </c>
      <c r="I240" t="s">
        <v>36</v>
      </c>
      <c r="J240" t="s">
        <v>36</v>
      </c>
      <c r="K240" t="s">
        <v>71</v>
      </c>
      <c r="L240" t="s">
        <v>266</v>
      </c>
      <c r="M240">
        <v>0.25918999999999998</v>
      </c>
      <c r="N240">
        <v>0.26450000000000001</v>
      </c>
      <c r="O240">
        <v>5.3099999999999996E-3</v>
      </c>
      <c r="P240">
        <f>VLOOKUP(A240,[1]RESP_Nitrate_Cleaned!$U:$X,3,FALSE)</f>
        <v>-4.4600000000000004E-3</v>
      </c>
      <c r="Q240">
        <f>VLOOKUP(A240,[1]RESP_Nitrate_Cleaned!$U:$X,4,FALSE)</f>
        <v>1</v>
      </c>
      <c r="R240">
        <f>VLOOKUP(A240,[2]PAM_nitrate_only_3_5_23!$S:$V,2, FALSE)</f>
        <v>0.41899999999999998</v>
      </c>
      <c r="S240">
        <f>VLOOKUP(A240,[2]PAM_nitrate_only_3_5_23!$S:$V,3, FALSE)</f>
        <v>0.60299999999999998</v>
      </c>
      <c r="T240">
        <f>VLOOKUP(A240,[2]PAM_nitrate_only_3_5_23!$S:$V,4, FALSE)</f>
        <v>0.184</v>
      </c>
      <c r="U240">
        <f>VLOOKUP(A240,[2]PAM_nitrate_only_3_5_23!$S:$V,4, FALSE)</f>
        <v>0.184</v>
      </c>
    </row>
    <row r="241" spans="1:21" x14ac:dyDescent="0.75">
      <c r="A241" t="s">
        <v>281</v>
      </c>
      <c r="B241">
        <v>239</v>
      </c>
      <c r="C241">
        <v>3</v>
      </c>
      <c r="D241" t="s">
        <v>15</v>
      </c>
      <c r="E241" t="s">
        <v>16</v>
      </c>
      <c r="F241">
        <v>1.5</v>
      </c>
      <c r="G241" t="s">
        <v>153</v>
      </c>
      <c r="H241">
        <v>30</v>
      </c>
      <c r="I241" t="s">
        <v>36</v>
      </c>
      <c r="J241" t="s">
        <v>36</v>
      </c>
      <c r="K241" t="s">
        <v>71</v>
      </c>
      <c r="L241" t="s">
        <v>266</v>
      </c>
      <c r="M241">
        <v>0.32284000000000002</v>
      </c>
      <c r="N241">
        <v>0.24839</v>
      </c>
      <c r="O241">
        <v>-7.4450000000000002E-2</v>
      </c>
      <c r="P241">
        <f>VLOOKUP(A241,[1]RESP_Nitrate_Cleaned!$U:$X,3,FALSE)</f>
        <v>-4.5199999999999997E-3</v>
      </c>
      <c r="Q241">
        <f>VLOOKUP(A241,[1]RESP_Nitrate_Cleaned!$U:$X,4,FALSE)</f>
        <v>0</v>
      </c>
      <c r="R241">
        <f>VLOOKUP(A241,[2]PAM_nitrate_only_3_5_23!$S:$V,2, FALSE)</f>
        <v>0.54100000000000004</v>
      </c>
      <c r="S241">
        <f>VLOOKUP(A241,[2]PAM_nitrate_only_3_5_23!$S:$V,3, FALSE)</f>
        <v>0.496</v>
      </c>
      <c r="T241">
        <f>VLOOKUP(A241,[2]PAM_nitrate_only_3_5_23!$S:$V,4, FALSE)</f>
        <v>-4.4999999999999998E-2</v>
      </c>
      <c r="U241">
        <f>VLOOKUP(A241,[2]PAM_nitrate_only_3_5_23!$S:$V,4, FALSE)</f>
        <v>-4.4999999999999998E-2</v>
      </c>
    </row>
    <row r="242" spans="1:21" x14ac:dyDescent="0.75">
      <c r="A242" t="s">
        <v>284</v>
      </c>
      <c r="B242">
        <v>174</v>
      </c>
      <c r="C242">
        <v>2</v>
      </c>
      <c r="D242" t="s">
        <v>15</v>
      </c>
      <c r="E242" t="s">
        <v>16</v>
      </c>
      <c r="F242">
        <v>18</v>
      </c>
      <c r="G242" t="s">
        <v>282</v>
      </c>
      <c r="H242">
        <v>20</v>
      </c>
      <c r="I242" t="s">
        <v>17</v>
      </c>
      <c r="J242" t="s">
        <v>15</v>
      </c>
      <c r="K242" t="s">
        <v>18</v>
      </c>
      <c r="L242" t="s">
        <v>283</v>
      </c>
      <c r="M242">
        <v>0.41183999999999998</v>
      </c>
      <c r="N242">
        <v>0.51051000000000002</v>
      </c>
      <c r="O242">
        <v>9.8669999999999994E-2</v>
      </c>
      <c r="P242">
        <f>VLOOKUP(A242,[1]RESP_Nitrate_Cleaned!$U:$X,3,FALSE)</f>
        <v>-2.6099999999999999E-3</v>
      </c>
      <c r="Q242">
        <f>VLOOKUP(A242,[1]RESP_Nitrate_Cleaned!$U:$X,4,FALSE)</f>
        <v>0</v>
      </c>
      <c r="R242">
        <f>VLOOKUP(A242,[2]PAM_nitrate_only_3_5_23!$S:$V,2, FALSE)</f>
        <v>0.42</v>
      </c>
      <c r="S242">
        <f>VLOOKUP(A242,[2]PAM_nitrate_only_3_5_23!$S:$V,3, FALSE)</f>
        <v>4.0000000000000001E-3</v>
      </c>
      <c r="T242">
        <f>VLOOKUP(A242,[2]PAM_nitrate_only_3_5_23!$S:$V,4, FALSE)</f>
        <v>-0.41599999999999998</v>
      </c>
      <c r="U242">
        <f>VLOOKUP(A242,[2]PAM_nitrate_only_3_5_23!$S:$V,4, FALSE)</f>
        <v>-0.41599999999999998</v>
      </c>
    </row>
    <row r="243" spans="1:21" x14ac:dyDescent="0.75">
      <c r="A243" t="s">
        <v>285</v>
      </c>
      <c r="B243">
        <v>252</v>
      </c>
      <c r="C243">
        <v>3</v>
      </c>
      <c r="D243" t="s">
        <v>22</v>
      </c>
      <c r="E243" t="s">
        <v>16</v>
      </c>
      <c r="F243">
        <v>18</v>
      </c>
      <c r="G243" t="s">
        <v>282</v>
      </c>
      <c r="H243">
        <v>20</v>
      </c>
      <c r="I243" t="s">
        <v>17</v>
      </c>
      <c r="J243" t="s">
        <v>15</v>
      </c>
      <c r="K243" t="s">
        <v>18</v>
      </c>
      <c r="L243" t="s">
        <v>283</v>
      </c>
      <c r="M243">
        <v>0.49537999999999999</v>
      </c>
      <c r="N243">
        <v>0.50949999999999995</v>
      </c>
      <c r="O243">
        <v>1.4120000000000001E-2</v>
      </c>
      <c r="P243" t="s">
        <v>547</v>
      </c>
      <c r="Q243" t="s">
        <v>547</v>
      </c>
      <c r="R243" t="s">
        <v>547</v>
      </c>
      <c r="S243" t="s">
        <v>547</v>
      </c>
      <c r="T243" t="s">
        <v>547</v>
      </c>
      <c r="U243" t="s">
        <v>547</v>
      </c>
    </row>
    <row r="244" spans="1:21" x14ac:dyDescent="0.75">
      <c r="A244" t="s">
        <v>286</v>
      </c>
      <c r="B244">
        <v>150</v>
      </c>
      <c r="C244">
        <v>1</v>
      </c>
      <c r="D244" t="s">
        <v>15</v>
      </c>
      <c r="E244" t="s">
        <v>16</v>
      </c>
      <c r="F244">
        <v>18</v>
      </c>
      <c r="G244" t="s">
        <v>282</v>
      </c>
      <c r="H244">
        <v>20</v>
      </c>
      <c r="I244" t="s">
        <v>17</v>
      </c>
      <c r="J244" t="s">
        <v>15</v>
      </c>
      <c r="K244" t="s">
        <v>18</v>
      </c>
      <c r="L244" t="s">
        <v>283</v>
      </c>
      <c r="M244">
        <v>0.30323</v>
      </c>
      <c r="N244">
        <v>0.49719999999999998</v>
      </c>
      <c r="O244">
        <v>0.19397</v>
      </c>
      <c r="P244">
        <f>VLOOKUP(A244,[1]RESP_Nitrate_Cleaned!$U:$X,3,FALSE)</f>
        <v>-2.65E-3</v>
      </c>
      <c r="Q244">
        <f>VLOOKUP(A244,[1]RESP_Nitrate_Cleaned!$U:$X,4,FALSE)</f>
        <v>0</v>
      </c>
      <c r="R244">
        <f>VLOOKUP(A244,[2]PAM_nitrate_only_3_5_23!$S:$V,2, FALSE)</f>
        <v>0.189</v>
      </c>
      <c r="S244">
        <f>VLOOKUP(A244,[2]PAM_nitrate_only_3_5_23!$S:$V,3, FALSE)</f>
        <v>0.35399999999999998</v>
      </c>
      <c r="T244">
        <f>VLOOKUP(A244,[2]PAM_nitrate_only_3_5_23!$S:$V,4, FALSE)</f>
        <v>0.16500000000000001</v>
      </c>
      <c r="U244">
        <f>VLOOKUP(A244,[2]PAM_nitrate_only_3_5_23!$S:$V,4, FALSE)</f>
        <v>0.16500000000000001</v>
      </c>
    </row>
    <row r="245" spans="1:21" x14ac:dyDescent="0.75">
      <c r="A245" t="s">
        <v>287</v>
      </c>
      <c r="B245">
        <v>163</v>
      </c>
      <c r="C245">
        <v>1</v>
      </c>
      <c r="D245" t="s">
        <v>22</v>
      </c>
      <c r="E245" t="s">
        <v>16</v>
      </c>
      <c r="F245">
        <v>18</v>
      </c>
      <c r="G245" t="s">
        <v>282</v>
      </c>
      <c r="H245">
        <v>20</v>
      </c>
      <c r="I245" t="s">
        <v>17</v>
      </c>
      <c r="J245" t="s">
        <v>15</v>
      </c>
      <c r="K245" t="s">
        <v>18</v>
      </c>
      <c r="L245" t="s">
        <v>283</v>
      </c>
      <c r="M245">
        <v>0.43628</v>
      </c>
      <c r="N245">
        <v>0.46542</v>
      </c>
      <c r="O245">
        <v>2.9139999999999999E-2</v>
      </c>
      <c r="P245">
        <f>VLOOKUP(A245,[1]RESP_Nitrate_Cleaned!$U:$X,3,FALSE)</f>
        <v>-5.6800000000000002E-3</v>
      </c>
      <c r="Q245">
        <f>VLOOKUP(A245,[1]RESP_Nitrate_Cleaned!$U:$X,4,FALSE)</f>
        <v>0</v>
      </c>
      <c r="R245">
        <f>VLOOKUP(A245,[2]PAM_nitrate_only_3_5_23!$S:$V,2, FALSE)</f>
        <v>0.36799999999999999</v>
      </c>
      <c r="S245">
        <f>VLOOKUP(A245,[2]PAM_nitrate_only_3_5_23!$S:$V,3, FALSE)</f>
        <v>0.57999999999999996</v>
      </c>
      <c r="T245">
        <f>VLOOKUP(A245,[2]PAM_nitrate_only_3_5_23!$S:$V,4, FALSE)</f>
        <v>0.21199999999999999</v>
      </c>
      <c r="U245">
        <f>VLOOKUP(A245,[2]PAM_nitrate_only_3_5_23!$S:$V,4, FALSE)</f>
        <v>0.21199999999999999</v>
      </c>
    </row>
    <row r="246" spans="1:21" x14ac:dyDescent="0.75">
      <c r="A246" t="s">
        <v>288</v>
      </c>
      <c r="B246">
        <v>183</v>
      </c>
      <c r="C246">
        <v>1</v>
      </c>
      <c r="D246" t="s">
        <v>22</v>
      </c>
      <c r="E246" t="s">
        <v>16</v>
      </c>
      <c r="F246">
        <v>18</v>
      </c>
      <c r="G246" t="s">
        <v>282</v>
      </c>
      <c r="H246">
        <v>20</v>
      </c>
      <c r="I246" t="s">
        <v>17</v>
      </c>
      <c r="J246" t="s">
        <v>15</v>
      </c>
      <c r="K246" t="s">
        <v>18</v>
      </c>
      <c r="L246" t="s">
        <v>283</v>
      </c>
      <c r="M246">
        <v>0.47589999999999999</v>
      </c>
      <c r="N246">
        <v>0.44301000000000001</v>
      </c>
      <c r="O246">
        <v>-3.2890000000000003E-2</v>
      </c>
      <c r="P246" t="s">
        <v>547</v>
      </c>
      <c r="Q246" t="s">
        <v>547</v>
      </c>
      <c r="R246">
        <f>VLOOKUP(A246,[2]PAM_nitrate_only_3_5_23!$S:$V,2, FALSE)</f>
        <v>0.26400000000000001</v>
      </c>
      <c r="S246">
        <f>VLOOKUP(A246,[2]PAM_nitrate_only_3_5_23!$S:$V,3, FALSE)</f>
        <v>0.24199999999999999</v>
      </c>
      <c r="T246">
        <f>VLOOKUP(A246,[2]PAM_nitrate_only_3_5_23!$S:$V,4, FALSE)</f>
        <v>-2.1999999999999999E-2</v>
      </c>
      <c r="U246">
        <f>VLOOKUP(A246,[2]PAM_nitrate_only_3_5_23!$S:$V,4, FALSE)</f>
        <v>-2.1999999999999999E-2</v>
      </c>
    </row>
    <row r="247" spans="1:21" x14ac:dyDescent="0.75">
      <c r="A247" t="s">
        <v>289</v>
      </c>
      <c r="B247">
        <v>241</v>
      </c>
      <c r="C247">
        <v>3</v>
      </c>
      <c r="D247" t="s">
        <v>15</v>
      </c>
      <c r="E247" t="s">
        <v>16</v>
      </c>
      <c r="F247">
        <v>18</v>
      </c>
      <c r="G247" t="s">
        <v>282</v>
      </c>
      <c r="H247">
        <v>20</v>
      </c>
      <c r="I247" t="s">
        <v>17</v>
      </c>
      <c r="J247" t="s">
        <v>15</v>
      </c>
      <c r="K247" t="s">
        <v>18</v>
      </c>
      <c r="L247" t="s">
        <v>283</v>
      </c>
      <c r="M247">
        <v>0.41259000000000001</v>
      </c>
      <c r="N247">
        <v>0.44057000000000002</v>
      </c>
      <c r="O247">
        <v>2.7980000000000001E-2</v>
      </c>
      <c r="P247" t="s">
        <v>547</v>
      </c>
      <c r="Q247" t="s">
        <v>547</v>
      </c>
      <c r="R247" t="s">
        <v>547</v>
      </c>
      <c r="S247" t="s">
        <v>547</v>
      </c>
      <c r="T247" t="s">
        <v>547</v>
      </c>
      <c r="U247" t="s">
        <v>547</v>
      </c>
    </row>
    <row r="248" spans="1:21" x14ac:dyDescent="0.75">
      <c r="A248" t="s">
        <v>290</v>
      </c>
      <c r="B248">
        <v>226</v>
      </c>
      <c r="C248">
        <v>2</v>
      </c>
      <c r="D248" t="s">
        <v>15</v>
      </c>
      <c r="E248" t="s">
        <v>16</v>
      </c>
      <c r="F248">
        <v>18</v>
      </c>
      <c r="G248" t="s">
        <v>282</v>
      </c>
      <c r="H248">
        <v>20</v>
      </c>
      <c r="I248" t="s">
        <v>17</v>
      </c>
      <c r="J248" t="s">
        <v>15</v>
      </c>
      <c r="K248" t="s">
        <v>18</v>
      </c>
      <c r="L248" t="s">
        <v>283</v>
      </c>
      <c r="M248">
        <v>0.44546999999999998</v>
      </c>
      <c r="N248">
        <v>0.43197999999999998</v>
      </c>
      <c r="O248">
        <v>-1.349E-2</v>
      </c>
      <c r="P248" t="s">
        <v>547</v>
      </c>
      <c r="Q248" t="s">
        <v>547</v>
      </c>
      <c r="R248">
        <f>VLOOKUP(A248,[2]PAM_nitrate_only_3_5_23!$S:$V,2, FALSE)</f>
        <v>0.255</v>
      </c>
      <c r="S248">
        <f>VLOOKUP(A248,[2]PAM_nitrate_only_3_5_23!$S:$V,3, FALSE)</f>
        <v>0.22900000000000001</v>
      </c>
      <c r="T248">
        <f>VLOOKUP(A248,[2]PAM_nitrate_only_3_5_23!$S:$V,4, FALSE)</f>
        <v>-2.5999999999999999E-2</v>
      </c>
      <c r="U248">
        <f>VLOOKUP(A248,[2]PAM_nitrate_only_3_5_23!$S:$V,4, FALSE)</f>
        <v>-2.5999999999999999E-2</v>
      </c>
    </row>
    <row r="249" spans="1:21" x14ac:dyDescent="0.75">
      <c r="A249" t="s">
        <v>291</v>
      </c>
      <c r="B249">
        <v>237</v>
      </c>
      <c r="C249">
        <v>3</v>
      </c>
      <c r="D249" t="s">
        <v>15</v>
      </c>
      <c r="E249" t="s">
        <v>16</v>
      </c>
      <c r="F249">
        <v>18</v>
      </c>
      <c r="G249" t="s">
        <v>282</v>
      </c>
      <c r="H249">
        <v>20</v>
      </c>
      <c r="I249" t="s">
        <v>17</v>
      </c>
      <c r="J249" t="s">
        <v>15</v>
      </c>
      <c r="K249" t="s">
        <v>18</v>
      </c>
      <c r="L249" t="s">
        <v>283</v>
      </c>
      <c r="M249">
        <v>0.33646999999999999</v>
      </c>
      <c r="N249">
        <v>0.37252999999999997</v>
      </c>
      <c r="O249">
        <v>3.6060000000000002E-2</v>
      </c>
      <c r="P249" t="s">
        <v>547</v>
      </c>
      <c r="Q249" t="s">
        <v>547</v>
      </c>
      <c r="R249">
        <f>VLOOKUP(A249,[2]PAM_nitrate_only_3_5_23!$S:$V,2, FALSE)</f>
        <v>0.42399999999999999</v>
      </c>
      <c r="S249">
        <f>VLOOKUP(A249,[2]PAM_nitrate_only_3_5_23!$S:$V,3, FALSE)</f>
        <v>0.35199999999999998</v>
      </c>
      <c r="T249">
        <f>VLOOKUP(A249,[2]PAM_nitrate_only_3_5_23!$S:$V,4, FALSE)</f>
        <v>-7.1999999999999995E-2</v>
      </c>
      <c r="U249">
        <f>VLOOKUP(A249,[2]PAM_nitrate_only_3_5_23!$S:$V,4, FALSE)</f>
        <v>-7.1999999999999995E-2</v>
      </c>
    </row>
    <row r="250" spans="1:21" x14ac:dyDescent="0.75">
      <c r="A250" t="s">
        <v>292</v>
      </c>
      <c r="B250">
        <v>199</v>
      </c>
      <c r="C250">
        <v>2</v>
      </c>
      <c r="D250" t="s">
        <v>15</v>
      </c>
      <c r="E250" t="s">
        <v>16</v>
      </c>
      <c r="F250">
        <v>18</v>
      </c>
      <c r="G250" t="s">
        <v>282</v>
      </c>
      <c r="H250">
        <v>20</v>
      </c>
      <c r="I250" t="s">
        <v>17</v>
      </c>
      <c r="J250" t="s">
        <v>15</v>
      </c>
      <c r="K250" t="s">
        <v>18</v>
      </c>
      <c r="L250" t="s">
        <v>283</v>
      </c>
      <c r="M250">
        <v>0.33189999999999997</v>
      </c>
      <c r="N250">
        <v>0.37143999999999999</v>
      </c>
      <c r="O250">
        <v>3.9539999999999999E-2</v>
      </c>
      <c r="P250" t="s">
        <v>547</v>
      </c>
      <c r="Q250" t="s">
        <v>547</v>
      </c>
      <c r="R250">
        <f>VLOOKUP(A250,[2]PAM_nitrate_only_3_5_23!$S:$V,2, FALSE)</f>
        <v>0.155</v>
      </c>
      <c r="S250">
        <f>VLOOKUP(A250,[2]PAM_nitrate_only_3_5_23!$S:$V,3, FALSE)</f>
        <v>0.433</v>
      </c>
      <c r="T250">
        <f>VLOOKUP(A250,[2]PAM_nitrate_only_3_5_23!$S:$V,4, FALSE)</f>
        <v>0.27800000000000002</v>
      </c>
      <c r="U250">
        <f>VLOOKUP(A250,[2]PAM_nitrate_only_3_5_23!$S:$V,4, FALSE)</f>
        <v>0.27800000000000002</v>
      </c>
    </row>
    <row r="251" spans="1:21" x14ac:dyDescent="0.75">
      <c r="A251" t="s">
        <v>293</v>
      </c>
      <c r="B251">
        <v>168</v>
      </c>
      <c r="C251">
        <v>1</v>
      </c>
      <c r="D251" t="s">
        <v>15</v>
      </c>
      <c r="E251" t="s">
        <v>16</v>
      </c>
      <c r="F251">
        <v>18</v>
      </c>
      <c r="G251" t="s">
        <v>282</v>
      </c>
      <c r="H251">
        <v>20</v>
      </c>
      <c r="I251" t="s">
        <v>17</v>
      </c>
      <c r="J251" t="s">
        <v>15</v>
      </c>
      <c r="K251" t="s">
        <v>18</v>
      </c>
      <c r="L251" t="s">
        <v>283</v>
      </c>
      <c r="M251">
        <v>0.4425</v>
      </c>
      <c r="N251">
        <v>0.29387999999999997</v>
      </c>
      <c r="O251">
        <v>-0.14862</v>
      </c>
      <c r="P251">
        <f>VLOOKUP(A251,[1]RESP_Nitrate_Cleaned!$U:$X,3,FALSE)</f>
        <v>-3.7799999999999999E-3</v>
      </c>
      <c r="Q251">
        <f>VLOOKUP(A251,[1]RESP_Nitrate_Cleaned!$U:$X,4,FALSE)</f>
        <v>1</v>
      </c>
      <c r="R251">
        <f>VLOOKUP(A251,[2]PAM_nitrate_only_3_5_23!$S:$V,2, FALSE)</f>
        <v>0.14599999999999999</v>
      </c>
      <c r="S251">
        <f>VLOOKUP(A251,[2]PAM_nitrate_only_3_5_23!$S:$V,3, FALSE)</f>
        <v>0.21</v>
      </c>
      <c r="T251">
        <f>VLOOKUP(A251,[2]PAM_nitrate_only_3_5_23!$S:$V,4, FALSE)</f>
        <v>6.4000000000000001E-2</v>
      </c>
      <c r="U251">
        <f>VLOOKUP(A251,[2]PAM_nitrate_only_3_5_23!$S:$V,4, FALSE)</f>
        <v>6.4000000000000001E-2</v>
      </c>
    </row>
    <row r="252" spans="1:21" x14ac:dyDescent="0.75">
      <c r="A252" t="s">
        <v>294</v>
      </c>
      <c r="B252">
        <v>225</v>
      </c>
      <c r="C252">
        <v>3</v>
      </c>
      <c r="D252" t="s">
        <v>15</v>
      </c>
      <c r="E252" t="s">
        <v>16</v>
      </c>
      <c r="F252">
        <v>18</v>
      </c>
      <c r="G252" t="s">
        <v>282</v>
      </c>
      <c r="H252">
        <v>20</v>
      </c>
      <c r="I252" t="s">
        <v>17</v>
      </c>
      <c r="J252" t="s">
        <v>15</v>
      </c>
      <c r="K252" t="s">
        <v>18</v>
      </c>
      <c r="L252" t="s">
        <v>283</v>
      </c>
      <c r="M252">
        <v>0.32451999999999998</v>
      </c>
      <c r="N252">
        <v>0.28383999999999998</v>
      </c>
      <c r="O252">
        <v>-4.0680000000000001E-2</v>
      </c>
      <c r="P252" t="s">
        <v>547</v>
      </c>
      <c r="Q252" t="s">
        <v>547</v>
      </c>
      <c r="R252">
        <f>VLOOKUP(A252,[2]PAM_nitrate_only_3_5_23!$S:$V,2, FALSE)</f>
        <v>0.34100000000000003</v>
      </c>
      <c r="S252">
        <f>VLOOKUP(A252,[2]PAM_nitrate_only_3_5_23!$S:$V,3, FALSE)</f>
        <v>0.20699999999999999</v>
      </c>
      <c r="T252">
        <f>VLOOKUP(A252,[2]PAM_nitrate_only_3_5_23!$S:$V,4, FALSE)</f>
        <v>-0.13400000000000001</v>
      </c>
      <c r="U252">
        <f>VLOOKUP(A252,[2]PAM_nitrate_only_3_5_23!$S:$V,4, FALSE)</f>
        <v>-0.13400000000000001</v>
      </c>
    </row>
    <row r="253" spans="1:21" x14ac:dyDescent="0.75">
      <c r="A253" t="s">
        <v>295</v>
      </c>
      <c r="B253">
        <v>169</v>
      </c>
      <c r="C253">
        <v>1</v>
      </c>
      <c r="D253" t="s">
        <v>22</v>
      </c>
      <c r="E253" t="s">
        <v>16</v>
      </c>
      <c r="F253">
        <v>18</v>
      </c>
      <c r="G253" t="s">
        <v>282</v>
      </c>
      <c r="H253">
        <v>20</v>
      </c>
      <c r="I253" t="s">
        <v>17</v>
      </c>
      <c r="J253" t="s">
        <v>15</v>
      </c>
      <c r="K253" t="s">
        <v>18</v>
      </c>
      <c r="L253" t="s">
        <v>283</v>
      </c>
      <c r="M253">
        <v>0.29043999999999998</v>
      </c>
      <c r="N253">
        <v>0.27559</v>
      </c>
      <c r="O253">
        <v>-1.485E-2</v>
      </c>
      <c r="P253">
        <f>VLOOKUP(A253,[1]RESP_Nitrate_Cleaned!$U:$X,3,FALSE)</f>
        <v>-2.8800000000000002E-3</v>
      </c>
      <c r="Q253">
        <f>VLOOKUP(A253,[1]RESP_Nitrate_Cleaned!$U:$X,4,FALSE)</f>
        <v>1</v>
      </c>
      <c r="R253">
        <f>VLOOKUP(A253,[2]PAM_nitrate_only_3_5_23!$S:$V,2, FALSE)</f>
        <v>0.152</v>
      </c>
      <c r="S253">
        <f>VLOOKUP(A253,[2]PAM_nitrate_only_3_5_23!$S:$V,3, FALSE)</f>
        <v>0.41899999999999998</v>
      </c>
      <c r="T253">
        <f>VLOOKUP(A253,[2]PAM_nitrate_only_3_5_23!$S:$V,4, FALSE)</f>
        <v>0.26700000000000002</v>
      </c>
      <c r="U253">
        <f>VLOOKUP(A253,[2]PAM_nitrate_only_3_5_23!$S:$V,4, FALSE)</f>
        <v>0.26700000000000002</v>
      </c>
    </row>
    <row r="254" spans="1:21" x14ac:dyDescent="0.75">
      <c r="A254" t="s">
        <v>296</v>
      </c>
      <c r="B254">
        <v>238</v>
      </c>
      <c r="C254">
        <v>3</v>
      </c>
      <c r="D254" t="s">
        <v>22</v>
      </c>
      <c r="E254" t="s">
        <v>16</v>
      </c>
      <c r="F254">
        <v>18</v>
      </c>
      <c r="G254" t="s">
        <v>282</v>
      </c>
      <c r="H254">
        <v>20</v>
      </c>
      <c r="I254" t="s">
        <v>17</v>
      </c>
      <c r="J254" t="s">
        <v>15</v>
      </c>
      <c r="K254" t="s">
        <v>18</v>
      </c>
      <c r="L254" t="s">
        <v>283</v>
      </c>
      <c r="M254">
        <v>0.26763999999999999</v>
      </c>
      <c r="N254">
        <v>0.26102999999999998</v>
      </c>
      <c r="O254">
        <v>-6.6100000000000004E-3</v>
      </c>
      <c r="P254" t="s">
        <v>547</v>
      </c>
      <c r="Q254" t="s">
        <v>547</v>
      </c>
      <c r="R254">
        <f>VLOOKUP(A254,[2]PAM_nitrate_only_3_5_23!$S:$V,2, FALSE)</f>
        <v>0.42099999999999999</v>
      </c>
      <c r="S254">
        <f>VLOOKUP(A254,[2]PAM_nitrate_only_3_5_23!$S:$V,3, FALSE)</f>
        <v>0.56399999999999995</v>
      </c>
      <c r="T254">
        <f>VLOOKUP(A254,[2]PAM_nitrate_only_3_5_23!$S:$V,4, FALSE)</f>
        <v>0.14299999999999999</v>
      </c>
      <c r="U254">
        <f>VLOOKUP(A254,[2]PAM_nitrate_only_3_5_23!$S:$V,4, FALSE)</f>
        <v>0.14299999999999999</v>
      </c>
    </row>
    <row r="255" spans="1:21" x14ac:dyDescent="0.75">
      <c r="A255" t="s">
        <v>297</v>
      </c>
      <c r="B255">
        <v>194</v>
      </c>
      <c r="C255">
        <v>2</v>
      </c>
      <c r="D255" t="s">
        <v>22</v>
      </c>
      <c r="E255" t="s">
        <v>16</v>
      </c>
      <c r="F255">
        <v>18</v>
      </c>
      <c r="G255" t="s">
        <v>282</v>
      </c>
      <c r="H255">
        <v>20</v>
      </c>
      <c r="I255" t="s">
        <v>17</v>
      </c>
      <c r="J255" t="s">
        <v>15</v>
      </c>
      <c r="K255" t="s">
        <v>18</v>
      </c>
      <c r="L255" t="s">
        <v>283</v>
      </c>
      <c r="M255">
        <v>0.22758999999999999</v>
      </c>
      <c r="N255">
        <v>0.2346</v>
      </c>
      <c r="O255">
        <v>7.0099999999999997E-3</v>
      </c>
      <c r="P255">
        <f>VLOOKUP(A255,[1]RESP_Nitrate_Cleaned!$U:$X,3,FALSE)</f>
        <v>-4.2199999999999998E-3</v>
      </c>
      <c r="Q255">
        <f>VLOOKUP(A255,[1]RESP_Nitrate_Cleaned!$U:$X,4,FALSE)</f>
        <v>0</v>
      </c>
      <c r="R255">
        <f>VLOOKUP(A255,[2]PAM_nitrate_only_3_5_23!$S:$V,2, FALSE)</f>
        <v>0.57199999999999995</v>
      </c>
      <c r="S255">
        <f>VLOOKUP(A255,[2]PAM_nitrate_only_3_5_23!$S:$V,3, FALSE)</f>
        <v>0.53500000000000003</v>
      </c>
      <c r="T255">
        <f>VLOOKUP(A255,[2]PAM_nitrate_only_3_5_23!$S:$V,4, FALSE)</f>
        <v>-3.6999999999999998E-2</v>
      </c>
      <c r="U255">
        <f>VLOOKUP(A255,[2]PAM_nitrate_only_3_5_23!$S:$V,4, FALSE)</f>
        <v>-3.6999999999999998E-2</v>
      </c>
    </row>
    <row r="256" spans="1:21" x14ac:dyDescent="0.75">
      <c r="A256" t="s">
        <v>298</v>
      </c>
      <c r="B256">
        <v>159</v>
      </c>
      <c r="C256">
        <v>2</v>
      </c>
      <c r="D256" t="s">
        <v>22</v>
      </c>
      <c r="E256" t="s">
        <v>16</v>
      </c>
      <c r="F256">
        <v>18</v>
      </c>
      <c r="G256" t="s">
        <v>282</v>
      </c>
      <c r="H256">
        <v>20</v>
      </c>
      <c r="I256" t="s">
        <v>17</v>
      </c>
      <c r="J256" t="s">
        <v>15</v>
      </c>
      <c r="K256" t="s">
        <v>18</v>
      </c>
      <c r="L256" t="s">
        <v>283</v>
      </c>
      <c r="M256">
        <v>0.20637</v>
      </c>
      <c r="N256">
        <v>0.21398</v>
      </c>
      <c r="O256">
        <v>7.6099999999999996E-3</v>
      </c>
      <c r="P256">
        <f>VLOOKUP(A256,[1]RESP_Nitrate_Cleaned!$U:$X,3,FALSE)</f>
        <v>-9.7099999999999999E-3</v>
      </c>
      <c r="Q256">
        <f>VLOOKUP(A256,[1]RESP_Nitrate_Cleaned!$U:$X,4,FALSE)</f>
        <v>1</v>
      </c>
      <c r="R256">
        <f>VLOOKUP(A256,[2]PAM_nitrate_only_3_5_23!$S:$V,2, FALSE)</f>
        <v>0.57099999999999995</v>
      </c>
      <c r="S256">
        <f>VLOOKUP(A256,[2]PAM_nitrate_only_3_5_23!$S:$V,3, FALSE)</f>
        <v>0.59499999999999997</v>
      </c>
      <c r="T256">
        <f>VLOOKUP(A256,[2]PAM_nitrate_only_3_5_23!$S:$V,4, FALSE)</f>
        <v>2.4E-2</v>
      </c>
      <c r="U256">
        <f>VLOOKUP(A256,[2]PAM_nitrate_only_3_5_23!$S:$V,4, FALSE)</f>
        <v>2.4E-2</v>
      </c>
    </row>
    <row r="257" spans="1:21" x14ac:dyDescent="0.75">
      <c r="A257" t="s">
        <v>300</v>
      </c>
      <c r="B257">
        <v>223</v>
      </c>
      <c r="C257">
        <v>2</v>
      </c>
      <c r="D257" t="s">
        <v>22</v>
      </c>
      <c r="E257" t="s">
        <v>16</v>
      </c>
      <c r="F257">
        <v>18</v>
      </c>
      <c r="G257" t="s">
        <v>282</v>
      </c>
      <c r="H257">
        <v>20</v>
      </c>
      <c r="I257" t="s">
        <v>17</v>
      </c>
      <c r="J257" t="s">
        <v>36</v>
      </c>
      <c r="K257" t="s">
        <v>37</v>
      </c>
      <c r="L257" t="s">
        <v>299</v>
      </c>
      <c r="M257">
        <v>0.51048000000000004</v>
      </c>
      <c r="N257">
        <v>0.48805999999999999</v>
      </c>
      <c r="O257">
        <v>-2.2419999999999999E-2</v>
      </c>
      <c r="P257">
        <f>VLOOKUP(A257,[1]RESP_Nitrate_Cleaned!$U:$X,3,FALSE)</f>
        <v>-4.5999999999999999E-3</v>
      </c>
      <c r="Q257">
        <f>VLOOKUP(A257,[1]RESP_Nitrate_Cleaned!$U:$X,4,FALSE)</f>
        <v>1</v>
      </c>
      <c r="R257">
        <f>VLOOKUP(A257,[2]PAM_nitrate_only_3_5_23!$S:$V,2, FALSE)</f>
        <v>0.51700000000000002</v>
      </c>
      <c r="S257">
        <f>VLOOKUP(A257,[2]PAM_nitrate_only_3_5_23!$S:$V,3, FALSE)</f>
        <v>0.59199999999999997</v>
      </c>
      <c r="T257">
        <f>VLOOKUP(A257,[2]PAM_nitrate_only_3_5_23!$S:$V,4, FALSE)</f>
        <v>7.4999999999999997E-2</v>
      </c>
      <c r="U257">
        <f>VLOOKUP(A257,[2]PAM_nitrate_only_3_5_23!$S:$V,4, FALSE)</f>
        <v>7.4999999999999997E-2</v>
      </c>
    </row>
    <row r="258" spans="1:21" x14ac:dyDescent="0.75">
      <c r="A258" t="s">
        <v>301</v>
      </c>
      <c r="B258">
        <v>251</v>
      </c>
      <c r="C258">
        <v>3</v>
      </c>
      <c r="D258" t="s">
        <v>22</v>
      </c>
      <c r="E258" t="s">
        <v>16</v>
      </c>
      <c r="F258">
        <v>18</v>
      </c>
      <c r="G258" t="s">
        <v>282</v>
      </c>
      <c r="H258">
        <v>20</v>
      </c>
      <c r="I258" t="s">
        <v>17</v>
      </c>
      <c r="J258" t="s">
        <v>36</v>
      </c>
      <c r="K258" t="s">
        <v>37</v>
      </c>
      <c r="L258" t="s">
        <v>299</v>
      </c>
      <c r="M258">
        <v>0.50331999999999999</v>
      </c>
      <c r="N258">
        <v>0.48255999999999999</v>
      </c>
      <c r="O258">
        <v>-2.0760000000000001E-2</v>
      </c>
      <c r="P258" t="s">
        <v>547</v>
      </c>
      <c r="Q258" t="s">
        <v>547</v>
      </c>
      <c r="R258">
        <f>VLOOKUP(A258,[2]PAM_nitrate_only_3_5_23!$S:$V,2, FALSE)</f>
        <v>0.55900000000000005</v>
      </c>
      <c r="S258">
        <f>VLOOKUP(A258,[2]PAM_nitrate_only_3_5_23!$S:$V,3, FALSE)</f>
        <v>0.495</v>
      </c>
      <c r="T258">
        <f>VLOOKUP(A258,[2]PAM_nitrate_only_3_5_23!$S:$V,4, FALSE)</f>
        <v>-6.4000000000000001E-2</v>
      </c>
      <c r="U258">
        <f>VLOOKUP(A258,[2]PAM_nitrate_only_3_5_23!$S:$V,4, FALSE)</f>
        <v>-6.4000000000000001E-2</v>
      </c>
    </row>
    <row r="259" spans="1:21" x14ac:dyDescent="0.75">
      <c r="A259" t="s">
        <v>302</v>
      </c>
      <c r="B259">
        <v>185</v>
      </c>
      <c r="C259">
        <v>2</v>
      </c>
      <c r="D259" t="s">
        <v>15</v>
      </c>
      <c r="E259" t="s">
        <v>16</v>
      </c>
      <c r="F259">
        <v>18</v>
      </c>
      <c r="G259" t="s">
        <v>282</v>
      </c>
      <c r="H259">
        <v>20</v>
      </c>
      <c r="I259" t="s">
        <v>17</v>
      </c>
      <c r="J259" t="s">
        <v>36</v>
      </c>
      <c r="K259" t="s">
        <v>37</v>
      </c>
      <c r="L259" t="s">
        <v>299</v>
      </c>
      <c r="M259">
        <v>0.51926000000000005</v>
      </c>
      <c r="N259">
        <v>0.48125000000000001</v>
      </c>
      <c r="O259">
        <v>-3.8010000000000002E-2</v>
      </c>
      <c r="P259">
        <f>VLOOKUP(A259,[1]RESP_Nitrate_Cleaned!$U:$X,3,FALSE)</f>
        <v>-3.8400000000000001E-3</v>
      </c>
      <c r="Q259">
        <f>VLOOKUP(A259,[1]RESP_Nitrate_Cleaned!$U:$X,4,FALSE)</f>
        <v>1</v>
      </c>
      <c r="R259">
        <f>VLOOKUP(A259,[2]PAM_nitrate_only_3_5_23!$S:$V,2, FALSE)</f>
        <v>0.45600000000000002</v>
      </c>
      <c r="S259">
        <f>VLOOKUP(A259,[2]PAM_nitrate_only_3_5_23!$S:$V,3, FALSE)</f>
        <v>0.58799999999999997</v>
      </c>
      <c r="T259">
        <f>VLOOKUP(A259,[2]PAM_nitrate_only_3_5_23!$S:$V,4, FALSE)</f>
        <v>0.13200000000000001</v>
      </c>
      <c r="U259">
        <f>VLOOKUP(A259,[2]PAM_nitrate_only_3_5_23!$S:$V,4, FALSE)</f>
        <v>0.13200000000000001</v>
      </c>
    </row>
    <row r="260" spans="1:21" x14ac:dyDescent="0.75">
      <c r="A260" t="s">
        <v>303</v>
      </c>
      <c r="B260">
        <v>174</v>
      </c>
      <c r="C260">
        <v>2</v>
      </c>
      <c r="D260" t="s">
        <v>22</v>
      </c>
      <c r="E260" t="s">
        <v>16</v>
      </c>
      <c r="F260">
        <v>18</v>
      </c>
      <c r="G260" t="s">
        <v>282</v>
      </c>
      <c r="H260">
        <v>20</v>
      </c>
      <c r="I260" t="s">
        <v>17</v>
      </c>
      <c r="J260" t="s">
        <v>36</v>
      </c>
      <c r="K260" t="s">
        <v>37</v>
      </c>
      <c r="L260" t="s">
        <v>299</v>
      </c>
      <c r="M260">
        <v>0.38544</v>
      </c>
      <c r="N260">
        <v>0.45401000000000002</v>
      </c>
      <c r="O260">
        <v>6.8570000000000006E-2</v>
      </c>
      <c r="P260" t="s">
        <v>547</v>
      </c>
      <c r="Q260" t="s">
        <v>547</v>
      </c>
      <c r="R260">
        <f>VLOOKUP(A260,[2]PAM_nitrate_only_3_5_23!$S:$V,2, FALSE)</f>
        <v>0.51700000000000002</v>
      </c>
      <c r="S260">
        <f>VLOOKUP(A260,[2]PAM_nitrate_only_3_5_23!$S:$V,3, FALSE)</f>
        <v>0.58399999999999996</v>
      </c>
      <c r="T260">
        <f>VLOOKUP(A260,[2]PAM_nitrate_only_3_5_23!$S:$V,4, FALSE)</f>
        <v>6.7000000000000004E-2</v>
      </c>
      <c r="U260">
        <f>VLOOKUP(A260,[2]PAM_nitrate_only_3_5_23!$S:$V,4, FALSE)</f>
        <v>6.7000000000000004E-2</v>
      </c>
    </row>
    <row r="261" spans="1:21" x14ac:dyDescent="0.75">
      <c r="A261" t="s">
        <v>304</v>
      </c>
      <c r="B261">
        <v>205</v>
      </c>
      <c r="C261">
        <v>2</v>
      </c>
      <c r="D261" t="s">
        <v>22</v>
      </c>
      <c r="E261" t="s">
        <v>16</v>
      </c>
      <c r="F261">
        <v>18</v>
      </c>
      <c r="G261" t="s">
        <v>282</v>
      </c>
      <c r="H261">
        <v>20</v>
      </c>
      <c r="I261" t="s">
        <v>17</v>
      </c>
      <c r="J261" t="s">
        <v>36</v>
      </c>
      <c r="K261" t="s">
        <v>37</v>
      </c>
      <c r="L261" t="s">
        <v>299</v>
      </c>
      <c r="M261">
        <v>0.42392000000000002</v>
      </c>
      <c r="N261">
        <v>0.42820999999999998</v>
      </c>
      <c r="O261">
        <v>4.2900000000000004E-3</v>
      </c>
      <c r="P261">
        <f>VLOOKUP(A261,[1]RESP_Nitrate_Cleaned!$U:$X,3,FALSE)</f>
        <v>-5.3299999999999997E-3</v>
      </c>
      <c r="Q261">
        <f>VLOOKUP(A261,[1]RESP_Nitrate_Cleaned!$U:$X,4,FALSE)</f>
        <v>0</v>
      </c>
      <c r="R261">
        <f>VLOOKUP(A261,[2]PAM_nitrate_only_3_5_23!$S:$V,2, FALSE)</f>
        <v>0.59299999999999997</v>
      </c>
      <c r="S261">
        <f>VLOOKUP(A261,[2]PAM_nitrate_only_3_5_23!$S:$V,3, FALSE)</f>
        <v>0.61099999999999999</v>
      </c>
      <c r="T261">
        <f>VLOOKUP(A261,[2]PAM_nitrate_only_3_5_23!$S:$V,4, FALSE)</f>
        <v>1.7999999999999999E-2</v>
      </c>
      <c r="U261">
        <f>VLOOKUP(A261,[2]PAM_nitrate_only_3_5_23!$S:$V,4, FALSE)</f>
        <v>1.7999999999999999E-2</v>
      </c>
    </row>
    <row r="262" spans="1:21" x14ac:dyDescent="0.75">
      <c r="A262" t="s">
        <v>305</v>
      </c>
      <c r="B262">
        <v>171</v>
      </c>
      <c r="C262">
        <v>1</v>
      </c>
      <c r="D262" t="s">
        <v>22</v>
      </c>
      <c r="E262" t="s">
        <v>16</v>
      </c>
      <c r="F262">
        <v>18</v>
      </c>
      <c r="G262" t="s">
        <v>282</v>
      </c>
      <c r="H262">
        <v>20</v>
      </c>
      <c r="I262" t="s">
        <v>17</v>
      </c>
      <c r="J262" t="s">
        <v>36</v>
      </c>
      <c r="K262" t="s">
        <v>37</v>
      </c>
      <c r="L262" t="s">
        <v>299</v>
      </c>
      <c r="M262">
        <v>0.3992</v>
      </c>
      <c r="N262">
        <v>0.41689999999999999</v>
      </c>
      <c r="O262">
        <v>1.77E-2</v>
      </c>
      <c r="P262">
        <f>VLOOKUP(A262,[1]RESP_Nitrate_Cleaned!$U:$X,3,FALSE)</f>
        <v>-6.5199999999999998E-3</v>
      </c>
      <c r="Q262">
        <f>VLOOKUP(A262,[1]RESP_Nitrate_Cleaned!$U:$X,4,FALSE)</f>
        <v>1</v>
      </c>
      <c r="R262">
        <f>VLOOKUP(A262,[2]PAM_nitrate_only_3_5_23!$S:$V,2, FALSE)</f>
        <v>0.40300000000000002</v>
      </c>
      <c r="S262">
        <f>VLOOKUP(A262,[2]PAM_nitrate_only_3_5_23!$S:$V,3, FALSE)</f>
        <v>0.54400000000000004</v>
      </c>
      <c r="T262">
        <f>VLOOKUP(A262,[2]PAM_nitrate_only_3_5_23!$S:$V,4, FALSE)</f>
        <v>0.14099999999999999</v>
      </c>
      <c r="U262">
        <f>VLOOKUP(A262,[2]PAM_nitrate_only_3_5_23!$S:$V,4, FALSE)</f>
        <v>0.14099999999999999</v>
      </c>
    </row>
    <row r="263" spans="1:21" x14ac:dyDescent="0.75">
      <c r="A263" t="s">
        <v>306</v>
      </c>
      <c r="B263">
        <v>161</v>
      </c>
      <c r="C263">
        <v>1</v>
      </c>
      <c r="D263" t="s">
        <v>22</v>
      </c>
      <c r="E263" t="s">
        <v>16</v>
      </c>
      <c r="F263">
        <v>18</v>
      </c>
      <c r="G263" t="s">
        <v>282</v>
      </c>
      <c r="H263">
        <v>20</v>
      </c>
      <c r="I263" t="s">
        <v>17</v>
      </c>
      <c r="J263" t="s">
        <v>36</v>
      </c>
      <c r="K263" t="s">
        <v>37</v>
      </c>
      <c r="L263" t="s">
        <v>299</v>
      </c>
      <c r="M263">
        <v>0.3926</v>
      </c>
      <c r="N263">
        <v>0.39052999999999999</v>
      </c>
      <c r="O263">
        <v>-2.0699999999999998E-3</v>
      </c>
      <c r="P263">
        <f>VLOOKUP(A263,[1]RESP_Nitrate_Cleaned!$U:$X,3,FALSE)</f>
        <v>-4.62E-3</v>
      </c>
      <c r="Q263">
        <f>VLOOKUP(A263,[1]RESP_Nitrate_Cleaned!$U:$X,4,FALSE)</f>
        <v>0</v>
      </c>
      <c r="R263">
        <f>VLOOKUP(A263,[2]PAM_nitrate_only_3_5_23!$S:$V,2, FALSE)</f>
        <v>0.434</v>
      </c>
      <c r="S263">
        <f>VLOOKUP(A263,[2]PAM_nitrate_only_3_5_23!$S:$V,3, FALSE)</f>
        <v>0.58199999999999996</v>
      </c>
      <c r="T263">
        <f>VLOOKUP(A263,[2]PAM_nitrate_only_3_5_23!$S:$V,4, FALSE)</f>
        <v>0.14799999999999999</v>
      </c>
      <c r="U263">
        <f>VLOOKUP(A263,[2]PAM_nitrate_only_3_5_23!$S:$V,4, FALSE)</f>
        <v>0.14799999999999999</v>
      </c>
    </row>
    <row r="264" spans="1:21" x14ac:dyDescent="0.75">
      <c r="A264" t="s">
        <v>307</v>
      </c>
      <c r="B264">
        <v>142</v>
      </c>
      <c r="C264">
        <v>1</v>
      </c>
      <c r="D264" t="s">
        <v>15</v>
      </c>
      <c r="E264" t="s">
        <v>16</v>
      </c>
      <c r="F264">
        <v>18</v>
      </c>
      <c r="G264" t="s">
        <v>282</v>
      </c>
      <c r="H264">
        <v>20</v>
      </c>
      <c r="I264" t="s">
        <v>17</v>
      </c>
      <c r="J264" t="s">
        <v>36</v>
      </c>
      <c r="K264" t="s">
        <v>37</v>
      </c>
      <c r="L264" t="s">
        <v>299</v>
      </c>
      <c r="M264">
        <v>0.43790000000000001</v>
      </c>
      <c r="N264">
        <v>0.37985000000000002</v>
      </c>
      <c r="O264">
        <v>-5.8049999999999997E-2</v>
      </c>
      <c r="P264" t="s">
        <v>547</v>
      </c>
      <c r="Q264" t="s">
        <v>547</v>
      </c>
      <c r="R264">
        <f>VLOOKUP(A264,[2]PAM_nitrate_only_3_5_23!$S:$V,2, FALSE)</f>
        <v>0.44600000000000001</v>
      </c>
      <c r="S264">
        <f>VLOOKUP(A264,[2]PAM_nitrate_only_3_5_23!$S:$V,3, FALSE)</f>
        <v>0.217</v>
      </c>
      <c r="T264">
        <f>VLOOKUP(A264,[2]PAM_nitrate_only_3_5_23!$S:$V,4, FALSE)</f>
        <v>-0.22900000000000001</v>
      </c>
      <c r="U264">
        <f>VLOOKUP(A264,[2]PAM_nitrate_only_3_5_23!$S:$V,4, FALSE)</f>
        <v>-0.22900000000000001</v>
      </c>
    </row>
    <row r="265" spans="1:21" x14ac:dyDescent="0.75">
      <c r="A265" t="s">
        <v>308</v>
      </c>
      <c r="B265">
        <v>242</v>
      </c>
      <c r="C265">
        <v>3</v>
      </c>
      <c r="D265" t="s">
        <v>22</v>
      </c>
      <c r="E265" t="s">
        <v>16</v>
      </c>
      <c r="F265">
        <v>18</v>
      </c>
      <c r="G265" t="s">
        <v>282</v>
      </c>
      <c r="H265">
        <v>20</v>
      </c>
      <c r="I265" t="s">
        <v>17</v>
      </c>
      <c r="J265" t="s">
        <v>36</v>
      </c>
      <c r="K265" t="s">
        <v>37</v>
      </c>
      <c r="L265" t="s">
        <v>299</v>
      </c>
      <c r="M265">
        <v>0.36420000000000002</v>
      </c>
      <c r="N265">
        <v>0.34959000000000001</v>
      </c>
      <c r="O265">
        <v>-1.461E-2</v>
      </c>
      <c r="P265" t="s">
        <v>547</v>
      </c>
      <c r="Q265" t="s">
        <v>547</v>
      </c>
      <c r="R265">
        <f>VLOOKUP(A265,[2]PAM_nitrate_only_3_5_23!$S:$V,2, FALSE)</f>
        <v>0.316</v>
      </c>
      <c r="S265">
        <f>VLOOKUP(A265,[2]PAM_nitrate_only_3_5_23!$S:$V,3, FALSE)</f>
        <v>0.46800000000000003</v>
      </c>
      <c r="T265">
        <f>VLOOKUP(A265,[2]PAM_nitrate_only_3_5_23!$S:$V,4, FALSE)</f>
        <v>0.152</v>
      </c>
      <c r="U265">
        <f>VLOOKUP(A265,[2]PAM_nitrate_only_3_5_23!$S:$V,4, FALSE)</f>
        <v>0.152</v>
      </c>
    </row>
    <row r="266" spans="1:21" x14ac:dyDescent="0.75">
      <c r="A266" t="s">
        <v>309</v>
      </c>
      <c r="B266">
        <v>239</v>
      </c>
      <c r="C266">
        <v>3</v>
      </c>
      <c r="D266" t="s">
        <v>15</v>
      </c>
      <c r="E266" t="s">
        <v>16</v>
      </c>
      <c r="F266">
        <v>18</v>
      </c>
      <c r="G266" t="s">
        <v>282</v>
      </c>
      <c r="H266">
        <v>20</v>
      </c>
      <c r="I266" t="s">
        <v>17</v>
      </c>
      <c r="J266" t="s">
        <v>36</v>
      </c>
      <c r="K266" t="s">
        <v>37</v>
      </c>
      <c r="L266" t="s">
        <v>299</v>
      </c>
      <c r="M266">
        <v>0.37803999999999999</v>
      </c>
      <c r="N266">
        <v>0.33331</v>
      </c>
      <c r="O266">
        <v>-4.4729999999999999E-2</v>
      </c>
      <c r="P266" t="s">
        <v>547</v>
      </c>
      <c r="Q266" t="s">
        <v>547</v>
      </c>
      <c r="R266">
        <f>VLOOKUP(A266,[2]PAM_nitrate_only_3_5_23!$S:$V,2, FALSE)</f>
        <v>0.52300000000000002</v>
      </c>
      <c r="S266">
        <f>VLOOKUP(A266,[2]PAM_nitrate_only_3_5_23!$S:$V,3, FALSE)</f>
        <v>0.1</v>
      </c>
      <c r="T266">
        <f>VLOOKUP(A266,[2]PAM_nitrate_only_3_5_23!$S:$V,4, FALSE)</f>
        <v>-0.42299999999999999</v>
      </c>
      <c r="U266">
        <f>VLOOKUP(A266,[2]PAM_nitrate_only_3_5_23!$S:$V,4, FALSE)</f>
        <v>-0.42299999999999999</v>
      </c>
    </row>
    <row r="267" spans="1:21" x14ac:dyDescent="0.75">
      <c r="A267" t="s">
        <v>310</v>
      </c>
      <c r="B267">
        <v>147</v>
      </c>
      <c r="C267">
        <v>1</v>
      </c>
      <c r="D267" t="s">
        <v>15</v>
      </c>
      <c r="E267" t="s">
        <v>16</v>
      </c>
      <c r="F267">
        <v>18</v>
      </c>
      <c r="G267" t="s">
        <v>282</v>
      </c>
      <c r="H267">
        <v>20</v>
      </c>
      <c r="I267" t="s">
        <v>17</v>
      </c>
      <c r="J267" t="s">
        <v>36</v>
      </c>
      <c r="K267" t="s">
        <v>37</v>
      </c>
      <c r="L267" t="s">
        <v>299</v>
      </c>
      <c r="M267">
        <v>0.40783000000000003</v>
      </c>
      <c r="N267">
        <v>0.30348000000000003</v>
      </c>
      <c r="O267">
        <v>-0.10435</v>
      </c>
      <c r="P267">
        <f>VLOOKUP(A267,[1]RESP_Nitrate_Cleaned!$U:$X,3,FALSE)</f>
        <v>-6.6100000000000004E-3</v>
      </c>
      <c r="Q267">
        <f>VLOOKUP(A267,[1]RESP_Nitrate_Cleaned!$U:$X,4,FALSE)</f>
        <v>0</v>
      </c>
      <c r="R267">
        <f>VLOOKUP(A267,[2]PAM_nitrate_only_3_5_23!$S:$V,2, FALSE)</f>
        <v>0.437</v>
      </c>
      <c r="S267">
        <f>VLOOKUP(A267,[2]PAM_nitrate_only_3_5_23!$S:$V,3, FALSE)</f>
        <v>0.42499999999999999</v>
      </c>
      <c r="T267">
        <f>VLOOKUP(A267,[2]PAM_nitrate_only_3_5_23!$S:$V,4, FALSE)</f>
        <v>-1.2E-2</v>
      </c>
      <c r="U267">
        <f>VLOOKUP(A267,[2]PAM_nitrate_only_3_5_23!$S:$V,4, FALSE)</f>
        <v>-1.2E-2</v>
      </c>
    </row>
    <row r="268" spans="1:21" x14ac:dyDescent="0.75">
      <c r="A268" t="s">
        <v>311</v>
      </c>
      <c r="B268">
        <v>246</v>
      </c>
      <c r="C268">
        <v>3</v>
      </c>
      <c r="D268" t="s">
        <v>22</v>
      </c>
      <c r="E268" t="s">
        <v>16</v>
      </c>
      <c r="F268">
        <v>18</v>
      </c>
      <c r="G268" t="s">
        <v>282</v>
      </c>
      <c r="H268">
        <v>20</v>
      </c>
      <c r="I268" t="s">
        <v>17</v>
      </c>
      <c r="J268" t="s">
        <v>36</v>
      </c>
      <c r="K268" t="s">
        <v>37</v>
      </c>
      <c r="L268" t="s">
        <v>299</v>
      </c>
      <c r="M268">
        <v>0.41455999999999998</v>
      </c>
      <c r="N268">
        <v>0.29003000000000001</v>
      </c>
      <c r="O268">
        <v>-0.12453</v>
      </c>
      <c r="P268" t="s">
        <v>547</v>
      </c>
      <c r="Q268" t="s">
        <v>547</v>
      </c>
      <c r="R268">
        <f>VLOOKUP(A268,[2]PAM_nitrate_only_3_5_23!$S:$V,2, FALSE)</f>
        <v>0.497</v>
      </c>
      <c r="S268">
        <f>VLOOKUP(A268,[2]PAM_nitrate_only_3_5_23!$S:$V,3, FALSE)</f>
        <v>0.33400000000000002</v>
      </c>
      <c r="T268">
        <f>VLOOKUP(A268,[2]PAM_nitrate_only_3_5_23!$S:$V,4, FALSE)</f>
        <v>-0.16300000000000001</v>
      </c>
      <c r="U268">
        <f>VLOOKUP(A268,[2]PAM_nitrate_only_3_5_23!$S:$V,4, FALSE)</f>
        <v>-0.16300000000000001</v>
      </c>
    </row>
    <row r="269" spans="1:21" x14ac:dyDescent="0.75">
      <c r="A269" t="s">
        <v>312</v>
      </c>
      <c r="B269">
        <v>237</v>
      </c>
      <c r="C269">
        <v>3</v>
      </c>
      <c r="D269" t="s">
        <v>15</v>
      </c>
      <c r="E269" t="s">
        <v>16</v>
      </c>
      <c r="F269">
        <v>18</v>
      </c>
      <c r="G269" t="s">
        <v>282</v>
      </c>
      <c r="H269">
        <v>20</v>
      </c>
      <c r="I269" t="s">
        <v>17</v>
      </c>
      <c r="J269" t="s">
        <v>36</v>
      </c>
      <c r="K269" t="s">
        <v>37</v>
      </c>
      <c r="L269" t="s">
        <v>299</v>
      </c>
      <c r="M269">
        <v>0.25989000000000001</v>
      </c>
      <c r="N269">
        <v>0.28883999999999999</v>
      </c>
      <c r="O269">
        <v>2.895E-2</v>
      </c>
      <c r="P269" t="s">
        <v>547</v>
      </c>
      <c r="Q269" t="s">
        <v>547</v>
      </c>
      <c r="R269">
        <f>VLOOKUP(A269,[2]PAM_nitrate_only_3_5_23!$S:$V,2, FALSE)</f>
        <v>0.48399999999999999</v>
      </c>
      <c r="S269">
        <f>VLOOKUP(A269,[2]PAM_nitrate_only_3_5_23!$S:$V,3, FALSE)</f>
        <v>0.34399999999999997</v>
      </c>
      <c r="T269">
        <f>VLOOKUP(A269,[2]PAM_nitrate_only_3_5_23!$S:$V,4, FALSE)</f>
        <v>-0.14000000000000001</v>
      </c>
      <c r="U269">
        <f>VLOOKUP(A269,[2]PAM_nitrate_only_3_5_23!$S:$V,4, FALSE)</f>
        <v>-0.14000000000000001</v>
      </c>
    </row>
    <row r="270" spans="1:21" x14ac:dyDescent="0.75">
      <c r="A270" t="s">
        <v>313</v>
      </c>
      <c r="B270">
        <v>153</v>
      </c>
      <c r="C270">
        <v>1</v>
      </c>
      <c r="D270" t="s">
        <v>15</v>
      </c>
      <c r="E270" t="s">
        <v>16</v>
      </c>
      <c r="F270">
        <v>18</v>
      </c>
      <c r="G270" t="s">
        <v>282</v>
      </c>
      <c r="H270">
        <v>20</v>
      </c>
      <c r="I270" t="s">
        <v>17</v>
      </c>
      <c r="J270" t="s">
        <v>36</v>
      </c>
      <c r="K270" t="s">
        <v>37</v>
      </c>
      <c r="L270" t="s">
        <v>299</v>
      </c>
      <c r="M270">
        <v>0.29396</v>
      </c>
      <c r="N270">
        <v>0.28575</v>
      </c>
      <c r="O270">
        <v>-8.2100000000000003E-3</v>
      </c>
      <c r="P270">
        <f>VLOOKUP(A270,[1]RESP_Nitrate_Cleaned!$U:$X,3,FALSE)</f>
        <v>-4.9199999999999999E-3</v>
      </c>
      <c r="Q270">
        <f>VLOOKUP(A270,[1]RESP_Nitrate_Cleaned!$U:$X,4,FALSE)</f>
        <v>1</v>
      </c>
      <c r="R270">
        <f>VLOOKUP(A270,[2]PAM_nitrate_only_3_5_23!$S:$V,2, FALSE)</f>
        <v>0.40799999999999997</v>
      </c>
      <c r="S270">
        <f>VLOOKUP(A270,[2]PAM_nitrate_only_3_5_23!$S:$V,3, FALSE)</f>
        <v>0.42</v>
      </c>
      <c r="T270">
        <f>VLOOKUP(A270,[2]PAM_nitrate_only_3_5_23!$S:$V,4, FALSE)</f>
        <v>1.2E-2</v>
      </c>
      <c r="U270">
        <f>VLOOKUP(A270,[2]PAM_nitrate_only_3_5_23!$S:$V,4, FALSE)</f>
        <v>1.2E-2</v>
      </c>
    </row>
    <row r="271" spans="1:21" x14ac:dyDescent="0.75">
      <c r="A271" t="s">
        <v>314</v>
      </c>
      <c r="B271">
        <v>206</v>
      </c>
      <c r="C271">
        <v>2</v>
      </c>
      <c r="D271" t="s">
        <v>15</v>
      </c>
      <c r="E271" t="s">
        <v>16</v>
      </c>
      <c r="F271">
        <v>18</v>
      </c>
      <c r="G271" t="s">
        <v>282</v>
      </c>
      <c r="H271">
        <v>20</v>
      </c>
      <c r="I271" t="s">
        <v>17</v>
      </c>
      <c r="J271" t="s">
        <v>36</v>
      </c>
      <c r="K271" t="s">
        <v>37</v>
      </c>
      <c r="L271" t="s">
        <v>299</v>
      </c>
      <c r="M271">
        <v>0.28177000000000002</v>
      </c>
      <c r="N271">
        <v>0.18933</v>
      </c>
      <c r="O271">
        <v>-9.2439999999999994E-2</v>
      </c>
      <c r="P271">
        <f>VLOOKUP(A271,[1]RESP_Nitrate_Cleaned!$U:$X,3,FALSE)</f>
        <v>-3.2100000000000002E-3</v>
      </c>
      <c r="Q271">
        <f>VLOOKUP(A271,[1]RESP_Nitrate_Cleaned!$U:$X,4,FALSE)</f>
        <v>0</v>
      </c>
      <c r="R271">
        <f>VLOOKUP(A271,[2]PAM_nitrate_only_3_5_23!$S:$V,2, FALSE)</f>
        <v>0.51200000000000001</v>
      </c>
      <c r="S271">
        <f>VLOOKUP(A271,[2]PAM_nitrate_only_3_5_23!$S:$V,3, FALSE)</f>
        <v>1.6E-2</v>
      </c>
      <c r="T271">
        <f>VLOOKUP(A271,[2]PAM_nitrate_only_3_5_23!$S:$V,4, FALSE)</f>
        <v>-0.496</v>
      </c>
      <c r="U271">
        <f>VLOOKUP(A271,[2]PAM_nitrate_only_3_5_23!$S:$V,4, FALSE)</f>
        <v>-0.496</v>
      </c>
    </row>
    <row r="272" spans="1:21" x14ac:dyDescent="0.75">
      <c r="A272" t="s">
        <v>316</v>
      </c>
      <c r="B272">
        <v>166</v>
      </c>
      <c r="C272">
        <v>1</v>
      </c>
      <c r="D272" t="s">
        <v>22</v>
      </c>
      <c r="E272" t="s">
        <v>16</v>
      </c>
      <c r="F272">
        <v>18</v>
      </c>
      <c r="G272" t="s">
        <v>282</v>
      </c>
      <c r="H272">
        <v>20</v>
      </c>
      <c r="I272" t="s">
        <v>36</v>
      </c>
      <c r="J272" t="s">
        <v>15</v>
      </c>
      <c r="K272" t="s">
        <v>54</v>
      </c>
      <c r="L272" t="s">
        <v>315</v>
      </c>
      <c r="M272">
        <v>0.49447000000000002</v>
      </c>
      <c r="N272">
        <v>0.49275999999999998</v>
      </c>
      <c r="O272">
        <v>-1.7099999999999999E-3</v>
      </c>
      <c r="P272" t="s">
        <v>547</v>
      </c>
      <c r="Q272" t="s">
        <v>547</v>
      </c>
      <c r="R272">
        <f>VLOOKUP(A272,[2]PAM_nitrate_only_3_5_23!$S:$V,2, FALSE)</f>
        <v>0.42099999999999999</v>
      </c>
      <c r="S272">
        <f>VLOOKUP(A272,[2]PAM_nitrate_only_3_5_23!$S:$V,3, FALSE)</f>
        <v>0.60199999999999998</v>
      </c>
      <c r="T272">
        <f>VLOOKUP(A272,[2]PAM_nitrate_only_3_5_23!$S:$V,4, FALSE)</f>
        <v>0.18099999999999999</v>
      </c>
      <c r="U272">
        <f>VLOOKUP(A272,[2]PAM_nitrate_only_3_5_23!$S:$V,4, FALSE)</f>
        <v>0.18099999999999999</v>
      </c>
    </row>
    <row r="273" spans="1:21" x14ac:dyDescent="0.75">
      <c r="A273" t="s">
        <v>317</v>
      </c>
      <c r="B273">
        <v>170</v>
      </c>
      <c r="C273">
        <v>2</v>
      </c>
      <c r="D273" t="s">
        <v>22</v>
      </c>
      <c r="E273" t="s">
        <v>16</v>
      </c>
      <c r="F273">
        <v>18</v>
      </c>
      <c r="G273" t="s">
        <v>282</v>
      </c>
      <c r="H273">
        <v>20</v>
      </c>
      <c r="I273" t="s">
        <v>36</v>
      </c>
      <c r="J273" t="s">
        <v>15</v>
      </c>
      <c r="K273" t="s">
        <v>54</v>
      </c>
      <c r="L273" t="s">
        <v>315</v>
      </c>
      <c r="M273">
        <v>0.49631999999999998</v>
      </c>
      <c r="N273">
        <v>0.44923999999999997</v>
      </c>
      <c r="O273">
        <v>-4.7079999999999997E-2</v>
      </c>
      <c r="P273">
        <f>VLOOKUP(A273,[1]RESP_Nitrate_Cleaned!$U:$X,3,FALSE)</f>
        <v>-4.1099999999999999E-3</v>
      </c>
      <c r="Q273">
        <f>VLOOKUP(A273,[1]RESP_Nitrate_Cleaned!$U:$X,4,FALSE)</f>
        <v>0</v>
      </c>
      <c r="R273">
        <f>VLOOKUP(A273,[2]PAM_nitrate_only_3_5_23!$S:$V,2, FALSE)</f>
        <v>0.52</v>
      </c>
      <c r="S273">
        <f>VLOOKUP(A273,[2]PAM_nitrate_only_3_5_23!$S:$V,3, FALSE)</f>
        <v>8.7999999999999995E-2</v>
      </c>
      <c r="T273">
        <f>VLOOKUP(A273,[2]PAM_nitrate_only_3_5_23!$S:$V,4, FALSE)</f>
        <v>-0.432</v>
      </c>
      <c r="U273">
        <f>VLOOKUP(A273,[2]PAM_nitrate_only_3_5_23!$S:$V,4, FALSE)</f>
        <v>-0.432</v>
      </c>
    </row>
    <row r="274" spans="1:21" x14ac:dyDescent="0.75">
      <c r="A274" t="s">
        <v>318</v>
      </c>
      <c r="B274">
        <v>192</v>
      </c>
      <c r="C274">
        <v>2</v>
      </c>
      <c r="D274" t="s">
        <v>15</v>
      </c>
      <c r="E274" t="s">
        <v>16</v>
      </c>
      <c r="F274">
        <v>18</v>
      </c>
      <c r="G274" t="s">
        <v>282</v>
      </c>
      <c r="H274">
        <v>20</v>
      </c>
      <c r="I274" t="s">
        <v>36</v>
      </c>
      <c r="J274" t="s">
        <v>15</v>
      </c>
      <c r="K274" t="s">
        <v>54</v>
      </c>
      <c r="L274" t="s">
        <v>315</v>
      </c>
      <c r="M274">
        <v>0.45338000000000001</v>
      </c>
      <c r="N274">
        <v>0.43598999999999999</v>
      </c>
      <c r="O274">
        <v>-1.7389999999999999E-2</v>
      </c>
      <c r="P274">
        <f>VLOOKUP(A274,[1]RESP_Nitrate_Cleaned!$U:$X,3,FALSE)</f>
        <v>-2.2399999999999998E-3</v>
      </c>
      <c r="Q274">
        <f>VLOOKUP(A274,[1]RESP_Nitrate_Cleaned!$U:$X,4,FALSE)</f>
        <v>0</v>
      </c>
      <c r="R274">
        <f>VLOOKUP(A274,[2]PAM_nitrate_only_3_5_23!$S:$V,2, FALSE)</f>
        <v>0.47299999999999998</v>
      </c>
      <c r="S274">
        <f>VLOOKUP(A274,[2]PAM_nitrate_only_3_5_23!$S:$V,3, FALSE)</f>
        <v>8.2000000000000003E-2</v>
      </c>
      <c r="T274">
        <f>VLOOKUP(A274,[2]PAM_nitrate_only_3_5_23!$S:$V,4, FALSE)</f>
        <v>-0.39100000000000001</v>
      </c>
      <c r="U274">
        <f>VLOOKUP(A274,[2]PAM_nitrate_only_3_5_23!$S:$V,4, FALSE)</f>
        <v>-0.39100000000000001</v>
      </c>
    </row>
    <row r="275" spans="1:21" x14ac:dyDescent="0.75">
      <c r="A275" t="s">
        <v>319</v>
      </c>
      <c r="B275">
        <v>229</v>
      </c>
      <c r="C275">
        <v>3</v>
      </c>
      <c r="D275" t="s">
        <v>15</v>
      </c>
      <c r="E275" t="s">
        <v>16</v>
      </c>
      <c r="F275">
        <v>18</v>
      </c>
      <c r="G275" t="s">
        <v>282</v>
      </c>
      <c r="H275">
        <v>20</v>
      </c>
      <c r="I275" t="s">
        <v>36</v>
      </c>
      <c r="J275" t="s">
        <v>15</v>
      </c>
      <c r="K275" t="s">
        <v>54</v>
      </c>
      <c r="L275" t="s">
        <v>315</v>
      </c>
      <c r="M275">
        <v>0.41253000000000001</v>
      </c>
      <c r="N275">
        <v>0.40426000000000001</v>
      </c>
      <c r="O275">
        <v>-8.2699999999999996E-3</v>
      </c>
      <c r="P275" t="s">
        <v>547</v>
      </c>
      <c r="Q275" t="s">
        <v>547</v>
      </c>
      <c r="R275">
        <f>VLOOKUP(A275,[2]PAM_nitrate_only_3_5_23!$S:$V,2, FALSE)</f>
        <v>0.32100000000000001</v>
      </c>
      <c r="S275">
        <f>VLOOKUP(A275,[2]PAM_nitrate_only_3_5_23!$S:$V,3, FALSE)</f>
        <v>0.14099999999999999</v>
      </c>
      <c r="T275">
        <f>VLOOKUP(A275,[2]PAM_nitrate_only_3_5_23!$S:$V,4, FALSE)</f>
        <v>-0.18</v>
      </c>
      <c r="U275">
        <f>VLOOKUP(A275,[2]PAM_nitrate_only_3_5_23!$S:$V,4, FALSE)</f>
        <v>-0.18</v>
      </c>
    </row>
    <row r="276" spans="1:21" x14ac:dyDescent="0.75">
      <c r="A276" t="s">
        <v>320</v>
      </c>
      <c r="B276">
        <v>205</v>
      </c>
      <c r="C276">
        <v>2</v>
      </c>
      <c r="D276" t="s">
        <v>15</v>
      </c>
      <c r="E276" t="s">
        <v>16</v>
      </c>
      <c r="F276">
        <v>18</v>
      </c>
      <c r="G276" t="s">
        <v>282</v>
      </c>
      <c r="H276">
        <v>20</v>
      </c>
      <c r="I276" t="s">
        <v>36</v>
      </c>
      <c r="J276" t="s">
        <v>15</v>
      </c>
      <c r="K276" t="s">
        <v>54</v>
      </c>
      <c r="L276" t="s">
        <v>315</v>
      </c>
      <c r="M276">
        <v>0.35315999999999997</v>
      </c>
      <c r="N276">
        <v>0.39351999999999998</v>
      </c>
      <c r="O276">
        <v>4.036E-2</v>
      </c>
      <c r="P276" t="s">
        <v>547</v>
      </c>
      <c r="Q276" t="s">
        <v>547</v>
      </c>
      <c r="R276">
        <f>VLOOKUP(A276,[2]PAM_nitrate_only_3_5_23!$S:$V,2, FALSE)</f>
        <v>0.41599999999999998</v>
      </c>
      <c r="S276">
        <f>VLOOKUP(A276,[2]PAM_nitrate_only_3_5_23!$S:$V,3, FALSE)</f>
        <v>0.45100000000000001</v>
      </c>
      <c r="T276">
        <f>VLOOKUP(A276,[2]PAM_nitrate_only_3_5_23!$S:$V,4, FALSE)</f>
        <v>3.5000000000000003E-2</v>
      </c>
      <c r="U276">
        <f>VLOOKUP(A276,[2]PAM_nitrate_only_3_5_23!$S:$V,4, FALSE)</f>
        <v>3.5000000000000003E-2</v>
      </c>
    </row>
    <row r="277" spans="1:21" x14ac:dyDescent="0.75">
      <c r="A277" t="s">
        <v>321</v>
      </c>
      <c r="B277">
        <v>210</v>
      </c>
      <c r="C277">
        <v>2</v>
      </c>
      <c r="D277" t="s">
        <v>22</v>
      </c>
      <c r="E277" t="s">
        <v>16</v>
      </c>
      <c r="F277">
        <v>18</v>
      </c>
      <c r="G277" t="s">
        <v>282</v>
      </c>
      <c r="H277">
        <v>20</v>
      </c>
      <c r="I277" t="s">
        <v>36</v>
      </c>
      <c r="J277" t="s">
        <v>15</v>
      </c>
      <c r="K277" t="s">
        <v>54</v>
      </c>
      <c r="L277" t="s">
        <v>315</v>
      </c>
      <c r="M277">
        <v>0.37408000000000002</v>
      </c>
      <c r="N277">
        <v>0.39015</v>
      </c>
      <c r="O277">
        <v>1.6070000000000001E-2</v>
      </c>
      <c r="P277">
        <f>VLOOKUP(A277,[1]RESP_Nitrate_Cleaned!$U:$X,3,FALSE)</f>
        <v>-7.5199999999999998E-3</v>
      </c>
      <c r="Q277">
        <f>VLOOKUP(A277,[1]RESP_Nitrate_Cleaned!$U:$X,4,FALSE)</f>
        <v>1</v>
      </c>
      <c r="R277">
        <f>VLOOKUP(A277,[2]PAM_nitrate_only_3_5_23!$S:$V,2, FALSE)</f>
        <v>0.56100000000000005</v>
      </c>
      <c r="S277">
        <f>VLOOKUP(A277,[2]PAM_nitrate_only_3_5_23!$S:$V,3, FALSE)</f>
        <v>0.497</v>
      </c>
      <c r="T277">
        <f>VLOOKUP(A277,[2]PAM_nitrate_only_3_5_23!$S:$V,4, FALSE)</f>
        <v>-6.4000000000000001E-2</v>
      </c>
      <c r="U277">
        <f>VLOOKUP(A277,[2]PAM_nitrate_only_3_5_23!$S:$V,4, FALSE)</f>
        <v>-6.4000000000000001E-2</v>
      </c>
    </row>
    <row r="278" spans="1:21" x14ac:dyDescent="0.75">
      <c r="A278" t="s">
        <v>322</v>
      </c>
      <c r="B278">
        <v>171</v>
      </c>
      <c r="C278">
        <v>1</v>
      </c>
      <c r="D278" t="s">
        <v>22</v>
      </c>
      <c r="E278" t="s">
        <v>16</v>
      </c>
      <c r="F278">
        <v>18</v>
      </c>
      <c r="G278" t="s">
        <v>282</v>
      </c>
      <c r="H278">
        <v>20</v>
      </c>
      <c r="I278" t="s">
        <v>36</v>
      </c>
      <c r="J278" t="s">
        <v>15</v>
      </c>
      <c r="K278" t="s">
        <v>54</v>
      </c>
      <c r="L278" t="s">
        <v>315</v>
      </c>
      <c r="M278">
        <v>0.35654000000000002</v>
      </c>
      <c r="N278">
        <v>0.38705000000000001</v>
      </c>
      <c r="O278">
        <v>3.0509999999999999E-2</v>
      </c>
      <c r="P278">
        <f>VLOOKUP(A278,[1]RESP_Nitrate_Cleaned!$U:$X,3,FALSE)</f>
        <v>-2.33E-3</v>
      </c>
      <c r="Q278">
        <f>VLOOKUP(A278,[1]RESP_Nitrate_Cleaned!$U:$X,4,FALSE)</f>
        <v>0</v>
      </c>
      <c r="R278">
        <f>VLOOKUP(A278,[2]PAM_nitrate_only_3_5_23!$S:$V,2, FALSE)</f>
        <v>0.11799999999999999</v>
      </c>
      <c r="S278">
        <f>VLOOKUP(A278,[2]PAM_nitrate_only_3_5_23!$S:$V,3, FALSE)</f>
        <v>0.33300000000000002</v>
      </c>
      <c r="T278">
        <f>VLOOKUP(A278,[2]PAM_nitrate_only_3_5_23!$S:$V,4, FALSE)</f>
        <v>0.215</v>
      </c>
      <c r="U278">
        <f>VLOOKUP(A278,[2]PAM_nitrate_only_3_5_23!$S:$V,4, FALSE)</f>
        <v>0.215</v>
      </c>
    </row>
    <row r="279" spans="1:21" x14ac:dyDescent="0.75">
      <c r="A279" t="s">
        <v>323</v>
      </c>
      <c r="B279">
        <v>238</v>
      </c>
      <c r="C279">
        <v>3</v>
      </c>
      <c r="D279" t="s">
        <v>22</v>
      </c>
      <c r="E279" t="s">
        <v>16</v>
      </c>
      <c r="F279">
        <v>18</v>
      </c>
      <c r="G279" t="s">
        <v>282</v>
      </c>
      <c r="H279">
        <v>20</v>
      </c>
      <c r="I279" t="s">
        <v>36</v>
      </c>
      <c r="J279" t="s">
        <v>15</v>
      </c>
      <c r="K279" t="s">
        <v>54</v>
      </c>
      <c r="L279" t="s">
        <v>315</v>
      </c>
      <c r="M279">
        <v>0.32092999999999999</v>
      </c>
      <c r="N279">
        <v>0.35771999999999998</v>
      </c>
      <c r="O279">
        <v>3.6790000000000003E-2</v>
      </c>
      <c r="P279" t="s">
        <v>547</v>
      </c>
      <c r="Q279" t="s">
        <v>547</v>
      </c>
      <c r="R279">
        <f>VLOOKUP(A279,[2]PAM_nitrate_only_3_5_23!$S:$V,2, FALSE)</f>
        <v>0.30599999999999999</v>
      </c>
      <c r="S279">
        <f>VLOOKUP(A279,[2]PAM_nitrate_only_3_5_23!$S:$V,3, FALSE)</f>
        <v>0.33600000000000002</v>
      </c>
      <c r="T279">
        <f>VLOOKUP(A279,[2]PAM_nitrate_only_3_5_23!$S:$V,4, FALSE)</f>
        <v>0.03</v>
      </c>
      <c r="U279">
        <f>VLOOKUP(A279,[2]PAM_nitrate_only_3_5_23!$S:$V,4, FALSE)</f>
        <v>0.03</v>
      </c>
    </row>
    <row r="280" spans="1:21" x14ac:dyDescent="0.75">
      <c r="A280" t="s">
        <v>324</v>
      </c>
      <c r="B280">
        <v>256</v>
      </c>
      <c r="C280">
        <v>3</v>
      </c>
      <c r="D280" t="s">
        <v>22</v>
      </c>
      <c r="E280" t="s">
        <v>16</v>
      </c>
      <c r="F280">
        <v>18</v>
      </c>
      <c r="G280" t="s">
        <v>282</v>
      </c>
      <c r="H280">
        <v>20</v>
      </c>
      <c r="I280" t="s">
        <v>36</v>
      </c>
      <c r="J280" t="s">
        <v>15</v>
      </c>
      <c r="K280" t="s">
        <v>54</v>
      </c>
      <c r="L280" t="s">
        <v>315</v>
      </c>
      <c r="M280">
        <v>0.45669999999999999</v>
      </c>
      <c r="N280">
        <v>0.3553</v>
      </c>
      <c r="O280">
        <v>-0.1014</v>
      </c>
      <c r="P280">
        <f>VLOOKUP(A280,[1]RESP_Nitrate_Cleaned!$U:$X,3,FALSE)</f>
        <v>-3.2799999999999999E-3</v>
      </c>
      <c r="Q280">
        <f>VLOOKUP(A280,[1]RESP_Nitrate_Cleaned!$U:$X,4,FALSE)</f>
        <v>1</v>
      </c>
      <c r="R280">
        <f>VLOOKUP(A280,[2]PAM_nitrate_only_3_5_23!$S:$V,2, FALSE)</f>
        <v>0.13900000000000001</v>
      </c>
      <c r="S280">
        <f>VLOOKUP(A280,[2]PAM_nitrate_only_3_5_23!$S:$V,3, FALSE)</f>
        <v>0.58499999999999996</v>
      </c>
      <c r="T280">
        <f>VLOOKUP(A280,[2]PAM_nitrate_only_3_5_23!$S:$V,4, FALSE)</f>
        <v>0.44600000000000001</v>
      </c>
      <c r="U280">
        <f>VLOOKUP(A280,[2]PAM_nitrate_only_3_5_23!$S:$V,4, FALSE)</f>
        <v>0.44600000000000001</v>
      </c>
    </row>
    <row r="281" spans="1:21" x14ac:dyDescent="0.75">
      <c r="A281" t="s">
        <v>325</v>
      </c>
      <c r="B281">
        <v>238</v>
      </c>
      <c r="C281">
        <v>3</v>
      </c>
      <c r="D281" t="s">
        <v>22</v>
      </c>
      <c r="E281" t="s">
        <v>16</v>
      </c>
      <c r="F281">
        <v>18</v>
      </c>
      <c r="G281" t="s">
        <v>282</v>
      </c>
      <c r="H281">
        <v>20</v>
      </c>
      <c r="I281" t="s">
        <v>36</v>
      </c>
      <c r="J281" t="s">
        <v>15</v>
      </c>
      <c r="K281" t="s">
        <v>54</v>
      </c>
      <c r="L281" t="s">
        <v>315</v>
      </c>
      <c r="M281">
        <v>0.29287999999999997</v>
      </c>
      <c r="N281">
        <v>0.34982000000000002</v>
      </c>
      <c r="O281">
        <v>5.6939999999999998E-2</v>
      </c>
      <c r="P281">
        <f>VLOOKUP(A281,[1]RESP_Nitrate_Cleaned!$U:$X,3,FALSE)</f>
        <v>-2.8600000000000001E-3</v>
      </c>
      <c r="Q281">
        <f>VLOOKUP(A281,[1]RESP_Nitrate_Cleaned!$U:$X,4,FALSE)</f>
        <v>1</v>
      </c>
      <c r="R281">
        <f>VLOOKUP(A281,[2]PAM_nitrate_only_3_5_23!$S:$V,2, FALSE)</f>
        <v>0.25700000000000001</v>
      </c>
      <c r="S281">
        <f>VLOOKUP(A281,[2]PAM_nitrate_only_3_5_23!$S:$V,3, FALSE)</f>
        <v>0.26800000000000002</v>
      </c>
      <c r="T281">
        <f>VLOOKUP(A281,[2]PAM_nitrate_only_3_5_23!$S:$V,4, FALSE)</f>
        <v>1.0999999999999999E-2</v>
      </c>
      <c r="U281">
        <f>VLOOKUP(A281,[2]PAM_nitrate_only_3_5_23!$S:$V,4, FALSE)</f>
        <v>1.0999999999999999E-2</v>
      </c>
    </row>
    <row r="282" spans="1:21" x14ac:dyDescent="0.75">
      <c r="A282" t="s">
        <v>326</v>
      </c>
      <c r="B282">
        <v>184</v>
      </c>
      <c r="C282">
        <v>1</v>
      </c>
      <c r="D282" t="s">
        <v>22</v>
      </c>
      <c r="E282" t="s">
        <v>16</v>
      </c>
      <c r="F282">
        <v>18</v>
      </c>
      <c r="G282" t="s">
        <v>282</v>
      </c>
      <c r="H282">
        <v>20</v>
      </c>
      <c r="I282" t="s">
        <v>36</v>
      </c>
      <c r="J282" t="s">
        <v>15</v>
      </c>
      <c r="K282" t="s">
        <v>54</v>
      </c>
      <c r="L282" t="s">
        <v>315</v>
      </c>
      <c r="M282">
        <v>0.34599999999999997</v>
      </c>
      <c r="N282">
        <v>0.2989</v>
      </c>
      <c r="O282">
        <v>-4.7100000000000003E-2</v>
      </c>
      <c r="P282">
        <f>VLOOKUP(A282,[1]RESP_Nitrate_Cleaned!$U:$X,3,FALSE)</f>
        <v>-4.3899999999999998E-3</v>
      </c>
      <c r="Q282">
        <f>VLOOKUP(A282,[1]RESP_Nitrate_Cleaned!$U:$X,4,FALSE)</f>
        <v>1</v>
      </c>
      <c r="R282">
        <f>VLOOKUP(A282,[2]PAM_nitrate_only_3_5_23!$S:$V,2, FALSE)</f>
        <v>0.158</v>
      </c>
      <c r="S282">
        <f>VLOOKUP(A282,[2]PAM_nitrate_only_3_5_23!$S:$V,3, FALSE)</f>
        <v>0.30499999999999999</v>
      </c>
      <c r="T282">
        <f>VLOOKUP(A282,[2]PAM_nitrate_only_3_5_23!$S:$V,4, FALSE)</f>
        <v>0.14699999999999999</v>
      </c>
      <c r="U282">
        <f>VLOOKUP(A282,[2]PAM_nitrate_only_3_5_23!$S:$V,4, FALSE)</f>
        <v>0.14699999999999999</v>
      </c>
    </row>
    <row r="283" spans="1:21" x14ac:dyDescent="0.75">
      <c r="A283" t="s">
        <v>327</v>
      </c>
      <c r="B283">
        <v>162</v>
      </c>
      <c r="C283">
        <v>1</v>
      </c>
      <c r="D283" t="s">
        <v>15</v>
      </c>
      <c r="E283" t="s">
        <v>16</v>
      </c>
      <c r="F283">
        <v>18</v>
      </c>
      <c r="G283" t="s">
        <v>282</v>
      </c>
      <c r="H283">
        <v>20</v>
      </c>
      <c r="I283" t="s">
        <v>36</v>
      </c>
      <c r="J283" t="s">
        <v>15</v>
      </c>
      <c r="K283" t="s">
        <v>54</v>
      </c>
      <c r="L283" t="s">
        <v>315</v>
      </c>
      <c r="M283">
        <v>0.30030000000000001</v>
      </c>
      <c r="N283">
        <v>0.29285</v>
      </c>
      <c r="O283">
        <v>-7.45E-3</v>
      </c>
      <c r="P283">
        <f>VLOOKUP(A283,[1]RESP_Nitrate_Cleaned!$U:$X,3,FALSE)</f>
        <v>-4.1900000000000001E-3</v>
      </c>
      <c r="Q283">
        <f>VLOOKUP(A283,[1]RESP_Nitrate_Cleaned!$U:$X,4,FALSE)</f>
        <v>0</v>
      </c>
      <c r="R283">
        <f>VLOOKUP(A283,[2]PAM_nitrate_only_3_5_23!$S:$V,2, FALSE)</f>
        <v>0.17399999999999999</v>
      </c>
      <c r="S283">
        <f>VLOOKUP(A283,[2]PAM_nitrate_only_3_5_23!$S:$V,3, FALSE)</f>
        <v>0.23100000000000001</v>
      </c>
      <c r="T283">
        <f>VLOOKUP(A283,[2]PAM_nitrate_only_3_5_23!$S:$V,4, FALSE)</f>
        <v>5.7000000000000002E-2</v>
      </c>
      <c r="U283">
        <f>VLOOKUP(A283,[2]PAM_nitrate_only_3_5_23!$S:$V,4, FALSE)</f>
        <v>5.7000000000000002E-2</v>
      </c>
    </row>
    <row r="284" spans="1:21" x14ac:dyDescent="0.75">
      <c r="A284" t="s">
        <v>328</v>
      </c>
      <c r="B284">
        <v>151</v>
      </c>
      <c r="C284">
        <v>1</v>
      </c>
      <c r="D284" t="s">
        <v>15</v>
      </c>
      <c r="E284" t="s">
        <v>16</v>
      </c>
      <c r="F284">
        <v>18</v>
      </c>
      <c r="G284" t="s">
        <v>282</v>
      </c>
      <c r="H284">
        <v>20</v>
      </c>
      <c r="I284" t="s">
        <v>36</v>
      </c>
      <c r="J284" t="s">
        <v>15</v>
      </c>
      <c r="K284" t="s">
        <v>54</v>
      </c>
      <c r="L284" t="s">
        <v>315</v>
      </c>
      <c r="M284">
        <v>0.29220000000000002</v>
      </c>
      <c r="N284">
        <v>0.28732999999999997</v>
      </c>
      <c r="O284">
        <v>-4.8700000000000002E-3</v>
      </c>
      <c r="P284">
        <f>VLOOKUP(A284,[1]RESP_Nitrate_Cleaned!$U:$X,3,FALSE)</f>
        <v>-5.3299999999999997E-3</v>
      </c>
      <c r="Q284">
        <f>VLOOKUP(A284,[1]RESP_Nitrate_Cleaned!$U:$X,4,FALSE)</f>
        <v>1</v>
      </c>
      <c r="R284">
        <f>VLOOKUP(A284,[2]PAM_nitrate_only_3_5_23!$S:$V,2, FALSE)</f>
        <v>0.39</v>
      </c>
      <c r="S284">
        <f>VLOOKUP(A284,[2]PAM_nitrate_only_3_5_23!$S:$V,3, FALSE)</f>
        <v>0.41499999999999998</v>
      </c>
      <c r="T284">
        <f>VLOOKUP(A284,[2]PAM_nitrate_only_3_5_23!$S:$V,4, FALSE)</f>
        <v>2.5000000000000001E-2</v>
      </c>
      <c r="U284">
        <f>VLOOKUP(A284,[2]PAM_nitrate_only_3_5_23!$S:$V,4, FALSE)</f>
        <v>2.5000000000000001E-2</v>
      </c>
    </row>
    <row r="285" spans="1:21" x14ac:dyDescent="0.75">
      <c r="A285" t="s">
        <v>329</v>
      </c>
      <c r="B285">
        <v>237</v>
      </c>
      <c r="C285">
        <v>3</v>
      </c>
      <c r="D285" t="s">
        <v>15</v>
      </c>
      <c r="E285" t="s">
        <v>16</v>
      </c>
      <c r="F285">
        <v>18</v>
      </c>
      <c r="G285" t="s">
        <v>282</v>
      </c>
      <c r="H285">
        <v>20</v>
      </c>
      <c r="I285" t="s">
        <v>36</v>
      </c>
      <c r="J285" t="s">
        <v>15</v>
      </c>
      <c r="K285" t="s">
        <v>54</v>
      </c>
      <c r="L285" t="s">
        <v>315</v>
      </c>
      <c r="M285">
        <v>0.25026999999999999</v>
      </c>
      <c r="N285">
        <v>0.27228000000000002</v>
      </c>
      <c r="O285">
        <v>2.2009999999999998E-2</v>
      </c>
      <c r="P285" t="s">
        <v>547</v>
      </c>
      <c r="Q285" t="s">
        <v>547</v>
      </c>
      <c r="R285">
        <f>VLOOKUP(A285,[2]PAM_nitrate_only_3_5_23!$S:$V,2, FALSE)</f>
        <v>0.45500000000000002</v>
      </c>
      <c r="S285">
        <f>VLOOKUP(A285,[2]PAM_nitrate_only_3_5_23!$S:$V,3, FALSE)</f>
        <v>0.3</v>
      </c>
      <c r="T285">
        <f>VLOOKUP(A285,[2]PAM_nitrate_only_3_5_23!$S:$V,4, FALSE)</f>
        <v>-0.155</v>
      </c>
      <c r="U285">
        <f>VLOOKUP(A285,[2]PAM_nitrate_only_3_5_23!$S:$V,4, FALSE)</f>
        <v>-0.155</v>
      </c>
    </row>
    <row r="286" spans="1:21" x14ac:dyDescent="0.75">
      <c r="A286" t="s">
        <v>330</v>
      </c>
      <c r="B286">
        <v>228</v>
      </c>
      <c r="C286">
        <v>2</v>
      </c>
      <c r="D286" t="s">
        <v>15</v>
      </c>
      <c r="E286" t="s">
        <v>16</v>
      </c>
      <c r="F286">
        <v>18</v>
      </c>
      <c r="G286" t="s">
        <v>282</v>
      </c>
      <c r="H286">
        <v>20</v>
      </c>
      <c r="I286" t="s">
        <v>36</v>
      </c>
      <c r="J286" t="s">
        <v>15</v>
      </c>
      <c r="K286" t="s">
        <v>54</v>
      </c>
      <c r="L286" t="s">
        <v>315</v>
      </c>
      <c r="M286">
        <v>0.24421000000000001</v>
      </c>
      <c r="N286">
        <v>0.25377</v>
      </c>
      <c r="O286">
        <v>9.5600000000000008E-3</v>
      </c>
      <c r="P286">
        <f>VLOOKUP(A286,[1]RESP_Nitrate_Cleaned!$U:$X,3,FALSE)</f>
        <v>-3.5999999999999999E-3</v>
      </c>
      <c r="Q286">
        <f>VLOOKUP(A286,[1]RESP_Nitrate_Cleaned!$U:$X,4,FALSE)</f>
        <v>1</v>
      </c>
      <c r="R286">
        <f>VLOOKUP(A286,[2]PAM_nitrate_only_3_5_23!$S:$V,2, FALSE)</f>
        <v>0.50600000000000001</v>
      </c>
      <c r="S286">
        <f>VLOOKUP(A286,[2]PAM_nitrate_only_3_5_23!$S:$V,3, FALSE)</f>
        <v>0.38400000000000001</v>
      </c>
      <c r="T286">
        <f>VLOOKUP(A286,[2]PAM_nitrate_only_3_5_23!$S:$V,4, FALSE)</f>
        <v>-0.122</v>
      </c>
      <c r="U286">
        <f>VLOOKUP(A286,[2]PAM_nitrate_only_3_5_23!$S:$V,4, FALSE)</f>
        <v>-0.122</v>
      </c>
    </row>
    <row r="287" spans="1:21" x14ac:dyDescent="0.75">
      <c r="A287" t="s">
        <v>332</v>
      </c>
      <c r="B287">
        <v>193</v>
      </c>
      <c r="C287">
        <v>2</v>
      </c>
      <c r="D287" t="s">
        <v>15</v>
      </c>
      <c r="E287" t="s">
        <v>16</v>
      </c>
      <c r="F287">
        <v>18</v>
      </c>
      <c r="G287" t="s">
        <v>282</v>
      </c>
      <c r="H287">
        <v>20</v>
      </c>
      <c r="I287" t="s">
        <v>36</v>
      </c>
      <c r="J287" t="s">
        <v>36</v>
      </c>
      <c r="K287" t="s">
        <v>71</v>
      </c>
      <c r="L287" t="s">
        <v>331</v>
      </c>
      <c r="M287">
        <v>0.49519000000000002</v>
      </c>
      <c r="N287">
        <v>0.58658999999999994</v>
      </c>
      <c r="O287">
        <v>9.1399999999999995E-2</v>
      </c>
      <c r="P287">
        <f>VLOOKUP(A287,[1]RESP_Nitrate_Cleaned!$U:$X,3,FALSE)</f>
        <v>-2.9499999999999999E-3</v>
      </c>
      <c r="Q287">
        <f>VLOOKUP(A287,[1]RESP_Nitrate_Cleaned!$U:$X,4,FALSE)</f>
        <v>0</v>
      </c>
      <c r="R287">
        <f>VLOOKUP(A287,[2]PAM_nitrate_only_3_5_23!$S:$V,2, FALSE)</f>
        <v>0.29199999999999998</v>
      </c>
      <c r="S287">
        <f>VLOOKUP(A287,[2]PAM_nitrate_only_3_5_23!$S:$V,3, FALSE)</f>
        <v>0.59599999999999997</v>
      </c>
      <c r="T287">
        <f>VLOOKUP(A287,[2]PAM_nitrate_only_3_5_23!$S:$V,4, FALSE)</f>
        <v>0.30399999999999999</v>
      </c>
      <c r="U287">
        <f>VLOOKUP(A287,[2]PAM_nitrate_only_3_5_23!$S:$V,4, FALSE)</f>
        <v>0.30399999999999999</v>
      </c>
    </row>
    <row r="288" spans="1:21" x14ac:dyDescent="0.75">
      <c r="A288" t="s">
        <v>333</v>
      </c>
      <c r="B288">
        <v>208</v>
      </c>
      <c r="C288">
        <v>2</v>
      </c>
      <c r="D288" t="s">
        <v>22</v>
      </c>
      <c r="E288" t="s">
        <v>16</v>
      </c>
      <c r="F288">
        <v>18</v>
      </c>
      <c r="G288" t="s">
        <v>282</v>
      </c>
      <c r="H288">
        <v>20</v>
      </c>
      <c r="I288" t="s">
        <v>36</v>
      </c>
      <c r="J288" t="s">
        <v>36</v>
      </c>
      <c r="K288" t="s">
        <v>71</v>
      </c>
      <c r="L288" t="s">
        <v>331</v>
      </c>
      <c r="M288">
        <v>0.49768000000000001</v>
      </c>
      <c r="N288">
        <v>0.50692000000000004</v>
      </c>
      <c r="O288">
        <v>9.2399999999999999E-3</v>
      </c>
      <c r="P288" t="s">
        <v>547</v>
      </c>
      <c r="Q288" t="s">
        <v>547</v>
      </c>
      <c r="R288">
        <f>VLOOKUP(A288,[2]PAM_nitrate_only_3_5_23!$S:$V,2, FALSE)</f>
        <v>0.51900000000000002</v>
      </c>
      <c r="S288">
        <f>VLOOKUP(A288,[2]PAM_nitrate_only_3_5_23!$S:$V,3, FALSE)</f>
        <v>0.153</v>
      </c>
      <c r="T288">
        <f>VLOOKUP(A288,[2]PAM_nitrate_only_3_5_23!$S:$V,4, FALSE)</f>
        <v>-0.36599999999999999</v>
      </c>
      <c r="U288">
        <f>VLOOKUP(A288,[2]PAM_nitrate_only_3_5_23!$S:$V,4, FALSE)</f>
        <v>-0.36599999999999999</v>
      </c>
    </row>
    <row r="289" spans="1:21" x14ac:dyDescent="0.75">
      <c r="A289" t="s">
        <v>334</v>
      </c>
      <c r="B289">
        <v>150</v>
      </c>
      <c r="C289">
        <v>1</v>
      </c>
      <c r="D289" t="s">
        <v>15</v>
      </c>
      <c r="E289" t="s">
        <v>16</v>
      </c>
      <c r="F289">
        <v>18</v>
      </c>
      <c r="G289" t="s">
        <v>282</v>
      </c>
      <c r="H289">
        <v>20</v>
      </c>
      <c r="I289" t="s">
        <v>36</v>
      </c>
      <c r="J289" t="s">
        <v>36</v>
      </c>
      <c r="K289" t="s">
        <v>71</v>
      </c>
      <c r="L289" t="s">
        <v>331</v>
      </c>
      <c r="M289">
        <v>0.49926999999999999</v>
      </c>
      <c r="N289">
        <v>0.46844999999999998</v>
      </c>
      <c r="O289">
        <v>-3.082E-2</v>
      </c>
      <c r="P289" t="s">
        <v>547</v>
      </c>
      <c r="Q289" t="s">
        <v>547</v>
      </c>
      <c r="R289">
        <f>VLOOKUP(A289,[2]PAM_nitrate_only_3_5_23!$S:$V,2, FALSE)</f>
        <v>0.32400000000000001</v>
      </c>
      <c r="S289">
        <f>VLOOKUP(A289,[2]PAM_nitrate_only_3_5_23!$S:$V,3, FALSE)</f>
        <v>0.4</v>
      </c>
      <c r="T289">
        <f>VLOOKUP(A289,[2]PAM_nitrate_only_3_5_23!$S:$V,4, FALSE)</f>
        <v>7.5999999999999998E-2</v>
      </c>
      <c r="U289">
        <f>VLOOKUP(A289,[2]PAM_nitrate_only_3_5_23!$S:$V,4, FALSE)</f>
        <v>7.5999999999999998E-2</v>
      </c>
    </row>
    <row r="290" spans="1:21" x14ac:dyDescent="0.75">
      <c r="A290" t="s">
        <v>335</v>
      </c>
      <c r="B290">
        <v>154</v>
      </c>
      <c r="C290">
        <v>1</v>
      </c>
      <c r="D290" t="s">
        <v>15</v>
      </c>
      <c r="E290" t="s">
        <v>16</v>
      </c>
      <c r="F290">
        <v>18</v>
      </c>
      <c r="G290" t="s">
        <v>282</v>
      </c>
      <c r="H290">
        <v>20</v>
      </c>
      <c r="I290" t="s">
        <v>36</v>
      </c>
      <c r="J290" t="s">
        <v>36</v>
      </c>
      <c r="K290" t="s">
        <v>71</v>
      </c>
      <c r="L290" t="s">
        <v>331</v>
      </c>
      <c r="M290">
        <v>0.51561000000000001</v>
      </c>
      <c r="N290">
        <v>0.46784999999999999</v>
      </c>
      <c r="O290">
        <v>-4.7759999999999997E-2</v>
      </c>
      <c r="P290">
        <f>VLOOKUP(A290,[1]RESP_Nitrate_Cleaned!$U:$X,3,FALSE)</f>
        <v>-5.3099999999999996E-3</v>
      </c>
      <c r="Q290">
        <f>VLOOKUP(A290,[1]RESP_Nitrate_Cleaned!$U:$X,4,FALSE)</f>
        <v>0</v>
      </c>
      <c r="R290">
        <f>VLOOKUP(A290,[2]PAM_nitrate_only_3_5_23!$S:$V,2, FALSE)</f>
        <v>0.41</v>
      </c>
      <c r="S290">
        <f>VLOOKUP(A290,[2]PAM_nitrate_only_3_5_23!$S:$V,3, FALSE)</f>
        <v>0.46400000000000002</v>
      </c>
      <c r="T290">
        <f>VLOOKUP(A290,[2]PAM_nitrate_only_3_5_23!$S:$V,4, FALSE)</f>
        <v>5.3999999999999999E-2</v>
      </c>
      <c r="U290">
        <f>VLOOKUP(A290,[2]PAM_nitrate_only_3_5_23!$S:$V,4, FALSE)</f>
        <v>5.3999999999999999E-2</v>
      </c>
    </row>
    <row r="291" spans="1:21" x14ac:dyDescent="0.75">
      <c r="A291" t="s">
        <v>336</v>
      </c>
      <c r="B291">
        <v>208</v>
      </c>
      <c r="C291">
        <v>2</v>
      </c>
      <c r="D291" t="s">
        <v>15</v>
      </c>
      <c r="E291" t="s">
        <v>16</v>
      </c>
      <c r="F291">
        <v>18</v>
      </c>
      <c r="G291" t="s">
        <v>282</v>
      </c>
      <c r="H291">
        <v>20</v>
      </c>
      <c r="I291" t="s">
        <v>36</v>
      </c>
      <c r="J291" t="s">
        <v>36</v>
      </c>
      <c r="K291" t="s">
        <v>71</v>
      </c>
      <c r="L291" t="s">
        <v>331</v>
      </c>
      <c r="M291">
        <v>0.38758999999999999</v>
      </c>
      <c r="N291">
        <v>0.44480999999999998</v>
      </c>
      <c r="O291">
        <v>5.722E-2</v>
      </c>
      <c r="P291">
        <f>VLOOKUP(A291,[1]RESP_Nitrate_Cleaned!$U:$X,3,FALSE)</f>
        <v>-2.0500000000000002E-3</v>
      </c>
      <c r="Q291">
        <f>VLOOKUP(A291,[1]RESP_Nitrate_Cleaned!$U:$X,4,FALSE)</f>
        <v>1</v>
      </c>
      <c r="R291">
        <f>VLOOKUP(A291,[2]PAM_nitrate_only_3_5_23!$S:$V,2, FALSE)</f>
        <v>0.51900000000000002</v>
      </c>
      <c r="S291">
        <f>VLOOKUP(A291,[2]PAM_nitrate_only_3_5_23!$S:$V,3, FALSE)</f>
        <v>0.57399999999999995</v>
      </c>
      <c r="T291">
        <f>VLOOKUP(A291,[2]PAM_nitrate_only_3_5_23!$S:$V,4, FALSE)</f>
        <v>5.5E-2</v>
      </c>
      <c r="U291">
        <f>VLOOKUP(A291,[2]PAM_nitrate_only_3_5_23!$S:$V,4, FALSE)</f>
        <v>5.5E-2</v>
      </c>
    </row>
    <row r="292" spans="1:21" x14ac:dyDescent="0.75">
      <c r="A292" t="s">
        <v>337</v>
      </c>
      <c r="B292">
        <v>172</v>
      </c>
      <c r="C292">
        <v>1</v>
      </c>
      <c r="D292" t="s">
        <v>22</v>
      </c>
      <c r="E292" t="s">
        <v>16</v>
      </c>
      <c r="F292">
        <v>18</v>
      </c>
      <c r="G292" t="s">
        <v>282</v>
      </c>
      <c r="H292">
        <v>20</v>
      </c>
      <c r="I292" t="s">
        <v>36</v>
      </c>
      <c r="J292" t="s">
        <v>36</v>
      </c>
      <c r="K292" t="s">
        <v>71</v>
      </c>
      <c r="L292" t="s">
        <v>331</v>
      </c>
      <c r="M292">
        <v>0.42992999999999998</v>
      </c>
      <c r="N292">
        <v>0.44256000000000001</v>
      </c>
      <c r="O292">
        <v>1.2630000000000001E-2</v>
      </c>
      <c r="P292">
        <f>VLOOKUP(A292,[1]RESP_Nitrate_Cleaned!$U:$X,3,FALSE)</f>
        <v>-5.64E-3</v>
      </c>
      <c r="Q292">
        <f>VLOOKUP(A292,[1]RESP_Nitrate_Cleaned!$U:$X,4,FALSE)</f>
        <v>1</v>
      </c>
      <c r="R292">
        <f>VLOOKUP(A292,[2]PAM_nitrate_only_3_5_23!$S:$V,2, FALSE)</f>
        <v>0.378</v>
      </c>
      <c r="S292">
        <f>VLOOKUP(A292,[2]PAM_nitrate_only_3_5_23!$S:$V,3, FALSE)</f>
        <v>0.16300000000000001</v>
      </c>
      <c r="T292">
        <f>VLOOKUP(A292,[2]PAM_nitrate_only_3_5_23!$S:$V,4, FALSE)</f>
        <v>-0.215</v>
      </c>
      <c r="U292">
        <f>VLOOKUP(A292,[2]PAM_nitrate_only_3_5_23!$S:$V,4, FALSE)</f>
        <v>-0.215</v>
      </c>
    </row>
    <row r="293" spans="1:21" x14ac:dyDescent="0.75">
      <c r="A293" t="s">
        <v>338</v>
      </c>
      <c r="B293">
        <v>157</v>
      </c>
      <c r="C293">
        <v>1</v>
      </c>
      <c r="D293" t="s">
        <v>15</v>
      </c>
      <c r="E293" t="s">
        <v>16</v>
      </c>
      <c r="F293">
        <v>18</v>
      </c>
      <c r="G293" t="s">
        <v>282</v>
      </c>
      <c r="H293">
        <v>20</v>
      </c>
      <c r="I293" t="s">
        <v>36</v>
      </c>
      <c r="J293" t="s">
        <v>36</v>
      </c>
      <c r="K293" t="s">
        <v>71</v>
      </c>
      <c r="L293" t="s">
        <v>331</v>
      </c>
      <c r="M293">
        <v>0.46448</v>
      </c>
      <c r="N293">
        <v>0.43356</v>
      </c>
      <c r="O293">
        <v>-3.092E-2</v>
      </c>
      <c r="P293">
        <f>VLOOKUP(A293,[1]RESP_Nitrate_Cleaned!$U:$X,3,FALSE)</f>
        <v>-6.4999999999999997E-3</v>
      </c>
      <c r="Q293">
        <f>VLOOKUP(A293,[1]RESP_Nitrate_Cleaned!$U:$X,4,FALSE)</f>
        <v>1</v>
      </c>
      <c r="R293">
        <f>VLOOKUP(A293,[2]PAM_nitrate_only_3_5_23!$S:$V,2, FALSE)</f>
        <v>0.40300000000000002</v>
      </c>
      <c r="S293">
        <f>VLOOKUP(A293,[2]PAM_nitrate_only_3_5_23!$S:$V,3, FALSE)</f>
        <v>0.47099999999999997</v>
      </c>
      <c r="T293">
        <f>VLOOKUP(A293,[2]PAM_nitrate_only_3_5_23!$S:$V,4, FALSE)</f>
        <v>6.8000000000000005E-2</v>
      </c>
      <c r="U293">
        <f>VLOOKUP(A293,[2]PAM_nitrate_only_3_5_23!$S:$V,4, FALSE)</f>
        <v>6.8000000000000005E-2</v>
      </c>
    </row>
    <row r="294" spans="1:21" x14ac:dyDescent="0.75">
      <c r="A294" t="s">
        <v>339</v>
      </c>
      <c r="B294">
        <v>250</v>
      </c>
      <c r="C294">
        <v>3</v>
      </c>
      <c r="D294" t="s">
        <v>22</v>
      </c>
      <c r="E294" t="s">
        <v>16</v>
      </c>
      <c r="F294">
        <v>18</v>
      </c>
      <c r="G294" t="s">
        <v>282</v>
      </c>
      <c r="H294">
        <v>20</v>
      </c>
      <c r="I294" t="s">
        <v>36</v>
      </c>
      <c r="J294" t="s">
        <v>36</v>
      </c>
      <c r="K294" t="s">
        <v>71</v>
      </c>
      <c r="L294" t="s">
        <v>331</v>
      </c>
      <c r="M294">
        <v>0.51276999999999995</v>
      </c>
      <c r="N294">
        <v>0.39576</v>
      </c>
      <c r="O294">
        <v>-0.11701</v>
      </c>
      <c r="P294" t="s">
        <v>547</v>
      </c>
      <c r="Q294" t="s">
        <v>547</v>
      </c>
      <c r="R294">
        <f>VLOOKUP(A294,[2]PAM_nitrate_only_3_5_23!$S:$V,2, FALSE)</f>
        <v>0.57699999999999996</v>
      </c>
      <c r="S294">
        <f>VLOOKUP(A294,[2]PAM_nitrate_only_3_5_23!$S:$V,3, FALSE)</f>
        <v>0.54</v>
      </c>
      <c r="T294">
        <f>VLOOKUP(A294,[2]PAM_nitrate_only_3_5_23!$S:$V,4, FALSE)</f>
        <v>-3.6999999999999998E-2</v>
      </c>
      <c r="U294">
        <f>VLOOKUP(A294,[2]PAM_nitrate_only_3_5_23!$S:$V,4, FALSE)</f>
        <v>-3.6999999999999998E-2</v>
      </c>
    </row>
    <row r="295" spans="1:21" x14ac:dyDescent="0.75">
      <c r="A295" t="s">
        <v>340</v>
      </c>
      <c r="B295">
        <v>252</v>
      </c>
      <c r="C295">
        <v>3</v>
      </c>
      <c r="D295" t="s">
        <v>22</v>
      </c>
      <c r="E295" t="s">
        <v>16</v>
      </c>
      <c r="F295">
        <v>18</v>
      </c>
      <c r="G295" t="s">
        <v>282</v>
      </c>
      <c r="H295">
        <v>20</v>
      </c>
      <c r="I295" t="s">
        <v>36</v>
      </c>
      <c r="J295" t="s">
        <v>36</v>
      </c>
      <c r="K295" t="s">
        <v>71</v>
      </c>
      <c r="L295" t="s">
        <v>331</v>
      </c>
      <c r="M295">
        <v>0.44462000000000002</v>
      </c>
      <c r="N295">
        <v>0.39407999999999999</v>
      </c>
      <c r="O295">
        <v>-5.0540000000000002E-2</v>
      </c>
      <c r="P295" t="s">
        <v>547</v>
      </c>
      <c r="Q295" t="s">
        <v>547</v>
      </c>
      <c r="R295">
        <f>VLOOKUP(A295,[2]PAM_nitrate_only_3_5_23!$S:$V,2, FALSE)</f>
        <v>1.7999999999999999E-2</v>
      </c>
      <c r="S295">
        <f>VLOOKUP(A295,[2]PAM_nitrate_only_3_5_23!$S:$V,3, FALSE)</f>
        <v>0.22700000000000001</v>
      </c>
      <c r="T295">
        <f>VLOOKUP(A295,[2]PAM_nitrate_only_3_5_23!$S:$V,4, FALSE)</f>
        <v>0.20899999999999999</v>
      </c>
      <c r="U295">
        <f>VLOOKUP(A295,[2]PAM_nitrate_only_3_5_23!$S:$V,4, FALSE)</f>
        <v>0.20899999999999999</v>
      </c>
    </row>
    <row r="296" spans="1:21" x14ac:dyDescent="0.75">
      <c r="A296" t="s">
        <v>341</v>
      </c>
      <c r="B296">
        <v>188</v>
      </c>
      <c r="C296">
        <v>2</v>
      </c>
      <c r="D296" t="s">
        <v>22</v>
      </c>
      <c r="E296" t="s">
        <v>16</v>
      </c>
      <c r="F296">
        <v>18</v>
      </c>
      <c r="G296" t="s">
        <v>282</v>
      </c>
      <c r="H296">
        <v>20</v>
      </c>
      <c r="I296" t="s">
        <v>36</v>
      </c>
      <c r="J296" t="s">
        <v>36</v>
      </c>
      <c r="K296" t="s">
        <v>71</v>
      </c>
      <c r="L296" t="s">
        <v>331</v>
      </c>
      <c r="M296">
        <v>0.27344000000000002</v>
      </c>
      <c r="N296">
        <v>0.39108999999999999</v>
      </c>
      <c r="O296">
        <v>0.11765</v>
      </c>
      <c r="P296">
        <f>VLOOKUP(A296,[1]RESP_Nitrate_Cleaned!$U:$X,3,FALSE)</f>
        <v>-6.2599999999999999E-3</v>
      </c>
      <c r="Q296">
        <f>VLOOKUP(A296,[1]RESP_Nitrate_Cleaned!$U:$X,4,FALSE)</f>
        <v>0</v>
      </c>
      <c r="R296">
        <f>VLOOKUP(A296,[2]PAM_nitrate_only_3_5_23!$S:$V,2, FALSE)</f>
        <v>0.58899999999999997</v>
      </c>
      <c r="S296">
        <f>VLOOKUP(A296,[2]PAM_nitrate_only_3_5_23!$S:$V,3, FALSE)</f>
        <v>0.376</v>
      </c>
      <c r="T296">
        <f>VLOOKUP(A296,[2]PAM_nitrate_only_3_5_23!$S:$V,4, FALSE)</f>
        <v>-0.21299999999999999</v>
      </c>
      <c r="U296">
        <f>VLOOKUP(A296,[2]PAM_nitrate_only_3_5_23!$S:$V,4, FALSE)</f>
        <v>-0.21299999999999999</v>
      </c>
    </row>
    <row r="297" spans="1:21" x14ac:dyDescent="0.75">
      <c r="A297" t="s">
        <v>342</v>
      </c>
      <c r="B297">
        <v>225</v>
      </c>
      <c r="C297">
        <v>2</v>
      </c>
      <c r="D297" t="s">
        <v>22</v>
      </c>
      <c r="E297" t="s">
        <v>16</v>
      </c>
      <c r="F297">
        <v>18</v>
      </c>
      <c r="G297" t="s">
        <v>282</v>
      </c>
      <c r="H297">
        <v>20</v>
      </c>
      <c r="I297" t="s">
        <v>36</v>
      </c>
      <c r="J297" t="s">
        <v>36</v>
      </c>
      <c r="K297" t="s">
        <v>71</v>
      </c>
      <c r="L297" t="s">
        <v>331</v>
      </c>
      <c r="M297">
        <v>0.43092000000000003</v>
      </c>
      <c r="N297">
        <v>0.38551000000000002</v>
      </c>
      <c r="O297">
        <v>-4.5409999999999999E-2</v>
      </c>
      <c r="P297">
        <f>VLOOKUP(A297,[1]RESP_Nitrate_Cleaned!$U:$X,3,FALSE)</f>
        <v>-7.9699999999999997E-3</v>
      </c>
      <c r="Q297">
        <f>VLOOKUP(A297,[1]RESP_Nitrate_Cleaned!$U:$X,4,FALSE)</f>
        <v>1</v>
      </c>
      <c r="R297">
        <f>VLOOKUP(A297,[2]PAM_nitrate_only_3_5_23!$S:$V,2, FALSE)</f>
        <v>0.52800000000000002</v>
      </c>
      <c r="S297">
        <f>VLOOKUP(A297,[2]PAM_nitrate_only_3_5_23!$S:$V,3, FALSE)</f>
        <v>0.43</v>
      </c>
      <c r="T297">
        <f>VLOOKUP(A297,[2]PAM_nitrate_only_3_5_23!$S:$V,4, FALSE)</f>
        <v>-9.8000000000000004E-2</v>
      </c>
      <c r="U297">
        <f>VLOOKUP(A297,[2]PAM_nitrate_only_3_5_23!$S:$V,4, FALSE)</f>
        <v>-9.8000000000000004E-2</v>
      </c>
    </row>
    <row r="298" spans="1:21" x14ac:dyDescent="0.75">
      <c r="A298" t="s">
        <v>343</v>
      </c>
      <c r="B298">
        <v>237</v>
      </c>
      <c r="C298">
        <v>3</v>
      </c>
      <c r="D298" t="s">
        <v>15</v>
      </c>
      <c r="E298" t="s">
        <v>16</v>
      </c>
      <c r="F298">
        <v>18</v>
      </c>
      <c r="G298" t="s">
        <v>282</v>
      </c>
      <c r="H298">
        <v>20</v>
      </c>
      <c r="I298" t="s">
        <v>36</v>
      </c>
      <c r="J298" t="s">
        <v>36</v>
      </c>
      <c r="K298" t="s">
        <v>71</v>
      </c>
      <c r="L298" t="s">
        <v>331</v>
      </c>
      <c r="M298">
        <v>0.29748000000000002</v>
      </c>
      <c r="N298">
        <v>0.34599000000000002</v>
      </c>
      <c r="O298">
        <v>4.8509999999999998E-2</v>
      </c>
      <c r="P298" t="s">
        <v>547</v>
      </c>
      <c r="Q298" t="s">
        <v>547</v>
      </c>
      <c r="R298">
        <f>VLOOKUP(A298,[2]PAM_nitrate_only_3_5_23!$S:$V,2, FALSE)</f>
        <v>0.439</v>
      </c>
      <c r="S298">
        <f>VLOOKUP(A298,[2]PAM_nitrate_only_3_5_23!$S:$V,3, FALSE)</f>
        <v>0.35499999999999998</v>
      </c>
      <c r="T298">
        <f>VLOOKUP(A298,[2]PAM_nitrate_only_3_5_23!$S:$V,4, FALSE)</f>
        <v>-8.4000000000000005E-2</v>
      </c>
      <c r="U298">
        <f>VLOOKUP(A298,[2]PAM_nitrate_only_3_5_23!$S:$V,4, FALSE)</f>
        <v>-8.4000000000000005E-2</v>
      </c>
    </row>
    <row r="299" spans="1:21" x14ac:dyDescent="0.75">
      <c r="A299" t="s">
        <v>344</v>
      </c>
      <c r="B299">
        <v>164</v>
      </c>
      <c r="C299">
        <v>1</v>
      </c>
      <c r="D299" t="s">
        <v>22</v>
      </c>
      <c r="E299" t="s">
        <v>16</v>
      </c>
      <c r="F299">
        <v>18</v>
      </c>
      <c r="G299" t="s">
        <v>282</v>
      </c>
      <c r="H299">
        <v>20</v>
      </c>
      <c r="I299" t="s">
        <v>36</v>
      </c>
      <c r="J299" t="s">
        <v>36</v>
      </c>
      <c r="K299" t="s">
        <v>71</v>
      </c>
      <c r="L299" t="s">
        <v>331</v>
      </c>
      <c r="M299">
        <v>0.33940999999999999</v>
      </c>
      <c r="N299">
        <v>0.32829999999999998</v>
      </c>
      <c r="O299">
        <v>-1.111E-2</v>
      </c>
      <c r="P299">
        <f>VLOOKUP(A299,[1]RESP_Nitrate_Cleaned!$U:$X,3,FALSE)</f>
        <v>-4.6800000000000001E-3</v>
      </c>
      <c r="Q299">
        <f>VLOOKUP(A299,[1]RESP_Nitrate_Cleaned!$U:$X,4,FALSE)</f>
        <v>0</v>
      </c>
      <c r="R299">
        <f>VLOOKUP(A299,[2]PAM_nitrate_only_3_5_23!$S:$V,2, FALSE)</f>
        <v>0.433</v>
      </c>
      <c r="S299">
        <f>VLOOKUP(A299,[2]PAM_nitrate_only_3_5_23!$S:$V,3, FALSE)</f>
        <v>0.54100000000000004</v>
      </c>
      <c r="T299">
        <f>VLOOKUP(A299,[2]PAM_nitrate_only_3_5_23!$S:$V,4, FALSE)</f>
        <v>0.108</v>
      </c>
      <c r="U299">
        <f>VLOOKUP(A299,[2]PAM_nitrate_only_3_5_23!$S:$V,4, FALSE)</f>
        <v>0.108</v>
      </c>
    </row>
    <row r="300" spans="1:21" x14ac:dyDescent="0.75">
      <c r="A300" t="s">
        <v>345</v>
      </c>
      <c r="B300">
        <v>244</v>
      </c>
      <c r="C300">
        <v>3</v>
      </c>
      <c r="D300" t="s">
        <v>22</v>
      </c>
      <c r="E300" t="s">
        <v>16</v>
      </c>
      <c r="F300">
        <v>18</v>
      </c>
      <c r="G300" t="s">
        <v>282</v>
      </c>
      <c r="H300">
        <v>20</v>
      </c>
      <c r="I300" t="s">
        <v>36</v>
      </c>
      <c r="J300" t="s">
        <v>36</v>
      </c>
      <c r="K300" t="s">
        <v>71</v>
      </c>
      <c r="L300" t="s">
        <v>331</v>
      </c>
      <c r="M300">
        <v>0.25020999999999999</v>
      </c>
      <c r="N300">
        <v>0.24179999999999999</v>
      </c>
      <c r="O300">
        <v>-8.4100000000000008E-3</v>
      </c>
      <c r="P300" t="s">
        <v>547</v>
      </c>
      <c r="Q300" t="s">
        <v>547</v>
      </c>
      <c r="R300">
        <f>VLOOKUP(A300,[2]PAM_nitrate_only_3_5_23!$S:$V,2, FALSE)</f>
        <v>0.33800000000000002</v>
      </c>
      <c r="S300">
        <f>VLOOKUP(A300,[2]PAM_nitrate_only_3_5_23!$S:$V,3, FALSE)</f>
        <v>0.5</v>
      </c>
      <c r="T300">
        <f>VLOOKUP(A300,[2]PAM_nitrate_only_3_5_23!$S:$V,4, FALSE)</f>
        <v>0.16200000000000001</v>
      </c>
      <c r="U300">
        <f>VLOOKUP(A300,[2]PAM_nitrate_only_3_5_23!$S:$V,4, FALSE)</f>
        <v>0.16200000000000001</v>
      </c>
    </row>
    <row r="301" spans="1:21" x14ac:dyDescent="0.75">
      <c r="A301" t="s">
        <v>346</v>
      </c>
      <c r="B301">
        <v>239</v>
      </c>
      <c r="C301">
        <v>3</v>
      </c>
      <c r="D301" t="s">
        <v>15</v>
      </c>
      <c r="E301" t="s">
        <v>16</v>
      </c>
      <c r="F301">
        <v>18</v>
      </c>
      <c r="G301" t="s">
        <v>282</v>
      </c>
      <c r="H301">
        <v>20</v>
      </c>
      <c r="I301" t="s">
        <v>36</v>
      </c>
      <c r="J301" t="s">
        <v>36</v>
      </c>
      <c r="K301" t="s">
        <v>71</v>
      </c>
      <c r="L301" t="s">
        <v>331</v>
      </c>
      <c r="M301">
        <v>0.42798999999999998</v>
      </c>
      <c r="N301">
        <v>0.20555999999999999</v>
      </c>
      <c r="O301">
        <v>-0.22242999999999999</v>
      </c>
      <c r="P301" t="s">
        <v>547</v>
      </c>
      <c r="Q301" t="s">
        <v>547</v>
      </c>
      <c r="R301">
        <f>VLOOKUP(A301,[2]PAM_nitrate_only_3_5_23!$S:$V,2, FALSE)</f>
        <v>0.57899999999999996</v>
      </c>
      <c r="S301">
        <f>VLOOKUP(A301,[2]PAM_nitrate_only_3_5_23!$S:$V,3, FALSE)</f>
        <v>3.4000000000000002E-2</v>
      </c>
      <c r="T301">
        <f>VLOOKUP(A301,[2]PAM_nitrate_only_3_5_23!$S:$V,4, FALSE)</f>
        <v>-0.54500000000000004</v>
      </c>
      <c r="U301">
        <f>VLOOKUP(A301,[2]PAM_nitrate_only_3_5_23!$S:$V,4, FALSE)</f>
        <v>-0.54500000000000004</v>
      </c>
    </row>
    <row r="302" spans="1:21" x14ac:dyDescent="0.75">
      <c r="A302" t="s">
        <v>348</v>
      </c>
      <c r="B302">
        <v>202</v>
      </c>
      <c r="C302">
        <v>2</v>
      </c>
      <c r="D302" t="s">
        <v>15</v>
      </c>
      <c r="E302" t="s">
        <v>16</v>
      </c>
      <c r="F302">
        <v>18</v>
      </c>
      <c r="G302" t="s">
        <v>282</v>
      </c>
      <c r="H302">
        <v>30</v>
      </c>
      <c r="I302" t="s">
        <v>17</v>
      </c>
      <c r="J302" t="s">
        <v>15</v>
      </c>
      <c r="K302" t="s">
        <v>18</v>
      </c>
      <c r="L302" t="s">
        <v>347</v>
      </c>
      <c r="M302">
        <v>0.49370000000000003</v>
      </c>
      <c r="N302">
        <v>0.53566000000000003</v>
      </c>
      <c r="O302">
        <v>4.1959999999999997E-2</v>
      </c>
      <c r="P302">
        <f>VLOOKUP(A302,[1]RESP_Nitrate_Cleaned!$U:$X,3,FALSE)</f>
        <v>-2.14E-3</v>
      </c>
      <c r="Q302">
        <f>VLOOKUP(A302,[1]RESP_Nitrate_Cleaned!$U:$X,4,FALSE)</f>
        <v>0</v>
      </c>
      <c r="R302">
        <f>VLOOKUP(A302,[2]PAM_nitrate_only_3_5_23!$S:$V,2, FALSE)</f>
        <v>0.14000000000000001</v>
      </c>
      <c r="S302">
        <f>VLOOKUP(A302,[2]PAM_nitrate_only_3_5_23!$S:$V,3, FALSE)</f>
        <v>0.48499999999999999</v>
      </c>
      <c r="T302">
        <f>VLOOKUP(A302,[2]PAM_nitrate_only_3_5_23!$S:$V,4, FALSE)</f>
        <v>0.34499999999999997</v>
      </c>
      <c r="U302">
        <f>VLOOKUP(A302,[2]PAM_nitrate_only_3_5_23!$S:$V,4, FALSE)</f>
        <v>0.34499999999999997</v>
      </c>
    </row>
    <row r="303" spans="1:21" x14ac:dyDescent="0.75">
      <c r="A303" t="s">
        <v>349</v>
      </c>
      <c r="B303">
        <v>254</v>
      </c>
      <c r="C303">
        <v>3</v>
      </c>
      <c r="D303" t="s">
        <v>22</v>
      </c>
      <c r="E303" t="s">
        <v>16</v>
      </c>
      <c r="F303">
        <v>18</v>
      </c>
      <c r="G303" t="s">
        <v>282</v>
      </c>
      <c r="H303">
        <v>30</v>
      </c>
      <c r="I303" t="s">
        <v>17</v>
      </c>
      <c r="J303" t="s">
        <v>15</v>
      </c>
      <c r="K303" t="s">
        <v>18</v>
      </c>
      <c r="L303" t="s">
        <v>347</v>
      </c>
      <c r="M303">
        <v>0.39939000000000002</v>
      </c>
      <c r="N303">
        <v>0.50327</v>
      </c>
      <c r="O303">
        <v>0.10388</v>
      </c>
      <c r="P303" t="s">
        <v>547</v>
      </c>
      <c r="Q303" t="s">
        <v>547</v>
      </c>
      <c r="R303" t="s">
        <v>547</v>
      </c>
      <c r="S303" t="s">
        <v>547</v>
      </c>
      <c r="T303" t="s">
        <v>547</v>
      </c>
      <c r="U303" t="s">
        <v>547</v>
      </c>
    </row>
    <row r="304" spans="1:21" x14ac:dyDescent="0.75">
      <c r="A304" t="s">
        <v>350</v>
      </c>
      <c r="B304">
        <v>170</v>
      </c>
      <c r="C304">
        <v>1</v>
      </c>
      <c r="D304" t="s">
        <v>22</v>
      </c>
      <c r="E304" t="s">
        <v>16</v>
      </c>
      <c r="F304">
        <v>18</v>
      </c>
      <c r="G304" t="s">
        <v>282</v>
      </c>
      <c r="H304">
        <v>30</v>
      </c>
      <c r="I304" t="s">
        <v>17</v>
      </c>
      <c r="J304" t="s">
        <v>15</v>
      </c>
      <c r="K304" t="s">
        <v>18</v>
      </c>
      <c r="L304" t="s">
        <v>347</v>
      </c>
      <c r="M304">
        <v>0.43729000000000001</v>
      </c>
      <c r="N304">
        <v>0.49297000000000002</v>
      </c>
      <c r="O304">
        <v>5.568E-2</v>
      </c>
      <c r="P304" t="s">
        <v>547</v>
      </c>
      <c r="Q304" t="s">
        <v>547</v>
      </c>
      <c r="R304">
        <f>VLOOKUP(A304,[2]PAM_nitrate_only_3_5_23!$S:$V,2, FALSE)</f>
        <v>0.33300000000000002</v>
      </c>
      <c r="S304">
        <f>VLOOKUP(A304,[2]PAM_nitrate_only_3_5_23!$S:$V,3, FALSE)</f>
        <v>0.26100000000000001</v>
      </c>
      <c r="T304">
        <f>VLOOKUP(A304,[2]PAM_nitrate_only_3_5_23!$S:$V,4, FALSE)</f>
        <v>-7.1999999999999995E-2</v>
      </c>
      <c r="U304">
        <f>VLOOKUP(A304,[2]PAM_nitrate_only_3_5_23!$S:$V,4, FALSE)</f>
        <v>-7.1999999999999995E-2</v>
      </c>
    </row>
    <row r="305" spans="1:21" x14ac:dyDescent="0.75">
      <c r="A305" t="s">
        <v>351</v>
      </c>
      <c r="B305">
        <v>186</v>
      </c>
      <c r="C305">
        <v>2</v>
      </c>
      <c r="D305" t="s">
        <v>15</v>
      </c>
      <c r="E305" t="s">
        <v>16</v>
      </c>
      <c r="F305">
        <v>18</v>
      </c>
      <c r="G305" t="s">
        <v>282</v>
      </c>
      <c r="H305">
        <v>30</v>
      </c>
      <c r="I305" t="s">
        <v>17</v>
      </c>
      <c r="J305" t="s">
        <v>15</v>
      </c>
      <c r="K305" t="s">
        <v>18</v>
      </c>
      <c r="L305" t="s">
        <v>347</v>
      </c>
      <c r="M305">
        <v>0.42321999999999999</v>
      </c>
      <c r="N305">
        <v>0.49225000000000002</v>
      </c>
      <c r="O305">
        <v>6.9029999999999994E-2</v>
      </c>
      <c r="P305" t="s">
        <v>547</v>
      </c>
      <c r="Q305" t="s">
        <v>547</v>
      </c>
      <c r="R305">
        <f>VLOOKUP(A305,[2]PAM_nitrate_only_3_5_23!$S:$V,2, FALSE)</f>
        <v>0.44</v>
      </c>
      <c r="S305">
        <f>VLOOKUP(A305,[2]PAM_nitrate_only_3_5_23!$S:$V,3, FALSE)</f>
        <v>0.48199999999999998</v>
      </c>
      <c r="T305">
        <f>VLOOKUP(A305,[2]PAM_nitrate_only_3_5_23!$S:$V,4, FALSE)</f>
        <v>4.2000000000000003E-2</v>
      </c>
      <c r="U305">
        <f>VLOOKUP(A305,[2]PAM_nitrate_only_3_5_23!$S:$V,4, FALSE)</f>
        <v>4.2000000000000003E-2</v>
      </c>
    </row>
    <row r="306" spans="1:21" x14ac:dyDescent="0.75">
      <c r="A306" t="s">
        <v>352</v>
      </c>
      <c r="B306">
        <v>166</v>
      </c>
      <c r="C306">
        <v>1</v>
      </c>
      <c r="D306" t="s">
        <v>22</v>
      </c>
      <c r="E306" t="s">
        <v>16</v>
      </c>
      <c r="F306">
        <v>18</v>
      </c>
      <c r="G306" t="s">
        <v>282</v>
      </c>
      <c r="H306">
        <v>30</v>
      </c>
      <c r="I306" t="s">
        <v>17</v>
      </c>
      <c r="J306" t="s">
        <v>15</v>
      </c>
      <c r="K306" t="s">
        <v>18</v>
      </c>
      <c r="L306" t="s">
        <v>347</v>
      </c>
      <c r="M306">
        <v>0.43096000000000001</v>
      </c>
      <c r="N306">
        <v>0.45437</v>
      </c>
      <c r="O306">
        <v>2.341E-2</v>
      </c>
      <c r="P306">
        <f>VLOOKUP(A306,[1]RESP_Nitrate_Cleaned!$U:$X,3,FALSE)</f>
        <v>-4.1399999999999996E-3</v>
      </c>
      <c r="Q306">
        <f>VLOOKUP(A306,[1]RESP_Nitrate_Cleaned!$U:$X,4,FALSE)</f>
        <v>0</v>
      </c>
      <c r="R306">
        <f>VLOOKUP(A306,[2]PAM_nitrate_only_3_5_23!$S:$V,2, FALSE)</f>
        <v>0.28000000000000003</v>
      </c>
      <c r="S306">
        <f>VLOOKUP(A306,[2]PAM_nitrate_only_3_5_23!$S:$V,3, FALSE)</f>
        <v>0.42799999999999999</v>
      </c>
      <c r="T306">
        <f>VLOOKUP(A306,[2]PAM_nitrate_only_3_5_23!$S:$V,4, FALSE)</f>
        <v>0.14799999999999999</v>
      </c>
      <c r="U306">
        <f>VLOOKUP(A306,[2]PAM_nitrate_only_3_5_23!$S:$V,4, FALSE)</f>
        <v>0.14799999999999999</v>
      </c>
    </row>
    <row r="307" spans="1:21" x14ac:dyDescent="0.75">
      <c r="A307" t="s">
        <v>353</v>
      </c>
      <c r="B307">
        <v>201</v>
      </c>
      <c r="C307">
        <v>2</v>
      </c>
      <c r="D307" t="s">
        <v>22</v>
      </c>
      <c r="E307" t="s">
        <v>16</v>
      </c>
      <c r="F307">
        <v>18</v>
      </c>
      <c r="G307" t="s">
        <v>282</v>
      </c>
      <c r="H307">
        <v>30</v>
      </c>
      <c r="I307" t="s">
        <v>17</v>
      </c>
      <c r="J307" t="s">
        <v>15</v>
      </c>
      <c r="K307" t="s">
        <v>18</v>
      </c>
      <c r="L307" t="s">
        <v>347</v>
      </c>
      <c r="M307">
        <v>0.39149</v>
      </c>
      <c r="N307">
        <v>0.42497000000000001</v>
      </c>
      <c r="O307">
        <v>3.3480000000000003E-2</v>
      </c>
      <c r="P307">
        <f>VLOOKUP(A307,[1]RESP_Nitrate_Cleaned!$U:$X,3,FALSE)</f>
        <v>-7.4999999999999997E-3</v>
      </c>
      <c r="Q307">
        <f>VLOOKUP(A307,[1]RESP_Nitrate_Cleaned!$U:$X,4,FALSE)</f>
        <v>1</v>
      </c>
      <c r="R307">
        <f>VLOOKUP(A307,[2]PAM_nitrate_only_3_5_23!$S:$V,2, FALSE)</f>
        <v>0.29099999999999998</v>
      </c>
      <c r="S307">
        <f>VLOOKUP(A307,[2]PAM_nitrate_only_3_5_23!$S:$V,3, FALSE)</f>
        <v>0.35499999999999998</v>
      </c>
      <c r="T307">
        <f>VLOOKUP(A307,[2]PAM_nitrate_only_3_5_23!$S:$V,4, FALSE)</f>
        <v>6.4000000000000001E-2</v>
      </c>
      <c r="U307">
        <f>VLOOKUP(A307,[2]PAM_nitrate_only_3_5_23!$S:$V,4, FALSE)</f>
        <v>6.4000000000000001E-2</v>
      </c>
    </row>
    <row r="308" spans="1:21" x14ac:dyDescent="0.75">
      <c r="A308" t="s">
        <v>354</v>
      </c>
      <c r="B308">
        <v>150</v>
      </c>
      <c r="C308">
        <v>1</v>
      </c>
      <c r="D308" t="s">
        <v>15</v>
      </c>
      <c r="E308" t="s">
        <v>16</v>
      </c>
      <c r="F308">
        <v>18</v>
      </c>
      <c r="G308" t="s">
        <v>282</v>
      </c>
      <c r="H308">
        <v>30</v>
      </c>
      <c r="I308" t="s">
        <v>17</v>
      </c>
      <c r="J308" t="s">
        <v>15</v>
      </c>
      <c r="K308" t="s">
        <v>18</v>
      </c>
      <c r="L308" t="s">
        <v>347</v>
      </c>
      <c r="M308">
        <v>0.42202000000000001</v>
      </c>
      <c r="N308">
        <v>0.41526000000000002</v>
      </c>
      <c r="O308">
        <v>-6.7600000000000004E-3</v>
      </c>
      <c r="P308">
        <f>VLOOKUP(A308,[1]RESP_Nitrate_Cleaned!$U:$X,3,FALSE)</f>
        <v>-1.83E-3</v>
      </c>
      <c r="Q308">
        <f>VLOOKUP(A308,[1]RESP_Nitrate_Cleaned!$U:$X,4,FALSE)</f>
        <v>0</v>
      </c>
      <c r="R308">
        <f>VLOOKUP(A308,[2]PAM_nitrate_only_3_5_23!$S:$V,2, FALSE)</f>
        <v>0.19500000000000001</v>
      </c>
      <c r="S308">
        <f>VLOOKUP(A308,[2]PAM_nitrate_only_3_5_23!$S:$V,3, FALSE)</f>
        <v>0.13800000000000001</v>
      </c>
      <c r="T308">
        <f>VLOOKUP(A308,[2]PAM_nitrate_only_3_5_23!$S:$V,4, FALSE)</f>
        <v>-5.7000000000000002E-2</v>
      </c>
      <c r="U308">
        <f>VLOOKUP(A308,[2]PAM_nitrate_only_3_5_23!$S:$V,4, FALSE)</f>
        <v>-5.7000000000000002E-2</v>
      </c>
    </row>
    <row r="309" spans="1:21" x14ac:dyDescent="0.75">
      <c r="A309" t="s">
        <v>355</v>
      </c>
      <c r="B309">
        <v>228</v>
      </c>
      <c r="C309">
        <v>2</v>
      </c>
      <c r="D309" t="s">
        <v>15</v>
      </c>
      <c r="E309" t="s">
        <v>16</v>
      </c>
      <c r="F309">
        <v>18</v>
      </c>
      <c r="G309" t="s">
        <v>282</v>
      </c>
      <c r="H309">
        <v>30</v>
      </c>
      <c r="I309" t="s">
        <v>17</v>
      </c>
      <c r="J309" t="s">
        <v>15</v>
      </c>
      <c r="K309" t="s">
        <v>18</v>
      </c>
      <c r="L309" t="s">
        <v>347</v>
      </c>
      <c r="M309">
        <v>0.35599999999999998</v>
      </c>
      <c r="N309">
        <v>0.39417000000000002</v>
      </c>
      <c r="O309">
        <v>3.8170000000000003E-2</v>
      </c>
      <c r="P309">
        <f>VLOOKUP(A309,[1]RESP_Nitrate_Cleaned!$U:$X,3,FALSE)</f>
        <v>-4.5399999999999998E-3</v>
      </c>
      <c r="Q309">
        <f>VLOOKUP(A309,[1]RESP_Nitrate_Cleaned!$U:$X,4,FALSE)</f>
        <v>1</v>
      </c>
      <c r="R309">
        <f>VLOOKUP(A309,[2]PAM_nitrate_only_3_5_23!$S:$V,2, FALSE)</f>
        <v>0.40400000000000003</v>
      </c>
      <c r="S309">
        <f>VLOOKUP(A309,[2]PAM_nitrate_only_3_5_23!$S:$V,3, FALSE)</f>
        <v>0.13700000000000001</v>
      </c>
      <c r="T309">
        <f>VLOOKUP(A309,[2]PAM_nitrate_only_3_5_23!$S:$V,4, FALSE)</f>
        <v>-0.26700000000000002</v>
      </c>
      <c r="U309">
        <f>VLOOKUP(A309,[2]PAM_nitrate_only_3_5_23!$S:$V,4, FALSE)</f>
        <v>-0.26700000000000002</v>
      </c>
    </row>
    <row r="310" spans="1:21" x14ac:dyDescent="0.75">
      <c r="A310" t="s">
        <v>356</v>
      </c>
      <c r="B310">
        <v>241</v>
      </c>
      <c r="C310">
        <v>3</v>
      </c>
      <c r="D310" t="s">
        <v>15</v>
      </c>
      <c r="E310" t="s">
        <v>16</v>
      </c>
      <c r="F310">
        <v>18</v>
      </c>
      <c r="G310" t="s">
        <v>282</v>
      </c>
      <c r="H310">
        <v>30</v>
      </c>
      <c r="I310" t="s">
        <v>17</v>
      </c>
      <c r="J310" t="s">
        <v>15</v>
      </c>
      <c r="K310" t="s">
        <v>18</v>
      </c>
      <c r="L310" t="s">
        <v>347</v>
      </c>
      <c r="M310">
        <v>0.44366</v>
      </c>
      <c r="N310">
        <v>0.37020999999999998</v>
      </c>
      <c r="O310">
        <v>-7.3450000000000001E-2</v>
      </c>
      <c r="P310" t="s">
        <v>547</v>
      </c>
      <c r="Q310" t="s">
        <v>547</v>
      </c>
      <c r="R310">
        <f>VLOOKUP(A310,[2]PAM_nitrate_only_3_5_23!$S:$V,2, FALSE)</f>
        <v>0.55000000000000004</v>
      </c>
      <c r="S310">
        <f>VLOOKUP(A310,[2]PAM_nitrate_only_3_5_23!$S:$V,3, FALSE)</f>
        <v>0.02</v>
      </c>
      <c r="T310">
        <f>VLOOKUP(A310,[2]PAM_nitrate_only_3_5_23!$S:$V,4, FALSE)</f>
        <v>-0.53</v>
      </c>
      <c r="U310">
        <f>VLOOKUP(A310,[2]PAM_nitrate_only_3_5_23!$S:$V,4, FALSE)</f>
        <v>-0.53</v>
      </c>
    </row>
    <row r="311" spans="1:21" x14ac:dyDescent="0.75">
      <c r="A311" t="s">
        <v>357</v>
      </c>
      <c r="B311">
        <v>237</v>
      </c>
      <c r="C311">
        <v>3</v>
      </c>
      <c r="D311" t="s">
        <v>15</v>
      </c>
      <c r="E311" t="s">
        <v>16</v>
      </c>
      <c r="F311">
        <v>18</v>
      </c>
      <c r="G311" t="s">
        <v>282</v>
      </c>
      <c r="H311">
        <v>30</v>
      </c>
      <c r="I311" t="s">
        <v>17</v>
      </c>
      <c r="J311" t="s">
        <v>15</v>
      </c>
      <c r="K311" t="s">
        <v>18</v>
      </c>
      <c r="L311" t="s">
        <v>347</v>
      </c>
      <c r="M311">
        <v>0.28659000000000001</v>
      </c>
      <c r="N311">
        <v>0.31903999999999999</v>
      </c>
      <c r="O311">
        <v>3.245E-2</v>
      </c>
      <c r="P311">
        <f>VLOOKUP(A311,[1]RESP_Nitrate_Cleaned!$U:$X,3,FALSE)</f>
        <v>-5.0200000000000002E-3</v>
      </c>
      <c r="Q311">
        <f>VLOOKUP(A311,[1]RESP_Nitrate_Cleaned!$U:$X,4,FALSE)</f>
        <v>1</v>
      </c>
      <c r="R311">
        <f>VLOOKUP(A311,[2]PAM_nitrate_only_3_5_23!$S:$V,2, FALSE)</f>
        <v>0.38200000000000001</v>
      </c>
      <c r="S311">
        <f>VLOOKUP(A311,[2]PAM_nitrate_only_3_5_23!$S:$V,3, FALSE)</f>
        <v>0.37</v>
      </c>
      <c r="T311">
        <f>VLOOKUP(A311,[2]PAM_nitrate_only_3_5_23!$S:$V,4, FALSE)</f>
        <v>-1.2E-2</v>
      </c>
      <c r="U311">
        <f>VLOOKUP(A311,[2]PAM_nitrate_only_3_5_23!$S:$V,4, FALSE)</f>
        <v>-1.2E-2</v>
      </c>
    </row>
    <row r="312" spans="1:21" x14ac:dyDescent="0.75">
      <c r="A312" t="s">
        <v>358</v>
      </c>
      <c r="B312">
        <v>238</v>
      </c>
      <c r="C312">
        <v>3</v>
      </c>
      <c r="D312" t="s">
        <v>22</v>
      </c>
      <c r="E312" t="s">
        <v>16</v>
      </c>
      <c r="F312">
        <v>18</v>
      </c>
      <c r="G312" t="s">
        <v>282</v>
      </c>
      <c r="H312">
        <v>30</v>
      </c>
      <c r="I312" t="s">
        <v>17</v>
      </c>
      <c r="J312" t="s">
        <v>15</v>
      </c>
      <c r="K312" t="s">
        <v>18</v>
      </c>
      <c r="L312" t="s">
        <v>347</v>
      </c>
      <c r="M312">
        <v>0.45057000000000003</v>
      </c>
      <c r="N312">
        <v>0.31435000000000002</v>
      </c>
      <c r="O312">
        <v>-0.13622000000000001</v>
      </c>
      <c r="P312">
        <f>VLOOKUP(A312,[1]RESP_Nitrate_Cleaned!$U:$X,3,FALSE)</f>
        <v>-9.3799999999999994E-3</v>
      </c>
      <c r="Q312">
        <f>VLOOKUP(A312,[1]RESP_Nitrate_Cleaned!$U:$X,4,FALSE)</f>
        <v>0</v>
      </c>
      <c r="R312">
        <f>VLOOKUP(A312,[2]PAM_nitrate_only_3_5_23!$S:$V,2, FALSE)</f>
        <v>0.13700000000000001</v>
      </c>
      <c r="S312">
        <f>VLOOKUP(A312,[2]PAM_nitrate_only_3_5_23!$S:$V,3, FALSE)</f>
        <v>0.52700000000000002</v>
      </c>
      <c r="T312">
        <f>VLOOKUP(A312,[2]PAM_nitrate_only_3_5_23!$S:$V,4, FALSE)</f>
        <v>0.39</v>
      </c>
      <c r="U312">
        <f>VLOOKUP(A312,[2]PAM_nitrate_only_3_5_23!$S:$V,4, FALSE)</f>
        <v>0.39</v>
      </c>
    </row>
    <row r="313" spans="1:21" x14ac:dyDescent="0.75">
      <c r="A313" t="s">
        <v>359</v>
      </c>
      <c r="B313">
        <v>168</v>
      </c>
      <c r="C313">
        <v>2</v>
      </c>
      <c r="D313" t="s">
        <v>22</v>
      </c>
      <c r="E313" t="s">
        <v>16</v>
      </c>
      <c r="F313">
        <v>18</v>
      </c>
      <c r="G313" t="s">
        <v>282</v>
      </c>
      <c r="H313">
        <v>30</v>
      </c>
      <c r="I313" t="s">
        <v>17</v>
      </c>
      <c r="J313" t="s">
        <v>15</v>
      </c>
      <c r="K313" t="s">
        <v>18</v>
      </c>
      <c r="L313" t="s">
        <v>347</v>
      </c>
      <c r="M313">
        <v>0.16743</v>
      </c>
      <c r="N313">
        <v>0.29641000000000001</v>
      </c>
      <c r="O313">
        <v>0.12898000000000001</v>
      </c>
      <c r="P313" t="s">
        <v>547</v>
      </c>
      <c r="Q313" t="s">
        <v>547</v>
      </c>
      <c r="R313">
        <f>VLOOKUP(A313,[2]PAM_nitrate_only_3_5_23!$S:$V,2, FALSE)</f>
        <v>0.252</v>
      </c>
      <c r="S313">
        <f>VLOOKUP(A313,[2]PAM_nitrate_only_3_5_23!$S:$V,3, FALSE)</f>
        <v>9.8000000000000004E-2</v>
      </c>
      <c r="T313">
        <f>VLOOKUP(A313,[2]PAM_nitrate_only_3_5_23!$S:$V,4, FALSE)</f>
        <v>-0.154</v>
      </c>
      <c r="U313">
        <f>VLOOKUP(A313,[2]PAM_nitrate_only_3_5_23!$S:$V,4, FALSE)</f>
        <v>-0.154</v>
      </c>
    </row>
    <row r="314" spans="1:21" x14ac:dyDescent="0.75">
      <c r="A314" t="s">
        <v>360</v>
      </c>
      <c r="B314">
        <v>227</v>
      </c>
      <c r="C314">
        <v>3</v>
      </c>
      <c r="D314" t="s">
        <v>15</v>
      </c>
      <c r="E314" t="s">
        <v>16</v>
      </c>
      <c r="F314">
        <v>18</v>
      </c>
      <c r="G314" t="s">
        <v>282</v>
      </c>
      <c r="H314">
        <v>30</v>
      </c>
      <c r="I314" t="s">
        <v>17</v>
      </c>
      <c r="J314" t="s">
        <v>15</v>
      </c>
      <c r="K314" t="s">
        <v>18</v>
      </c>
      <c r="L314" t="s">
        <v>347</v>
      </c>
      <c r="M314">
        <v>0.28405999999999998</v>
      </c>
      <c r="N314">
        <v>0.26613999999999999</v>
      </c>
      <c r="O314">
        <v>-1.7919999999999998E-2</v>
      </c>
      <c r="P314">
        <f>VLOOKUP(A314,[1]RESP_Nitrate_Cleaned!$U:$X,3,FALSE)</f>
        <v>-3.2599999999999999E-3</v>
      </c>
      <c r="Q314">
        <f>VLOOKUP(A314,[1]RESP_Nitrate_Cleaned!$U:$X,4,FALSE)</f>
        <v>0</v>
      </c>
      <c r="R314">
        <f>VLOOKUP(A314,[2]PAM_nitrate_only_3_5_23!$S:$V,2, FALSE)</f>
        <v>0.44</v>
      </c>
      <c r="S314">
        <f>VLOOKUP(A314,[2]PAM_nitrate_only_3_5_23!$S:$V,3, FALSE)</f>
        <v>0.40600000000000003</v>
      </c>
      <c r="T314">
        <f>VLOOKUP(A314,[2]PAM_nitrate_only_3_5_23!$S:$V,4, FALSE)</f>
        <v>-3.4000000000000002E-2</v>
      </c>
      <c r="U314">
        <f>VLOOKUP(A314,[2]PAM_nitrate_only_3_5_23!$S:$V,4, FALSE)</f>
        <v>-3.4000000000000002E-2</v>
      </c>
    </row>
    <row r="315" spans="1:21" x14ac:dyDescent="0.75">
      <c r="A315" t="s">
        <v>361</v>
      </c>
      <c r="B315">
        <v>168</v>
      </c>
      <c r="C315">
        <v>1</v>
      </c>
      <c r="D315" t="s">
        <v>15</v>
      </c>
      <c r="E315" t="s">
        <v>16</v>
      </c>
      <c r="F315">
        <v>18</v>
      </c>
      <c r="G315" t="s">
        <v>282</v>
      </c>
      <c r="H315">
        <v>30</v>
      </c>
      <c r="I315" t="s">
        <v>17</v>
      </c>
      <c r="J315" t="s">
        <v>15</v>
      </c>
      <c r="K315" t="s">
        <v>18</v>
      </c>
      <c r="L315" t="s">
        <v>347</v>
      </c>
      <c r="M315">
        <v>0.27461999999999998</v>
      </c>
      <c r="N315">
        <v>0.22721</v>
      </c>
      <c r="O315">
        <v>-4.7410000000000001E-2</v>
      </c>
      <c r="P315">
        <f>VLOOKUP(A315,[1]RESP_Nitrate_Cleaned!$U:$X,3,FALSE)</f>
        <v>-4.1099999999999999E-3</v>
      </c>
      <c r="Q315">
        <f>VLOOKUP(A315,[1]RESP_Nitrate_Cleaned!$U:$X,4,FALSE)</f>
        <v>1</v>
      </c>
      <c r="R315">
        <f>VLOOKUP(A315,[2]PAM_nitrate_only_3_5_23!$S:$V,2, FALSE)</f>
        <v>0.16700000000000001</v>
      </c>
      <c r="S315">
        <f>VLOOKUP(A315,[2]PAM_nitrate_only_3_5_23!$S:$V,3, FALSE)</f>
        <v>0.17299999999999999</v>
      </c>
      <c r="T315">
        <f>VLOOKUP(A315,[2]PAM_nitrate_only_3_5_23!$S:$V,4, FALSE)</f>
        <v>6.0000000000000001E-3</v>
      </c>
      <c r="U315">
        <f>VLOOKUP(A315,[2]PAM_nitrate_only_3_5_23!$S:$V,4, FALSE)</f>
        <v>6.0000000000000001E-3</v>
      </c>
    </row>
    <row r="316" spans="1:21" x14ac:dyDescent="0.75">
      <c r="A316" t="s">
        <v>362</v>
      </c>
      <c r="B316">
        <v>184</v>
      </c>
      <c r="C316">
        <v>1</v>
      </c>
      <c r="D316" t="s">
        <v>22</v>
      </c>
      <c r="E316" t="s">
        <v>16</v>
      </c>
      <c r="F316">
        <v>18</v>
      </c>
      <c r="G316" t="s">
        <v>282</v>
      </c>
      <c r="H316">
        <v>30</v>
      </c>
      <c r="I316" t="s">
        <v>17</v>
      </c>
      <c r="J316" t="s">
        <v>15</v>
      </c>
      <c r="K316" t="s">
        <v>18</v>
      </c>
      <c r="L316" t="s">
        <v>347</v>
      </c>
      <c r="M316">
        <v>0.23799000000000001</v>
      </c>
      <c r="N316">
        <v>0.22613</v>
      </c>
      <c r="O316">
        <v>-1.1860000000000001E-2</v>
      </c>
      <c r="P316">
        <f>VLOOKUP(A316,[1]RESP_Nitrate_Cleaned!$U:$X,3,FALSE)</f>
        <v>-4.3E-3</v>
      </c>
      <c r="Q316">
        <f>VLOOKUP(A316,[1]RESP_Nitrate_Cleaned!$U:$X,4,FALSE)</f>
        <v>1</v>
      </c>
      <c r="R316">
        <f>VLOOKUP(A316,[2]PAM_nitrate_only_3_5_23!$S:$V,2, FALSE)</f>
        <v>0.24099999999999999</v>
      </c>
      <c r="S316">
        <f>VLOOKUP(A316,[2]PAM_nitrate_only_3_5_23!$S:$V,3, FALSE)</f>
        <v>0.19900000000000001</v>
      </c>
      <c r="T316">
        <f>VLOOKUP(A316,[2]PAM_nitrate_only_3_5_23!$S:$V,4, FALSE)</f>
        <v>-4.2000000000000003E-2</v>
      </c>
      <c r="U316">
        <f>VLOOKUP(A316,[2]PAM_nitrate_only_3_5_23!$S:$V,4, FALSE)</f>
        <v>-4.2000000000000003E-2</v>
      </c>
    </row>
    <row r="317" spans="1:21" x14ac:dyDescent="0.75">
      <c r="A317" t="s">
        <v>364</v>
      </c>
      <c r="B317">
        <v>163</v>
      </c>
      <c r="C317">
        <v>1</v>
      </c>
      <c r="D317" t="s">
        <v>22</v>
      </c>
      <c r="E317" t="s">
        <v>16</v>
      </c>
      <c r="F317">
        <v>18</v>
      </c>
      <c r="G317" t="s">
        <v>282</v>
      </c>
      <c r="H317">
        <v>30</v>
      </c>
      <c r="I317" t="s">
        <v>17</v>
      </c>
      <c r="J317" t="s">
        <v>36</v>
      </c>
      <c r="K317" t="s">
        <v>37</v>
      </c>
      <c r="L317" t="s">
        <v>363</v>
      </c>
      <c r="M317">
        <v>0.45572000000000001</v>
      </c>
      <c r="N317">
        <v>0.49329000000000001</v>
      </c>
      <c r="O317">
        <v>3.7569999999999999E-2</v>
      </c>
      <c r="P317">
        <f>VLOOKUP(A317,[1]RESP_Nitrate_Cleaned!$U:$X,3,FALSE)</f>
        <v>-3.29E-3</v>
      </c>
      <c r="Q317">
        <f>VLOOKUP(A317,[1]RESP_Nitrate_Cleaned!$U:$X,4,FALSE)</f>
        <v>0</v>
      </c>
      <c r="R317">
        <f>VLOOKUP(A317,[2]PAM_nitrate_only_3_5_23!$S:$V,2, FALSE)</f>
        <v>0.42799999999999999</v>
      </c>
      <c r="S317">
        <f>VLOOKUP(A317,[2]PAM_nitrate_only_3_5_23!$S:$V,3, FALSE)</f>
        <v>0.53400000000000003</v>
      </c>
      <c r="T317">
        <f>VLOOKUP(A317,[2]PAM_nitrate_only_3_5_23!$S:$V,4, FALSE)</f>
        <v>0.106</v>
      </c>
      <c r="U317">
        <f>VLOOKUP(A317,[2]PAM_nitrate_only_3_5_23!$S:$V,4, FALSE)</f>
        <v>0.106</v>
      </c>
    </row>
    <row r="318" spans="1:21" x14ac:dyDescent="0.75">
      <c r="A318" t="s">
        <v>365</v>
      </c>
      <c r="B318">
        <v>223</v>
      </c>
      <c r="C318">
        <v>2</v>
      </c>
      <c r="D318" t="s">
        <v>22</v>
      </c>
      <c r="E318" t="s">
        <v>16</v>
      </c>
      <c r="F318">
        <v>18</v>
      </c>
      <c r="G318" t="s">
        <v>282</v>
      </c>
      <c r="H318">
        <v>30</v>
      </c>
      <c r="I318" t="s">
        <v>17</v>
      </c>
      <c r="J318" t="s">
        <v>36</v>
      </c>
      <c r="K318" t="s">
        <v>37</v>
      </c>
      <c r="L318" t="s">
        <v>363</v>
      </c>
      <c r="M318">
        <v>0.51815999999999995</v>
      </c>
      <c r="N318">
        <v>0.4677</v>
      </c>
      <c r="O318">
        <v>-5.0459999999999998E-2</v>
      </c>
      <c r="P318" t="s">
        <v>547</v>
      </c>
      <c r="Q318" t="s">
        <v>547</v>
      </c>
      <c r="R318">
        <f>VLOOKUP(A318,[2]PAM_nitrate_only_3_5_23!$S:$V,2, FALSE)</f>
        <v>0.51900000000000002</v>
      </c>
      <c r="S318">
        <f>VLOOKUP(A318,[2]PAM_nitrate_only_3_5_23!$S:$V,3, FALSE)</f>
        <v>0.36599999999999999</v>
      </c>
      <c r="T318">
        <f>VLOOKUP(A318,[2]PAM_nitrate_only_3_5_23!$S:$V,4, FALSE)</f>
        <v>-0.153</v>
      </c>
      <c r="U318">
        <f>VLOOKUP(A318,[2]PAM_nitrate_only_3_5_23!$S:$V,4, FALSE)</f>
        <v>-0.153</v>
      </c>
    </row>
    <row r="319" spans="1:21" x14ac:dyDescent="0.75">
      <c r="A319" t="s">
        <v>366</v>
      </c>
      <c r="B319">
        <v>246</v>
      </c>
      <c r="C319">
        <v>3</v>
      </c>
      <c r="D319" t="s">
        <v>22</v>
      </c>
      <c r="E319" t="s">
        <v>16</v>
      </c>
      <c r="F319">
        <v>18</v>
      </c>
      <c r="G319" t="s">
        <v>282</v>
      </c>
      <c r="H319">
        <v>30</v>
      </c>
      <c r="I319" t="s">
        <v>17</v>
      </c>
      <c r="J319" t="s">
        <v>36</v>
      </c>
      <c r="K319" t="s">
        <v>37</v>
      </c>
      <c r="L319" t="s">
        <v>363</v>
      </c>
      <c r="M319">
        <v>0.41977999999999999</v>
      </c>
      <c r="N319">
        <v>0.45713999999999999</v>
      </c>
      <c r="O319">
        <v>3.7359999999999997E-2</v>
      </c>
      <c r="P319">
        <f>VLOOKUP(A319,[1]RESP_Nitrate_Cleaned!$U:$X,3,FALSE)</f>
        <v>-5.8700000000000002E-3</v>
      </c>
      <c r="Q319">
        <f>VLOOKUP(A319,[1]RESP_Nitrate_Cleaned!$U:$X,4,FALSE)</f>
        <v>1</v>
      </c>
      <c r="R319">
        <f>VLOOKUP(A319,[2]PAM_nitrate_only_3_5_23!$S:$V,2, FALSE)</f>
        <v>4.1000000000000002E-2</v>
      </c>
      <c r="S319">
        <f>VLOOKUP(A319,[2]PAM_nitrate_only_3_5_23!$S:$V,3, FALSE)</f>
        <v>0.49</v>
      </c>
      <c r="T319">
        <f>VLOOKUP(A319,[2]PAM_nitrate_only_3_5_23!$S:$V,4, FALSE)</f>
        <v>0.44900000000000001</v>
      </c>
      <c r="U319">
        <f>VLOOKUP(A319,[2]PAM_nitrate_only_3_5_23!$S:$V,4, FALSE)</f>
        <v>0.44900000000000001</v>
      </c>
    </row>
    <row r="320" spans="1:21" x14ac:dyDescent="0.75">
      <c r="A320" t="s">
        <v>367</v>
      </c>
      <c r="B320">
        <v>149</v>
      </c>
      <c r="C320">
        <v>1</v>
      </c>
      <c r="D320" t="s">
        <v>15</v>
      </c>
      <c r="E320" t="s">
        <v>16</v>
      </c>
      <c r="F320">
        <v>18</v>
      </c>
      <c r="G320" t="s">
        <v>282</v>
      </c>
      <c r="H320">
        <v>30</v>
      </c>
      <c r="I320" t="s">
        <v>17</v>
      </c>
      <c r="J320" t="s">
        <v>36</v>
      </c>
      <c r="K320" t="s">
        <v>37</v>
      </c>
      <c r="L320" t="s">
        <v>363</v>
      </c>
      <c r="M320">
        <v>0.37622</v>
      </c>
      <c r="N320">
        <v>0.44758999999999999</v>
      </c>
      <c r="O320">
        <v>7.1370000000000003E-2</v>
      </c>
      <c r="P320" t="s">
        <v>547</v>
      </c>
      <c r="Q320" t="s">
        <v>547</v>
      </c>
      <c r="R320">
        <f>VLOOKUP(A320,[2]PAM_nitrate_only_3_5_23!$S:$V,2, FALSE)</f>
        <v>0.38</v>
      </c>
      <c r="S320">
        <f>VLOOKUP(A320,[2]PAM_nitrate_only_3_5_23!$S:$V,3, FALSE)</f>
        <v>0.441</v>
      </c>
      <c r="T320">
        <f>VLOOKUP(A320,[2]PAM_nitrate_only_3_5_23!$S:$V,4, FALSE)</f>
        <v>6.0999999999999999E-2</v>
      </c>
      <c r="U320">
        <f>VLOOKUP(A320,[2]PAM_nitrate_only_3_5_23!$S:$V,4, FALSE)</f>
        <v>6.0999999999999999E-2</v>
      </c>
    </row>
    <row r="321" spans="1:21" x14ac:dyDescent="0.75">
      <c r="A321" t="s">
        <v>368</v>
      </c>
      <c r="B321">
        <v>193</v>
      </c>
      <c r="C321">
        <v>2</v>
      </c>
      <c r="D321" t="s">
        <v>15</v>
      </c>
      <c r="E321" t="s">
        <v>16</v>
      </c>
      <c r="F321">
        <v>18</v>
      </c>
      <c r="G321" t="s">
        <v>282</v>
      </c>
      <c r="H321">
        <v>30</v>
      </c>
      <c r="I321" t="s">
        <v>17</v>
      </c>
      <c r="J321" t="s">
        <v>36</v>
      </c>
      <c r="K321" t="s">
        <v>37</v>
      </c>
      <c r="L321" t="s">
        <v>363</v>
      </c>
      <c r="M321">
        <v>0.40790999999999999</v>
      </c>
      <c r="N321">
        <v>0.44490000000000002</v>
      </c>
      <c r="O321">
        <v>3.6990000000000002E-2</v>
      </c>
      <c r="P321">
        <f>VLOOKUP(A321,[1]RESP_Nitrate_Cleaned!$U:$X,3,FALSE)</f>
        <v>-1.5499999999999999E-3</v>
      </c>
      <c r="Q321">
        <f>VLOOKUP(A321,[1]RESP_Nitrate_Cleaned!$U:$X,4,FALSE)</f>
        <v>0</v>
      </c>
      <c r="R321">
        <f>VLOOKUP(A321,[2]PAM_nitrate_only_3_5_23!$S:$V,2, FALSE)</f>
        <v>0.46600000000000003</v>
      </c>
      <c r="S321">
        <f>VLOOKUP(A321,[2]PAM_nitrate_only_3_5_23!$S:$V,3, FALSE)</f>
        <v>0.45100000000000001</v>
      </c>
      <c r="T321">
        <f>VLOOKUP(A321,[2]PAM_nitrate_only_3_5_23!$S:$V,4, FALSE)</f>
        <v>-1.4999999999999999E-2</v>
      </c>
      <c r="U321">
        <f>VLOOKUP(A321,[2]PAM_nitrate_only_3_5_23!$S:$V,4, FALSE)</f>
        <v>-1.4999999999999999E-2</v>
      </c>
    </row>
    <row r="322" spans="1:21" x14ac:dyDescent="0.75">
      <c r="A322" t="s">
        <v>369</v>
      </c>
      <c r="B322">
        <v>175</v>
      </c>
      <c r="C322">
        <v>2</v>
      </c>
      <c r="D322" t="s">
        <v>22</v>
      </c>
      <c r="E322" t="s">
        <v>16</v>
      </c>
      <c r="F322">
        <v>18</v>
      </c>
      <c r="G322" t="s">
        <v>282</v>
      </c>
      <c r="H322">
        <v>30</v>
      </c>
      <c r="I322" t="s">
        <v>17</v>
      </c>
      <c r="J322" t="s">
        <v>36</v>
      </c>
      <c r="K322" t="s">
        <v>37</v>
      </c>
      <c r="L322" t="s">
        <v>363</v>
      </c>
      <c r="M322">
        <v>0.37152000000000002</v>
      </c>
      <c r="N322">
        <v>0.44273000000000001</v>
      </c>
      <c r="O322">
        <v>7.1209999999999996E-2</v>
      </c>
      <c r="P322">
        <f>VLOOKUP(A322,[1]RESP_Nitrate_Cleaned!$U:$X,3,FALSE)</f>
        <v>-6.62E-3</v>
      </c>
      <c r="Q322">
        <f>VLOOKUP(A322,[1]RESP_Nitrate_Cleaned!$U:$X,4,FALSE)</f>
        <v>0</v>
      </c>
      <c r="R322">
        <f>VLOOKUP(A322,[2]PAM_nitrate_only_3_5_23!$S:$V,2, FALSE)</f>
        <v>0.53900000000000003</v>
      </c>
      <c r="S322">
        <f>VLOOKUP(A322,[2]PAM_nitrate_only_3_5_23!$S:$V,3, FALSE)</f>
        <v>5.6000000000000001E-2</v>
      </c>
      <c r="T322">
        <f>VLOOKUP(A322,[2]PAM_nitrate_only_3_5_23!$S:$V,4, FALSE)</f>
        <v>-0.48299999999999998</v>
      </c>
      <c r="U322">
        <f>VLOOKUP(A322,[2]PAM_nitrate_only_3_5_23!$S:$V,4, FALSE)</f>
        <v>-0.48299999999999998</v>
      </c>
    </row>
    <row r="323" spans="1:21" x14ac:dyDescent="0.75">
      <c r="A323" t="s">
        <v>370</v>
      </c>
      <c r="B323">
        <v>249</v>
      </c>
      <c r="C323">
        <v>3</v>
      </c>
      <c r="D323" t="s">
        <v>22</v>
      </c>
      <c r="E323" t="s">
        <v>16</v>
      </c>
      <c r="F323">
        <v>18</v>
      </c>
      <c r="G323" t="s">
        <v>282</v>
      </c>
      <c r="H323">
        <v>30</v>
      </c>
      <c r="I323" t="s">
        <v>17</v>
      </c>
      <c r="J323" t="s">
        <v>36</v>
      </c>
      <c r="K323" t="s">
        <v>37</v>
      </c>
      <c r="L323" t="s">
        <v>363</v>
      </c>
      <c r="M323">
        <v>0.36085</v>
      </c>
      <c r="N323">
        <v>0.43894</v>
      </c>
      <c r="O323">
        <v>7.8090000000000007E-2</v>
      </c>
      <c r="P323" t="s">
        <v>547</v>
      </c>
      <c r="Q323" t="s">
        <v>547</v>
      </c>
      <c r="R323">
        <f>VLOOKUP(A323,[2]PAM_nitrate_only_3_5_23!$S:$V,2, FALSE)</f>
        <v>0.57599999999999996</v>
      </c>
      <c r="S323">
        <f>VLOOKUP(A323,[2]PAM_nitrate_only_3_5_23!$S:$V,3, FALSE)</f>
        <v>2.5999999999999999E-2</v>
      </c>
      <c r="T323">
        <f>VLOOKUP(A323,[2]PAM_nitrate_only_3_5_23!$S:$V,4, FALSE)</f>
        <v>-0.55000000000000004</v>
      </c>
      <c r="U323">
        <f>VLOOKUP(A323,[2]PAM_nitrate_only_3_5_23!$S:$V,4, FALSE)</f>
        <v>-0.55000000000000004</v>
      </c>
    </row>
    <row r="324" spans="1:21" x14ac:dyDescent="0.75">
      <c r="A324" t="s">
        <v>371</v>
      </c>
      <c r="B324">
        <v>207</v>
      </c>
      <c r="C324">
        <v>2</v>
      </c>
      <c r="D324" t="s">
        <v>22</v>
      </c>
      <c r="E324" t="s">
        <v>16</v>
      </c>
      <c r="F324">
        <v>18</v>
      </c>
      <c r="G324" t="s">
        <v>282</v>
      </c>
      <c r="H324">
        <v>30</v>
      </c>
      <c r="I324" t="s">
        <v>17</v>
      </c>
      <c r="J324" t="s">
        <v>36</v>
      </c>
      <c r="K324" t="s">
        <v>37</v>
      </c>
      <c r="L324" t="s">
        <v>363</v>
      </c>
      <c r="M324">
        <v>0.39040999999999998</v>
      </c>
      <c r="N324">
        <v>0.40279999999999999</v>
      </c>
      <c r="O324">
        <v>1.239E-2</v>
      </c>
      <c r="P324">
        <f>VLOOKUP(A324,[1]RESP_Nitrate_Cleaned!$U:$X,3,FALSE)</f>
        <v>-4.9300000000000004E-3</v>
      </c>
      <c r="Q324">
        <f>VLOOKUP(A324,[1]RESP_Nitrate_Cleaned!$U:$X,4,FALSE)</f>
        <v>1</v>
      </c>
      <c r="R324">
        <f>VLOOKUP(A324,[2]PAM_nitrate_only_3_5_23!$S:$V,2, FALSE)</f>
        <v>0.54900000000000004</v>
      </c>
      <c r="S324">
        <f>VLOOKUP(A324,[2]PAM_nitrate_only_3_5_23!$S:$V,3, FALSE)</f>
        <v>0.35799999999999998</v>
      </c>
      <c r="T324">
        <f>VLOOKUP(A324,[2]PAM_nitrate_only_3_5_23!$S:$V,4, FALSE)</f>
        <v>-0.191</v>
      </c>
      <c r="U324">
        <f>VLOOKUP(A324,[2]PAM_nitrate_only_3_5_23!$S:$V,4, FALSE)</f>
        <v>-0.191</v>
      </c>
    </row>
    <row r="325" spans="1:21" x14ac:dyDescent="0.75">
      <c r="A325" t="s">
        <v>372</v>
      </c>
      <c r="B325">
        <v>153</v>
      </c>
      <c r="C325">
        <v>1</v>
      </c>
      <c r="D325" t="s">
        <v>15</v>
      </c>
      <c r="E325" t="s">
        <v>16</v>
      </c>
      <c r="F325">
        <v>18</v>
      </c>
      <c r="G325" t="s">
        <v>282</v>
      </c>
      <c r="H325">
        <v>30</v>
      </c>
      <c r="I325" t="s">
        <v>17</v>
      </c>
      <c r="J325" t="s">
        <v>36</v>
      </c>
      <c r="K325" t="s">
        <v>37</v>
      </c>
      <c r="L325" t="s">
        <v>363</v>
      </c>
      <c r="M325">
        <v>0.47592000000000001</v>
      </c>
      <c r="N325">
        <v>0.36981999999999998</v>
      </c>
      <c r="O325">
        <v>-0.1061</v>
      </c>
      <c r="P325">
        <f>VLOOKUP(A325,[1]RESP_Nitrate_Cleaned!$U:$X,3,FALSE)</f>
        <v>-5.5100000000000001E-3</v>
      </c>
      <c r="Q325">
        <f>VLOOKUP(A325,[1]RESP_Nitrate_Cleaned!$U:$X,4,FALSE)</f>
        <v>1</v>
      </c>
      <c r="R325">
        <f>VLOOKUP(A325,[2]PAM_nitrate_only_3_5_23!$S:$V,2, FALSE)</f>
        <v>0.47299999999999998</v>
      </c>
      <c r="S325">
        <f>VLOOKUP(A325,[2]PAM_nitrate_only_3_5_23!$S:$V,3, FALSE)</f>
        <v>0.192</v>
      </c>
      <c r="T325">
        <f>VLOOKUP(A325,[2]PAM_nitrate_only_3_5_23!$S:$V,4, FALSE)</f>
        <v>-0.28100000000000003</v>
      </c>
      <c r="U325">
        <f>VLOOKUP(A325,[2]PAM_nitrate_only_3_5_23!$S:$V,4, FALSE)</f>
        <v>-0.28100000000000003</v>
      </c>
    </row>
    <row r="326" spans="1:21" x14ac:dyDescent="0.75">
      <c r="A326" t="s">
        <v>373</v>
      </c>
      <c r="B326">
        <v>207</v>
      </c>
      <c r="C326">
        <v>2</v>
      </c>
      <c r="D326" t="s">
        <v>15</v>
      </c>
      <c r="E326" t="s">
        <v>16</v>
      </c>
      <c r="F326">
        <v>18</v>
      </c>
      <c r="G326" t="s">
        <v>282</v>
      </c>
      <c r="H326">
        <v>30</v>
      </c>
      <c r="I326" t="s">
        <v>17</v>
      </c>
      <c r="J326" t="s">
        <v>36</v>
      </c>
      <c r="K326" t="s">
        <v>37</v>
      </c>
      <c r="L326" t="s">
        <v>363</v>
      </c>
      <c r="M326">
        <v>0.35627999999999999</v>
      </c>
      <c r="N326">
        <v>0.34111999999999998</v>
      </c>
      <c r="O326">
        <v>-1.516E-2</v>
      </c>
      <c r="P326">
        <f>VLOOKUP(A326,[1]RESP_Nitrate_Cleaned!$U:$X,3,FALSE)</f>
        <v>-2.9099999999999998E-3</v>
      </c>
      <c r="Q326">
        <f>VLOOKUP(A326,[1]RESP_Nitrate_Cleaned!$U:$X,4,FALSE)</f>
        <v>1</v>
      </c>
      <c r="R326">
        <f>VLOOKUP(A326,[2]PAM_nitrate_only_3_5_23!$S:$V,2, FALSE)</f>
        <v>0.42299999999999999</v>
      </c>
      <c r="S326">
        <f>VLOOKUP(A326,[2]PAM_nitrate_only_3_5_23!$S:$V,3, FALSE)</f>
        <v>7.0000000000000001E-3</v>
      </c>
      <c r="T326">
        <f>VLOOKUP(A326,[2]PAM_nitrate_only_3_5_23!$S:$V,4, FALSE)</f>
        <v>-0.41599999999999998</v>
      </c>
      <c r="U326">
        <f>VLOOKUP(A326,[2]PAM_nitrate_only_3_5_23!$S:$V,4, FALSE)</f>
        <v>-0.41599999999999998</v>
      </c>
    </row>
    <row r="327" spans="1:21" x14ac:dyDescent="0.75">
      <c r="A327" t="s">
        <v>374</v>
      </c>
      <c r="B327">
        <v>142</v>
      </c>
      <c r="C327">
        <v>1</v>
      </c>
      <c r="D327" t="s">
        <v>15</v>
      </c>
      <c r="E327" t="s">
        <v>16</v>
      </c>
      <c r="F327">
        <v>18</v>
      </c>
      <c r="G327" t="s">
        <v>282</v>
      </c>
      <c r="H327">
        <v>30</v>
      </c>
      <c r="I327" t="s">
        <v>17</v>
      </c>
      <c r="J327" t="s">
        <v>36</v>
      </c>
      <c r="K327" t="s">
        <v>37</v>
      </c>
      <c r="L327" t="s">
        <v>363</v>
      </c>
      <c r="M327">
        <v>0.37974999999999998</v>
      </c>
      <c r="N327">
        <v>0.32815</v>
      </c>
      <c r="O327">
        <v>-5.16E-2</v>
      </c>
      <c r="P327">
        <f>VLOOKUP(A327,[1]RESP_Nitrate_Cleaned!$U:$X,3,FALSE)</f>
        <v>-5.3899999999999998E-3</v>
      </c>
      <c r="Q327">
        <f>VLOOKUP(A327,[1]RESP_Nitrate_Cleaned!$U:$X,4,FALSE)</f>
        <v>0</v>
      </c>
      <c r="R327">
        <f>VLOOKUP(A327,[2]PAM_nitrate_only_3_5_23!$S:$V,2, FALSE)</f>
        <v>0.42899999999999999</v>
      </c>
      <c r="S327">
        <f>VLOOKUP(A327,[2]PAM_nitrate_only_3_5_23!$S:$V,3, FALSE)</f>
        <v>0.13</v>
      </c>
      <c r="T327">
        <f>VLOOKUP(A327,[2]PAM_nitrate_only_3_5_23!$S:$V,4, FALSE)</f>
        <v>-0.29899999999999999</v>
      </c>
      <c r="U327">
        <f>VLOOKUP(A327,[2]PAM_nitrate_only_3_5_23!$S:$V,4, FALSE)</f>
        <v>-0.29899999999999999</v>
      </c>
    </row>
    <row r="328" spans="1:21" x14ac:dyDescent="0.75">
      <c r="A328" t="s">
        <v>375</v>
      </c>
      <c r="B328">
        <v>237</v>
      </c>
      <c r="C328">
        <v>3</v>
      </c>
      <c r="D328" t="s">
        <v>15</v>
      </c>
      <c r="E328" t="s">
        <v>16</v>
      </c>
      <c r="F328">
        <v>18</v>
      </c>
      <c r="G328" t="s">
        <v>282</v>
      </c>
      <c r="H328">
        <v>30</v>
      </c>
      <c r="I328" t="s">
        <v>17</v>
      </c>
      <c r="J328" t="s">
        <v>36</v>
      </c>
      <c r="K328" t="s">
        <v>37</v>
      </c>
      <c r="L328" t="s">
        <v>363</v>
      </c>
      <c r="M328">
        <v>0.34287000000000001</v>
      </c>
      <c r="N328">
        <v>0.30193999999999999</v>
      </c>
      <c r="O328">
        <v>-4.0930000000000001E-2</v>
      </c>
      <c r="P328" t="s">
        <v>547</v>
      </c>
      <c r="Q328" t="s">
        <v>547</v>
      </c>
      <c r="R328">
        <f>VLOOKUP(A328,[2]PAM_nitrate_only_3_5_23!$S:$V,2, FALSE)</f>
        <v>0.34899999999999998</v>
      </c>
      <c r="S328">
        <f>VLOOKUP(A328,[2]PAM_nitrate_only_3_5_23!$S:$V,3, FALSE)</f>
        <v>0.314</v>
      </c>
      <c r="T328">
        <f>VLOOKUP(A328,[2]PAM_nitrate_only_3_5_23!$S:$V,4, FALSE)</f>
        <v>-3.5000000000000003E-2</v>
      </c>
      <c r="U328">
        <f>VLOOKUP(A328,[2]PAM_nitrate_only_3_5_23!$S:$V,4, FALSE)</f>
        <v>-3.5000000000000003E-2</v>
      </c>
    </row>
    <row r="329" spans="1:21" x14ac:dyDescent="0.75">
      <c r="A329" t="s">
        <v>376</v>
      </c>
      <c r="B329">
        <v>242</v>
      </c>
      <c r="C329">
        <v>3</v>
      </c>
      <c r="D329" t="s">
        <v>22</v>
      </c>
      <c r="E329" t="s">
        <v>16</v>
      </c>
      <c r="F329">
        <v>18</v>
      </c>
      <c r="G329" t="s">
        <v>282</v>
      </c>
      <c r="H329">
        <v>30</v>
      </c>
      <c r="I329" t="s">
        <v>17</v>
      </c>
      <c r="J329" t="s">
        <v>36</v>
      </c>
      <c r="K329" t="s">
        <v>37</v>
      </c>
      <c r="L329" t="s">
        <v>363</v>
      </c>
      <c r="M329">
        <v>0.43784000000000001</v>
      </c>
      <c r="N329">
        <v>0.29276999999999997</v>
      </c>
      <c r="O329">
        <v>-0.14507</v>
      </c>
      <c r="P329">
        <f>VLOOKUP(A329,[1]RESP_Nitrate_Cleaned!$U:$X,3,FALSE)</f>
        <v>-6.94E-3</v>
      </c>
      <c r="Q329">
        <f>VLOOKUP(A329,[1]RESP_Nitrate_Cleaned!$U:$X,4,FALSE)</f>
        <v>1</v>
      </c>
      <c r="R329">
        <f>VLOOKUP(A329,[2]PAM_nitrate_only_3_5_23!$S:$V,2, FALSE)</f>
        <v>0.38100000000000001</v>
      </c>
      <c r="S329">
        <f>VLOOKUP(A329,[2]PAM_nitrate_only_3_5_23!$S:$V,3, FALSE)</f>
        <v>0.57499999999999996</v>
      </c>
      <c r="T329">
        <f>VLOOKUP(A329,[2]PAM_nitrate_only_3_5_23!$S:$V,4, FALSE)</f>
        <v>0.19400000000000001</v>
      </c>
      <c r="U329">
        <f>VLOOKUP(A329,[2]PAM_nitrate_only_3_5_23!$S:$V,4, FALSE)</f>
        <v>0.19400000000000001</v>
      </c>
    </row>
    <row r="330" spans="1:21" x14ac:dyDescent="0.75">
      <c r="A330" t="s">
        <v>377</v>
      </c>
      <c r="B330">
        <v>171</v>
      </c>
      <c r="C330">
        <v>1</v>
      </c>
      <c r="D330" t="s">
        <v>22</v>
      </c>
      <c r="E330" t="s">
        <v>16</v>
      </c>
      <c r="F330">
        <v>18</v>
      </c>
      <c r="G330" t="s">
        <v>282</v>
      </c>
      <c r="H330">
        <v>30</v>
      </c>
      <c r="I330" t="s">
        <v>17</v>
      </c>
      <c r="J330" t="s">
        <v>36</v>
      </c>
      <c r="K330" t="s">
        <v>37</v>
      </c>
      <c r="L330" t="s">
        <v>363</v>
      </c>
      <c r="M330">
        <v>0.33537</v>
      </c>
      <c r="N330">
        <v>0.27216000000000001</v>
      </c>
      <c r="O330">
        <v>-6.3210000000000002E-2</v>
      </c>
      <c r="P330">
        <f>VLOOKUP(A330,[1]RESP_Nitrate_Cleaned!$U:$X,3,FALSE)</f>
        <v>-4.5199999999999997E-3</v>
      </c>
      <c r="Q330">
        <f>VLOOKUP(A330,[1]RESP_Nitrate_Cleaned!$U:$X,4,FALSE)</f>
        <v>1</v>
      </c>
      <c r="R330">
        <f>VLOOKUP(A330,[2]PAM_nitrate_only_3_5_23!$S:$V,2, FALSE)</f>
        <v>0.14599999999999999</v>
      </c>
      <c r="S330">
        <f>VLOOKUP(A330,[2]PAM_nitrate_only_3_5_23!$S:$V,3, FALSE)</f>
        <v>0.497</v>
      </c>
      <c r="T330">
        <f>VLOOKUP(A330,[2]PAM_nitrate_only_3_5_23!$S:$V,4, FALSE)</f>
        <v>0.35099999999999998</v>
      </c>
      <c r="U330">
        <f>VLOOKUP(A330,[2]PAM_nitrate_only_3_5_23!$S:$V,4, FALSE)</f>
        <v>0.35099999999999998</v>
      </c>
    </row>
    <row r="331" spans="1:21" x14ac:dyDescent="0.75">
      <c r="A331" t="s">
        <v>378</v>
      </c>
      <c r="B331">
        <v>239</v>
      </c>
      <c r="C331">
        <v>3</v>
      </c>
      <c r="D331" t="s">
        <v>15</v>
      </c>
      <c r="E331" t="s">
        <v>16</v>
      </c>
      <c r="F331">
        <v>18</v>
      </c>
      <c r="G331" t="s">
        <v>282</v>
      </c>
      <c r="H331">
        <v>30</v>
      </c>
      <c r="I331" t="s">
        <v>17</v>
      </c>
      <c r="J331" t="s">
        <v>36</v>
      </c>
      <c r="K331" t="s">
        <v>37</v>
      </c>
      <c r="L331" t="s">
        <v>363</v>
      </c>
      <c r="M331">
        <v>0.24836</v>
      </c>
      <c r="N331">
        <v>0.25636999999999999</v>
      </c>
      <c r="O331">
        <v>8.0099999999999998E-3</v>
      </c>
      <c r="P331">
        <f>VLOOKUP(A331,[1]RESP_Nitrate_Cleaned!$U:$X,3,FALSE)</f>
        <v>-2.2899999999999999E-3</v>
      </c>
      <c r="Q331">
        <f>VLOOKUP(A331,[1]RESP_Nitrate_Cleaned!$U:$X,4,FALSE)</f>
        <v>0</v>
      </c>
      <c r="R331">
        <f>VLOOKUP(A331,[2]PAM_nitrate_only_3_5_23!$S:$V,2, FALSE)</f>
        <v>0.56899999999999995</v>
      </c>
      <c r="S331">
        <f>VLOOKUP(A331,[2]PAM_nitrate_only_3_5_23!$S:$V,3, FALSE)</f>
        <v>0.51700000000000002</v>
      </c>
      <c r="T331">
        <f>VLOOKUP(A331,[2]PAM_nitrate_only_3_5_23!$S:$V,4, FALSE)</f>
        <v>-5.1999999999999998E-2</v>
      </c>
      <c r="U331">
        <f>VLOOKUP(A331,[2]PAM_nitrate_only_3_5_23!$S:$V,4, FALSE)</f>
        <v>-5.1999999999999998E-2</v>
      </c>
    </row>
    <row r="332" spans="1:21" x14ac:dyDescent="0.75">
      <c r="A332" t="s">
        <v>380</v>
      </c>
      <c r="B332">
        <v>151</v>
      </c>
      <c r="C332">
        <v>1</v>
      </c>
      <c r="D332" t="s">
        <v>15</v>
      </c>
      <c r="E332" t="s">
        <v>16</v>
      </c>
      <c r="F332">
        <v>18</v>
      </c>
      <c r="G332" t="s">
        <v>282</v>
      </c>
      <c r="H332">
        <v>30</v>
      </c>
      <c r="I332" t="s">
        <v>36</v>
      </c>
      <c r="J332" t="s">
        <v>15</v>
      </c>
      <c r="K332" t="s">
        <v>54</v>
      </c>
      <c r="L332" t="s">
        <v>379</v>
      </c>
      <c r="M332">
        <v>0.29787999999999998</v>
      </c>
      <c r="N332">
        <v>0.49467</v>
      </c>
      <c r="O332">
        <v>0.19678999999999999</v>
      </c>
      <c r="P332">
        <f>VLOOKUP(A332,[1]RESP_Nitrate_Cleaned!$U:$X,3,FALSE)</f>
        <v>-4.3400000000000001E-3</v>
      </c>
      <c r="Q332">
        <f>VLOOKUP(A332,[1]RESP_Nitrate_Cleaned!$U:$X,4,FALSE)</f>
        <v>0</v>
      </c>
      <c r="R332">
        <f>VLOOKUP(A332,[2]PAM_nitrate_only_3_5_23!$S:$V,2, FALSE)</f>
        <v>0.35</v>
      </c>
      <c r="S332">
        <f>VLOOKUP(A332,[2]PAM_nitrate_only_3_5_23!$S:$V,3, FALSE)</f>
        <v>0.33100000000000002</v>
      </c>
      <c r="T332">
        <f>VLOOKUP(A332,[2]PAM_nitrate_only_3_5_23!$S:$V,4, FALSE)</f>
        <v>-1.9E-2</v>
      </c>
      <c r="U332">
        <f>VLOOKUP(A332,[2]PAM_nitrate_only_3_5_23!$S:$V,4, FALSE)</f>
        <v>-1.9E-2</v>
      </c>
    </row>
    <row r="333" spans="1:21" x14ac:dyDescent="0.75">
      <c r="A333" t="s">
        <v>381</v>
      </c>
      <c r="B333">
        <v>170</v>
      </c>
      <c r="C333">
        <v>2</v>
      </c>
      <c r="D333" t="s">
        <v>22</v>
      </c>
      <c r="E333" t="s">
        <v>16</v>
      </c>
      <c r="F333">
        <v>18</v>
      </c>
      <c r="G333" t="s">
        <v>282</v>
      </c>
      <c r="H333">
        <v>30</v>
      </c>
      <c r="I333" t="s">
        <v>36</v>
      </c>
      <c r="J333" t="s">
        <v>15</v>
      </c>
      <c r="K333" t="s">
        <v>54</v>
      </c>
      <c r="L333" t="s">
        <v>379</v>
      </c>
      <c r="M333">
        <v>0.52649999999999997</v>
      </c>
      <c r="N333">
        <v>0.48958000000000002</v>
      </c>
      <c r="O333">
        <v>-3.6920000000000001E-2</v>
      </c>
      <c r="P333">
        <f>VLOOKUP(A333,[1]RESP_Nitrate_Cleaned!$U:$X,3,FALSE)</f>
        <v>-5.1900000000000002E-3</v>
      </c>
      <c r="Q333">
        <f>VLOOKUP(A333,[1]RESP_Nitrate_Cleaned!$U:$X,4,FALSE)</f>
        <v>0</v>
      </c>
      <c r="R333">
        <f>VLOOKUP(A333,[2]PAM_nitrate_only_3_5_23!$S:$V,2, FALSE)</f>
        <v>0.49</v>
      </c>
      <c r="S333">
        <f>VLOOKUP(A333,[2]PAM_nitrate_only_3_5_23!$S:$V,3, FALSE)</f>
        <v>0.49199999999999999</v>
      </c>
      <c r="T333">
        <f>VLOOKUP(A333,[2]PAM_nitrate_only_3_5_23!$S:$V,4, FALSE)</f>
        <v>2E-3</v>
      </c>
      <c r="U333">
        <f>VLOOKUP(A333,[2]PAM_nitrate_only_3_5_23!$S:$V,4, FALSE)</f>
        <v>2E-3</v>
      </c>
    </row>
    <row r="334" spans="1:21" x14ac:dyDescent="0.75">
      <c r="A334" t="s">
        <v>382</v>
      </c>
      <c r="B334">
        <v>167</v>
      </c>
      <c r="C334">
        <v>1</v>
      </c>
      <c r="D334" t="s">
        <v>22</v>
      </c>
      <c r="E334" t="s">
        <v>16</v>
      </c>
      <c r="F334">
        <v>18</v>
      </c>
      <c r="G334" t="s">
        <v>282</v>
      </c>
      <c r="H334">
        <v>30</v>
      </c>
      <c r="I334" t="s">
        <v>36</v>
      </c>
      <c r="J334" t="s">
        <v>15</v>
      </c>
      <c r="K334" t="s">
        <v>54</v>
      </c>
      <c r="L334" t="s">
        <v>379</v>
      </c>
      <c r="M334">
        <v>0.49864000000000003</v>
      </c>
      <c r="N334">
        <v>0.45141999999999999</v>
      </c>
      <c r="O334">
        <v>-4.7219999999999998E-2</v>
      </c>
      <c r="P334" t="s">
        <v>547</v>
      </c>
      <c r="Q334" t="s">
        <v>547</v>
      </c>
      <c r="R334">
        <f>VLOOKUP(A334,[2]PAM_nitrate_only_3_5_23!$S:$V,2, FALSE)</f>
        <v>0.36399999999999999</v>
      </c>
      <c r="S334">
        <f>VLOOKUP(A334,[2]PAM_nitrate_only_3_5_23!$S:$V,3, FALSE)</f>
        <v>0.36099999999999999</v>
      </c>
      <c r="T334">
        <f>VLOOKUP(A334,[2]PAM_nitrate_only_3_5_23!$S:$V,4, FALSE)</f>
        <v>-3.0000000000000001E-3</v>
      </c>
      <c r="U334">
        <f>VLOOKUP(A334,[2]PAM_nitrate_only_3_5_23!$S:$V,4, FALSE)</f>
        <v>-3.0000000000000001E-3</v>
      </c>
    </row>
    <row r="335" spans="1:21" x14ac:dyDescent="0.75">
      <c r="A335" t="s">
        <v>383</v>
      </c>
      <c r="B335">
        <v>241</v>
      </c>
      <c r="C335">
        <v>3</v>
      </c>
      <c r="D335" t="s">
        <v>22</v>
      </c>
      <c r="E335" t="s">
        <v>16</v>
      </c>
      <c r="F335">
        <v>18</v>
      </c>
      <c r="G335" t="s">
        <v>282</v>
      </c>
      <c r="H335">
        <v>30</v>
      </c>
      <c r="I335" t="s">
        <v>36</v>
      </c>
      <c r="J335" t="s">
        <v>15</v>
      </c>
      <c r="K335" t="s">
        <v>54</v>
      </c>
      <c r="L335" t="s">
        <v>379</v>
      </c>
      <c r="M335">
        <v>0.46973999999999999</v>
      </c>
      <c r="N335">
        <v>0.43380000000000002</v>
      </c>
      <c r="O335">
        <v>-3.594E-2</v>
      </c>
      <c r="P335">
        <f>VLOOKUP(A335,[1]RESP_Nitrate_Cleaned!$U:$X,3,FALSE)</f>
        <v>-6.6800000000000002E-3</v>
      </c>
      <c r="Q335">
        <f>VLOOKUP(A335,[1]RESP_Nitrate_Cleaned!$U:$X,4,FALSE)</f>
        <v>0</v>
      </c>
      <c r="R335">
        <f>VLOOKUP(A335,[2]PAM_nitrate_only_3_5_23!$S:$V,2, FALSE)</f>
        <v>0.52300000000000002</v>
      </c>
      <c r="S335">
        <f>VLOOKUP(A335,[2]PAM_nitrate_only_3_5_23!$S:$V,3, FALSE)</f>
        <v>0.371</v>
      </c>
      <c r="T335">
        <f>VLOOKUP(A335,[2]PAM_nitrate_only_3_5_23!$S:$V,4, FALSE)</f>
        <v>-0.152</v>
      </c>
      <c r="U335">
        <f>VLOOKUP(A335,[2]PAM_nitrate_only_3_5_23!$S:$V,4, FALSE)</f>
        <v>-0.152</v>
      </c>
    </row>
    <row r="336" spans="1:21" x14ac:dyDescent="0.75">
      <c r="A336" t="s">
        <v>384</v>
      </c>
      <c r="B336">
        <v>257</v>
      </c>
      <c r="C336">
        <v>3</v>
      </c>
      <c r="D336" t="s">
        <v>22</v>
      </c>
      <c r="E336" t="s">
        <v>16</v>
      </c>
      <c r="F336">
        <v>18</v>
      </c>
      <c r="G336" t="s">
        <v>282</v>
      </c>
      <c r="H336">
        <v>30</v>
      </c>
      <c r="I336" t="s">
        <v>36</v>
      </c>
      <c r="J336" t="s">
        <v>15</v>
      </c>
      <c r="K336" t="s">
        <v>54</v>
      </c>
      <c r="L336" t="s">
        <v>379</v>
      </c>
      <c r="M336">
        <v>0.46700000000000003</v>
      </c>
      <c r="N336">
        <v>0.43024000000000001</v>
      </c>
      <c r="O336">
        <v>-3.6760000000000001E-2</v>
      </c>
      <c r="P336" t="s">
        <v>547</v>
      </c>
      <c r="Q336" t="s">
        <v>547</v>
      </c>
      <c r="R336">
        <f>VLOOKUP(A336,[2]PAM_nitrate_only_3_5_23!$S:$V,2, FALSE)</f>
        <v>0.54800000000000004</v>
      </c>
      <c r="S336">
        <f>VLOOKUP(A336,[2]PAM_nitrate_only_3_5_23!$S:$V,3, FALSE)</f>
        <v>0.53500000000000003</v>
      </c>
      <c r="T336">
        <f>VLOOKUP(A336,[2]PAM_nitrate_only_3_5_23!$S:$V,4, FALSE)</f>
        <v>-1.2999999999999999E-2</v>
      </c>
      <c r="U336">
        <f>VLOOKUP(A336,[2]PAM_nitrate_only_3_5_23!$S:$V,4, FALSE)</f>
        <v>-1.2999999999999999E-2</v>
      </c>
    </row>
    <row r="337" spans="1:21" x14ac:dyDescent="0.75">
      <c r="A337" t="s">
        <v>385</v>
      </c>
      <c r="B337">
        <v>232</v>
      </c>
      <c r="C337">
        <v>3</v>
      </c>
      <c r="D337" t="s">
        <v>15</v>
      </c>
      <c r="E337" t="s">
        <v>16</v>
      </c>
      <c r="F337">
        <v>18</v>
      </c>
      <c r="G337" t="s">
        <v>282</v>
      </c>
      <c r="H337">
        <v>30</v>
      </c>
      <c r="I337" t="s">
        <v>36</v>
      </c>
      <c r="J337" t="s">
        <v>15</v>
      </c>
      <c r="K337" t="s">
        <v>54</v>
      </c>
      <c r="L337" t="s">
        <v>379</v>
      </c>
      <c r="M337">
        <v>0.32751999999999998</v>
      </c>
      <c r="N337">
        <v>0.37906000000000001</v>
      </c>
      <c r="O337">
        <v>5.1540000000000002E-2</v>
      </c>
      <c r="P337" t="s">
        <v>547</v>
      </c>
      <c r="Q337" t="s">
        <v>547</v>
      </c>
      <c r="R337">
        <f>VLOOKUP(A337,[2]PAM_nitrate_only_3_5_23!$S:$V,2, FALSE)</f>
        <v>0.46700000000000003</v>
      </c>
      <c r="S337">
        <f>VLOOKUP(A337,[2]PAM_nitrate_only_3_5_23!$S:$V,3, FALSE)</f>
        <v>0.41899999999999998</v>
      </c>
      <c r="T337">
        <f>VLOOKUP(A337,[2]PAM_nitrate_only_3_5_23!$S:$V,4, FALSE)</f>
        <v>-4.8000000000000001E-2</v>
      </c>
      <c r="U337">
        <f>VLOOKUP(A337,[2]PAM_nitrate_only_3_5_23!$S:$V,4, FALSE)</f>
        <v>-4.8000000000000001E-2</v>
      </c>
    </row>
    <row r="338" spans="1:21" x14ac:dyDescent="0.75">
      <c r="A338" t="s">
        <v>386</v>
      </c>
      <c r="B338">
        <v>240</v>
      </c>
      <c r="C338">
        <v>3</v>
      </c>
      <c r="D338" t="s">
        <v>15</v>
      </c>
      <c r="E338" t="s">
        <v>16</v>
      </c>
      <c r="F338">
        <v>18</v>
      </c>
      <c r="G338" t="s">
        <v>282</v>
      </c>
      <c r="H338">
        <v>30</v>
      </c>
      <c r="I338" t="s">
        <v>36</v>
      </c>
      <c r="J338" t="s">
        <v>15</v>
      </c>
      <c r="K338" t="s">
        <v>54</v>
      </c>
      <c r="L338" t="s">
        <v>379</v>
      </c>
      <c r="M338">
        <v>0.34465000000000001</v>
      </c>
      <c r="N338">
        <v>0.37563000000000002</v>
      </c>
      <c r="O338">
        <v>3.0980000000000001E-2</v>
      </c>
      <c r="P338">
        <f>VLOOKUP(A338,[1]RESP_Nitrate_Cleaned!$U:$X,3,FALSE)</f>
        <v>-5.45E-3</v>
      </c>
      <c r="Q338">
        <f>VLOOKUP(A338,[1]RESP_Nitrate_Cleaned!$U:$X,4,FALSE)</f>
        <v>1</v>
      </c>
      <c r="R338">
        <f>VLOOKUP(A338,[2]PAM_nitrate_only_3_5_23!$S:$V,2, FALSE)</f>
        <v>0.44500000000000001</v>
      </c>
      <c r="S338">
        <f>VLOOKUP(A338,[2]PAM_nitrate_only_3_5_23!$S:$V,3, FALSE)</f>
        <v>8.4000000000000005E-2</v>
      </c>
      <c r="T338">
        <f>VLOOKUP(A338,[2]PAM_nitrate_only_3_5_23!$S:$V,4, FALSE)</f>
        <v>-0.36099999999999999</v>
      </c>
      <c r="U338">
        <f>VLOOKUP(A338,[2]PAM_nitrate_only_3_5_23!$S:$V,4, FALSE)</f>
        <v>-0.36099999999999999</v>
      </c>
    </row>
    <row r="339" spans="1:21" x14ac:dyDescent="0.75">
      <c r="A339" t="s">
        <v>387</v>
      </c>
      <c r="B339">
        <v>212</v>
      </c>
      <c r="C339">
        <v>2</v>
      </c>
      <c r="D339" t="s">
        <v>22</v>
      </c>
      <c r="E339" t="s">
        <v>16</v>
      </c>
      <c r="F339">
        <v>18</v>
      </c>
      <c r="G339" t="s">
        <v>282</v>
      </c>
      <c r="H339">
        <v>30</v>
      </c>
      <c r="I339" t="s">
        <v>36</v>
      </c>
      <c r="J339" t="s">
        <v>15</v>
      </c>
      <c r="K339" t="s">
        <v>54</v>
      </c>
      <c r="L339" t="s">
        <v>379</v>
      </c>
      <c r="M339">
        <v>0.33821000000000001</v>
      </c>
      <c r="N339">
        <v>0.35491</v>
      </c>
      <c r="O339">
        <v>1.67E-2</v>
      </c>
      <c r="P339">
        <f>VLOOKUP(A339,[1]RESP_Nitrate_Cleaned!$U:$X,3,FALSE)</f>
        <v>-5.1500000000000001E-3</v>
      </c>
      <c r="Q339">
        <f>VLOOKUP(A339,[1]RESP_Nitrate_Cleaned!$U:$X,4,FALSE)</f>
        <v>1</v>
      </c>
      <c r="R339">
        <f>VLOOKUP(A339,[2]PAM_nitrate_only_3_5_23!$S:$V,2, FALSE)</f>
        <v>0.49299999999999999</v>
      </c>
      <c r="S339">
        <f>VLOOKUP(A339,[2]PAM_nitrate_only_3_5_23!$S:$V,3, FALSE)</f>
        <v>0.39500000000000002</v>
      </c>
      <c r="T339">
        <f>VLOOKUP(A339,[2]PAM_nitrate_only_3_5_23!$S:$V,4, FALSE)</f>
        <v>-9.8000000000000004E-2</v>
      </c>
      <c r="U339">
        <f>VLOOKUP(A339,[2]PAM_nitrate_only_3_5_23!$S:$V,4, FALSE)</f>
        <v>-9.8000000000000004E-2</v>
      </c>
    </row>
    <row r="340" spans="1:21" x14ac:dyDescent="0.75">
      <c r="A340" t="s">
        <v>388</v>
      </c>
      <c r="B340">
        <v>163</v>
      </c>
      <c r="C340">
        <v>1</v>
      </c>
      <c r="D340" t="s">
        <v>15</v>
      </c>
      <c r="E340" t="s">
        <v>16</v>
      </c>
      <c r="F340">
        <v>18</v>
      </c>
      <c r="G340" t="s">
        <v>282</v>
      </c>
      <c r="H340">
        <v>30</v>
      </c>
      <c r="I340" t="s">
        <v>36</v>
      </c>
      <c r="J340" t="s">
        <v>15</v>
      </c>
      <c r="K340" t="s">
        <v>54</v>
      </c>
      <c r="L340" t="s">
        <v>379</v>
      </c>
      <c r="M340">
        <v>0.34327999999999997</v>
      </c>
      <c r="N340">
        <v>0.32041999999999998</v>
      </c>
      <c r="O340">
        <v>-2.2859999999999998E-2</v>
      </c>
      <c r="P340">
        <f>VLOOKUP(A340,[1]RESP_Nitrate_Cleaned!$U:$X,3,FALSE)</f>
        <v>-5.6600000000000001E-3</v>
      </c>
      <c r="Q340">
        <f>VLOOKUP(A340,[1]RESP_Nitrate_Cleaned!$U:$X,4,FALSE)</f>
        <v>1</v>
      </c>
      <c r="R340">
        <f>VLOOKUP(A340,[2]PAM_nitrate_only_3_5_23!$S:$V,2, FALSE)</f>
        <v>0.16400000000000001</v>
      </c>
      <c r="S340">
        <f>VLOOKUP(A340,[2]PAM_nitrate_only_3_5_23!$S:$V,3, FALSE)</f>
        <v>0.20899999999999999</v>
      </c>
      <c r="T340">
        <f>VLOOKUP(A340,[2]PAM_nitrate_only_3_5_23!$S:$V,4, FALSE)</f>
        <v>4.4999999999999998E-2</v>
      </c>
      <c r="U340">
        <f>VLOOKUP(A340,[2]PAM_nitrate_only_3_5_23!$S:$V,4, FALSE)</f>
        <v>4.4999999999999998E-2</v>
      </c>
    </row>
    <row r="341" spans="1:21" x14ac:dyDescent="0.75">
      <c r="A341" t="s">
        <v>389</v>
      </c>
      <c r="B341">
        <v>177</v>
      </c>
      <c r="C341">
        <v>1</v>
      </c>
      <c r="D341" t="s">
        <v>22</v>
      </c>
      <c r="E341" t="s">
        <v>16</v>
      </c>
      <c r="F341">
        <v>18</v>
      </c>
      <c r="G341" t="s">
        <v>282</v>
      </c>
      <c r="H341">
        <v>30</v>
      </c>
      <c r="I341" t="s">
        <v>36</v>
      </c>
      <c r="J341" t="s">
        <v>15</v>
      </c>
      <c r="K341" t="s">
        <v>54</v>
      </c>
      <c r="L341" t="s">
        <v>379</v>
      </c>
      <c r="M341">
        <v>0.31095</v>
      </c>
      <c r="N341">
        <v>0.31816</v>
      </c>
      <c r="O341">
        <v>7.2100000000000003E-3</v>
      </c>
      <c r="P341" t="s">
        <v>547</v>
      </c>
      <c r="Q341" t="s">
        <v>547</v>
      </c>
      <c r="R341">
        <f>VLOOKUP(A341,[2]PAM_nitrate_only_3_5_23!$S:$V,2, FALSE)</f>
        <v>0.16400000000000001</v>
      </c>
      <c r="S341">
        <f>VLOOKUP(A341,[2]PAM_nitrate_only_3_5_23!$S:$V,3, FALSE)</f>
        <v>0.35799999999999998</v>
      </c>
      <c r="T341">
        <f>VLOOKUP(A341,[2]PAM_nitrate_only_3_5_23!$S:$V,4, FALSE)</f>
        <v>0.19400000000000001</v>
      </c>
      <c r="U341">
        <f>VLOOKUP(A341,[2]PAM_nitrate_only_3_5_23!$S:$V,4, FALSE)</f>
        <v>0.19400000000000001</v>
      </c>
    </row>
    <row r="342" spans="1:21" x14ac:dyDescent="0.75">
      <c r="A342" t="s">
        <v>390</v>
      </c>
      <c r="B342">
        <v>237</v>
      </c>
      <c r="C342">
        <v>3</v>
      </c>
      <c r="D342" t="s">
        <v>15</v>
      </c>
      <c r="E342" t="s">
        <v>16</v>
      </c>
      <c r="F342">
        <v>18</v>
      </c>
      <c r="G342" t="s">
        <v>282</v>
      </c>
      <c r="H342">
        <v>30</v>
      </c>
      <c r="I342" t="s">
        <v>36</v>
      </c>
      <c r="J342" t="s">
        <v>15</v>
      </c>
      <c r="K342" t="s">
        <v>54</v>
      </c>
      <c r="L342" t="s">
        <v>379</v>
      </c>
      <c r="M342">
        <v>0.33468999999999999</v>
      </c>
      <c r="N342">
        <v>0.30426999999999998</v>
      </c>
      <c r="O342">
        <v>-3.0419999999999999E-2</v>
      </c>
      <c r="P342">
        <f>VLOOKUP(A342,[1]RESP_Nitrate_Cleaned!$U:$X,3,FALSE)</f>
        <v>-2.6800000000000001E-3</v>
      </c>
      <c r="Q342">
        <f>VLOOKUP(A342,[1]RESP_Nitrate_Cleaned!$U:$X,4,FALSE)</f>
        <v>0</v>
      </c>
      <c r="R342">
        <f>VLOOKUP(A342,[2]PAM_nitrate_only_3_5_23!$S:$V,2, FALSE)</f>
        <v>0.41</v>
      </c>
      <c r="S342">
        <f>VLOOKUP(A342,[2]PAM_nitrate_only_3_5_23!$S:$V,3, FALSE)</f>
        <v>0.34599999999999997</v>
      </c>
      <c r="T342">
        <f>VLOOKUP(A342,[2]PAM_nitrate_only_3_5_23!$S:$V,4, FALSE)</f>
        <v>-6.4000000000000001E-2</v>
      </c>
      <c r="U342">
        <f>VLOOKUP(A342,[2]PAM_nitrate_only_3_5_23!$S:$V,4, FALSE)</f>
        <v>-6.4000000000000001E-2</v>
      </c>
    </row>
    <row r="343" spans="1:21" x14ac:dyDescent="0.75">
      <c r="A343" t="s">
        <v>391</v>
      </c>
      <c r="B343">
        <v>194</v>
      </c>
      <c r="C343">
        <v>2</v>
      </c>
      <c r="D343" t="s">
        <v>15</v>
      </c>
      <c r="E343" t="s">
        <v>16</v>
      </c>
      <c r="F343">
        <v>18</v>
      </c>
      <c r="G343" t="s">
        <v>282</v>
      </c>
      <c r="H343">
        <v>30</v>
      </c>
      <c r="I343" t="s">
        <v>36</v>
      </c>
      <c r="J343" t="s">
        <v>15</v>
      </c>
      <c r="K343" t="s">
        <v>54</v>
      </c>
      <c r="L343" t="s">
        <v>379</v>
      </c>
      <c r="M343">
        <v>0.29115000000000002</v>
      </c>
      <c r="N343">
        <v>0.29160999999999998</v>
      </c>
      <c r="O343">
        <v>4.6000000000000001E-4</v>
      </c>
      <c r="P343">
        <f>VLOOKUP(A343,[1]RESP_Nitrate_Cleaned!$U:$X,3,FALSE)</f>
        <v>-3.2799999999999999E-3</v>
      </c>
      <c r="Q343">
        <f>VLOOKUP(A343,[1]RESP_Nitrate_Cleaned!$U:$X,4,FALSE)</f>
        <v>0</v>
      </c>
      <c r="R343">
        <f>VLOOKUP(A343,[2]PAM_nitrate_only_3_5_23!$S:$V,2, FALSE)</f>
        <v>0.377</v>
      </c>
      <c r="S343">
        <f>VLOOKUP(A343,[2]PAM_nitrate_only_3_5_23!$S:$V,3, FALSE)</f>
        <v>0.371</v>
      </c>
      <c r="T343">
        <f>VLOOKUP(A343,[2]PAM_nitrate_only_3_5_23!$S:$V,4, FALSE)</f>
        <v>-6.0000000000000001E-3</v>
      </c>
      <c r="U343">
        <f>VLOOKUP(A343,[2]PAM_nitrate_only_3_5_23!$S:$V,4, FALSE)</f>
        <v>-6.0000000000000001E-3</v>
      </c>
    </row>
    <row r="344" spans="1:21" x14ac:dyDescent="0.75">
      <c r="A344" t="s">
        <v>392</v>
      </c>
      <c r="B344">
        <v>231</v>
      </c>
      <c r="C344">
        <v>2</v>
      </c>
      <c r="D344" t="s">
        <v>15</v>
      </c>
      <c r="E344" t="s">
        <v>16</v>
      </c>
      <c r="F344">
        <v>18</v>
      </c>
      <c r="G344" t="s">
        <v>282</v>
      </c>
      <c r="H344">
        <v>30</v>
      </c>
      <c r="I344" t="s">
        <v>36</v>
      </c>
      <c r="J344" t="s">
        <v>15</v>
      </c>
      <c r="K344" t="s">
        <v>54</v>
      </c>
      <c r="L344" t="s">
        <v>379</v>
      </c>
      <c r="M344">
        <v>0.23965</v>
      </c>
      <c r="N344">
        <v>0.25380999999999998</v>
      </c>
      <c r="O344">
        <v>1.4160000000000001E-2</v>
      </c>
      <c r="P344">
        <f>VLOOKUP(A344,[1]RESP_Nitrate_Cleaned!$U:$X,3,FALSE)</f>
        <v>-3.7399999999999998E-3</v>
      </c>
      <c r="Q344">
        <f>VLOOKUP(A344,[1]RESP_Nitrate_Cleaned!$U:$X,4,FALSE)</f>
        <v>1</v>
      </c>
      <c r="R344">
        <f>VLOOKUP(A344,[2]PAM_nitrate_only_3_5_23!$S:$V,2, FALSE)</f>
        <v>0.24299999999999999</v>
      </c>
      <c r="S344">
        <f>VLOOKUP(A344,[2]PAM_nitrate_only_3_5_23!$S:$V,3, FALSE)</f>
        <v>0.52700000000000002</v>
      </c>
      <c r="T344">
        <f>VLOOKUP(A344,[2]PAM_nitrate_only_3_5_23!$S:$V,4, FALSE)</f>
        <v>0.28399999999999997</v>
      </c>
      <c r="U344">
        <f>VLOOKUP(A344,[2]PAM_nitrate_only_3_5_23!$S:$V,4, FALSE)</f>
        <v>0.28399999999999997</v>
      </c>
    </row>
    <row r="345" spans="1:21" x14ac:dyDescent="0.75">
      <c r="A345" t="s">
        <v>393</v>
      </c>
      <c r="B345">
        <v>184</v>
      </c>
      <c r="C345">
        <v>1</v>
      </c>
      <c r="D345" t="s">
        <v>22</v>
      </c>
      <c r="E345" t="s">
        <v>16</v>
      </c>
      <c r="F345">
        <v>18</v>
      </c>
      <c r="G345" t="s">
        <v>282</v>
      </c>
      <c r="H345">
        <v>30</v>
      </c>
      <c r="I345" t="s">
        <v>36</v>
      </c>
      <c r="J345" t="s">
        <v>15</v>
      </c>
      <c r="K345" t="s">
        <v>54</v>
      </c>
      <c r="L345" t="s">
        <v>379</v>
      </c>
      <c r="M345">
        <v>0.2422</v>
      </c>
      <c r="N345">
        <v>0.22449</v>
      </c>
      <c r="O345">
        <v>-1.771E-2</v>
      </c>
      <c r="P345">
        <f>VLOOKUP(A345,[1]RESP_Nitrate_Cleaned!$U:$X,3,FALSE)</f>
        <v>-3.0599999999999998E-3</v>
      </c>
      <c r="Q345">
        <f>VLOOKUP(A345,[1]RESP_Nitrate_Cleaned!$U:$X,4,FALSE)</f>
        <v>1</v>
      </c>
      <c r="R345">
        <f>VLOOKUP(A345,[2]PAM_nitrate_only_3_5_23!$S:$V,2, FALSE)</f>
        <v>0.19800000000000001</v>
      </c>
      <c r="S345">
        <f>VLOOKUP(A345,[2]PAM_nitrate_only_3_5_23!$S:$V,3, FALSE)</f>
        <v>0.20899999999999999</v>
      </c>
      <c r="T345">
        <f>VLOOKUP(A345,[2]PAM_nitrate_only_3_5_23!$S:$V,4, FALSE)</f>
        <v>1.0999999999999999E-2</v>
      </c>
      <c r="U345">
        <f>VLOOKUP(A345,[2]PAM_nitrate_only_3_5_23!$S:$V,4, FALSE)</f>
        <v>1.0999999999999999E-2</v>
      </c>
    </row>
    <row r="346" spans="1:21" x14ac:dyDescent="0.75">
      <c r="A346" t="s">
        <v>394</v>
      </c>
      <c r="B346">
        <v>209</v>
      </c>
      <c r="C346">
        <v>2</v>
      </c>
      <c r="D346" t="s">
        <v>15</v>
      </c>
      <c r="E346" t="s">
        <v>16</v>
      </c>
      <c r="F346">
        <v>18</v>
      </c>
      <c r="G346" t="s">
        <v>282</v>
      </c>
      <c r="H346">
        <v>30</v>
      </c>
      <c r="I346" t="s">
        <v>36</v>
      </c>
      <c r="J346" t="s">
        <v>15</v>
      </c>
      <c r="K346" t="s">
        <v>54</v>
      </c>
      <c r="L346" t="s">
        <v>379</v>
      </c>
      <c r="M346">
        <v>0.16697999999999999</v>
      </c>
      <c r="N346">
        <v>0.18165999999999999</v>
      </c>
      <c r="O346">
        <v>1.468E-2</v>
      </c>
      <c r="P346" t="s">
        <v>547</v>
      </c>
      <c r="Q346" t="s">
        <v>547</v>
      </c>
      <c r="R346">
        <f>VLOOKUP(A346,[2]PAM_nitrate_only_3_5_23!$S:$V,2, FALSE)</f>
        <v>0.53700000000000003</v>
      </c>
      <c r="S346">
        <f>VLOOKUP(A346,[2]PAM_nitrate_only_3_5_23!$S:$V,3, FALSE)</f>
        <v>0.433</v>
      </c>
      <c r="T346">
        <f>VLOOKUP(A346,[2]PAM_nitrate_only_3_5_23!$S:$V,4, FALSE)</f>
        <v>-0.104</v>
      </c>
      <c r="U346">
        <f>VLOOKUP(A346,[2]PAM_nitrate_only_3_5_23!$S:$V,4, FALSE)</f>
        <v>-0.104</v>
      </c>
    </row>
    <row r="347" spans="1:21" x14ac:dyDescent="0.75">
      <c r="A347" t="s">
        <v>396</v>
      </c>
      <c r="B347">
        <v>191</v>
      </c>
      <c r="C347">
        <v>2</v>
      </c>
      <c r="D347" t="s">
        <v>22</v>
      </c>
      <c r="E347" t="s">
        <v>16</v>
      </c>
      <c r="F347">
        <v>18</v>
      </c>
      <c r="G347" t="s">
        <v>282</v>
      </c>
      <c r="H347">
        <v>30</v>
      </c>
      <c r="I347" t="s">
        <v>36</v>
      </c>
      <c r="J347" t="s">
        <v>36</v>
      </c>
      <c r="K347" t="s">
        <v>71</v>
      </c>
      <c r="L347" t="s">
        <v>395</v>
      </c>
      <c r="M347">
        <v>0.43876999999999999</v>
      </c>
      <c r="N347">
        <v>0.49815999999999999</v>
      </c>
      <c r="O347">
        <v>5.9389999999999998E-2</v>
      </c>
      <c r="P347" t="s">
        <v>547</v>
      </c>
      <c r="Q347" t="s">
        <v>547</v>
      </c>
      <c r="R347">
        <f>VLOOKUP(A347,[2]PAM_nitrate_only_3_5_23!$S:$V,2, FALSE)</f>
        <v>0.57099999999999995</v>
      </c>
      <c r="S347">
        <f>VLOOKUP(A347,[2]PAM_nitrate_only_3_5_23!$S:$V,3, FALSE)</f>
        <v>0.35299999999999998</v>
      </c>
      <c r="T347">
        <f>VLOOKUP(A347,[2]PAM_nitrate_only_3_5_23!$S:$V,4, FALSE)</f>
        <v>-0.218</v>
      </c>
      <c r="U347">
        <f>VLOOKUP(A347,[2]PAM_nitrate_only_3_5_23!$S:$V,4, FALSE)</f>
        <v>-0.218</v>
      </c>
    </row>
    <row r="348" spans="1:21" x14ac:dyDescent="0.75">
      <c r="A348" t="s">
        <v>397</v>
      </c>
      <c r="B348">
        <v>226</v>
      </c>
      <c r="C348">
        <v>2</v>
      </c>
      <c r="D348" t="s">
        <v>22</v>
      </c>
      <c r="E348" t="s">
        <v>16</v>
      </c>
      <c r="F348">
        <v>18</v>
      </c>
      <c r="G348" t="s">
        <v>282</v>
      </c>
      <c r="H348">
        <v>30</v>
      </c>
      <c r="I348" t="s">
        <v>36</v>
      </c>
      <c r="J348" t="s">
        <v>36</v>
      </c>
      <c r="K348" t="s">
        <v>71</v>
      </c>
      <c r="L348" t="s">
        <v>395</v>
      </c>
      <c r="M348">
        <v>0.48504000000000003</v>
      </c>
      <c r="N348">
        <v>0.47503000000000001</v>
      </c>
      <c r="O348">
        <v>-1.001E-2</v>
      </c>
      <c r="P348">
        <f>VLOOKUP(A348,[1]RESP_Nitrate_Cleaned!$U:$X,3,FALSE)</f>
        <v>-3.2200000000000002E-3</v>
      </c>
      <c r="Q348">
        <f>VLOOKUP(A348,[1]RESP_Nitrate_Cleaned!$U:$X,4,FALSE)</f>
        <v>1</v>
      </c>
      <c r="R348">
        <f>VLOOKUP(A348,[2]PAM_nitrate_only_3_5_23!$S:$V,2, FALSE)</f>
        <v>0.439</v>
      </c>
      <c r="S348">
        <f>VLOOKUP(A348,[2]PAM_nitrate_only_3_5_23!$S:$V,3, FALSE)</f>
        <v>0.27500000000000002</v>
      </c>
      <c r="T348">
        <f>VLOOKUP(A348,[2]PAM_nitrate_only_3_5_23!$S:$V,4, FALSE)</f>
        <v>-0.16400000000000001</v>
      </c>
      <c r="U348">
        <f>VLOOKUP(A348,[2]PAM_nitrate_only_3_5_23!$S:$V,4, FALSE)</f>
        <v>-0.16400000000000001</v>
      </c>
    </row>
    <row r="349" spans="1:21" x14ac:dyDescent="0.75">
      <c r="A349" t="s">
        <v>398</v>
      </c>
      <c r="B349">
        <v>193</v>
      </c>
      <c r="C349">
        <v>2</v>
      </c>
      <c r="D349" t="s">
        <v>15</v>
      </c>
      <c r="E349" t="s">
        <v>16</v>
      </c>
      <c r="F349">
        <v>18</v>
      </c>
      <c r="G349" t="s">
        <v>282</v>
      </c>
      <c r="H349">
        <v>30</v>
      </c>
      <c r="I349" t="s">
        <v>36</v>
      </c>
      <c r="J349" t="s">
        <v>36</v>
      </c>
      <c r="K349" t="s">
        <v>71</v>
      </c>
      <c r="L349" t="s">
        <v>395</v>
      </c>
      <c r="M349">
        <v>0.38302999999999998</v>
      </c>
      <c r="N349">
        <v>0.45601999999999998</v>
      </c>
      <c r="O349">
        <v>7.2989999999999999E-2</v>
      </c>
      <c r="P349">
        <f>VLOOKUP(A349,[1]RESP_Nitrate_Cleaned!$U:$X,3,FALSE)</f>
        <v>-1.91E-3</v>
      </c>
      <c r="Q349">
        <f>VLOOKUP(A349,[1]RESP_Nitrate_Cleaned!$U:$X,4,FALSE)</f>
        <v>0</v>
      </c>
      <c r="R349">
        <f>VLOOKUP(A349,[2]PAM_nitrate_only_3_5_23!$S:$V,2, FALSE)</f>
        <v>0.40699999999999997</v>
      </c>
      <c r="S349">
        <f>VLOOKUP(A349,[2]PAM_nitrate_only_3_5_23!$S:$V,3, FALSE)</f>
        <v>0.19800000000000001</v>
      </c>
      <c r="T349">
        <f>VLOOKUP(A349,[2]PAM_nitrate_only_3_5_23!$S:$V,4, FALSE)</f>
        <v>-0.20899999999999999</v>
      </c>
      <c r="U349">
        <f>VLOOKUP(A349,[2]PAM_nitrate_only_3_5_23!$S:$V,4, FALSE)</f>
        <v>-0.20899999999999999</v>
      </c>
    </row>
    <row r="350" spans="1:21" x14ac:dyDescent="0.75">
      <c r="A350" t="s">
        <v>399</v>
      </c>
      <c r="B350">
        <v>155</v>
      </c>
      <c r="C350">
        <v>1</v>
      </c>
      <c r="D350" t="s">
        <v>15</v>
      </c>
      <c r="E350" t="s">
        <v>16</v>
      </c>
      <c r="F350">
        <v>18</v>
      </c>
      <c r="G350" t="s">
        <v>282</v>
      </c>
      <c r="H350">
        <v>30</v>
      </c>
      <c r="I350" t="s">
        <v>36</v>
      </c>
      <c r="J350" t="s">
        <v>36</v>
      </c>
      <c r="K350" t="s">
        <v>71</v>
      </c>
      <c r="L350" t="s">
        <v>395</v>
      </c>
      <c r="M350">
        <v>0.51761000000000001</v>
      </c>
      <c r="N350">
        <v>0.45129000000000002</v>
      </c>
      <c r="O350">
        <v>-6.6320000000000004E-2</v>
      </c>
      <c r="P350">
        <f>VLOOKUP(A350,[1]RESP_Nitrate_Cleaned!$U:$X,3,FALSE)</f>
        <v>-4.5100000000000001E-3</v>
      </c>
      <c r="Q350">
        <f>VLOOKUP(A350,[1]RESP_Nitrate_Cleaned!$U:$X,4,FALSE)</f>
        <v>1</v>
      </c>
      <c r="R350">
        <f>VLOOKUP(A350,[2]PAM_nitrate_only_3_5_23!$S:$V,2, FALSE)</f>
        <v>0.29599999999999999</v>
      </c>
      <c r="S350">
        <f>VLOOKUP(A350,[2]PAM_nitrate_only_3_5_23!$S:$V,3, FALSE)</f>
        <v>0.20100000000000001</v>
      </c>
      <c r="T350">
        <f>VLOOKUP(A350,[2]PAM_nitrate_only_3_5_23!$S:$V,4, FALSE)</f>
        <v>-9.5000000000000001E-2</v>
      </c>
      <c r="U350">
        <f>VLOOKUP(A350,[2]PAM_nitrate_only_3_5_23!$S:$V,4, FALSE)</f>
        <v>-9.5000000000000001E-2</v>
      </c>
    </row>
    <row r="351" spans="1:21" x14ac:dyDescent="0.75">
      <c r="A351" t="s">
        <v>400</v>
      </c>
      <c r="B351">
        <v>166</v>
      </c>
      <c r="C351">
        <v>1</v>
      </c>
      <c r="D351" t="s">
        <v>22</v>
      </c>
      <c r="E351" t="s">
        <v>16</v>
      </c>
      <c r="F351">
        <v>18</v>
      </c>
      <c r="G351" t="s">
        <v>282</v>
      </c>
      <c r="H351">
        <v>30</v>
      </c>
      <c r="I351" t="s">
        <v>36</v>
      </c>
      <c r="J351" t="s">
        <v>36</v>
      </c>
      <c r="K351" t="s">
        <v>71</v>
      </c>
      <c r="L351" t="s">
        <v>395</v>
      </c>
      <c r="M351">
        <v>0.46282000000000001</v>
      </c>
      <c r="N351">
        <v>0.44883000000000001</v>
      </c>
      <c r="O351">
        <v>-1.3990000000000001E-2</v>
      </c>
      <c r="P351" t="str">
        <f>VLOOKUP(A351,[1]RESP_Nitrate_Cleaned!$U:$X,3,FALSE)</f>
        <v>NA</v>
      </c>
      <c r="Q351">
        <f>VLOOKUP(A351,[1]RESP_Nitrate_Cleaned!$U:$X,4,FALSE)</f>
        <v>0</v>
      </c>
      <c r="R351">
        <f>VLOOKUP(A351,[2]PAM_nitrate_only_3_5_23!$S:$V,2, FALSE)</f>
        <v>0.41299999999999998</v>
      </c>
      <c r="S351">
        <f>VLOOKUP(A351,[2]PAM_nitrate_only_3_5_23!$S:$V,3, FALSE)</f>
        <v>0.50700000000000001</v>
      </c>
      <c r="T351">
        <f>VLOOKUP(A351,[2]PAM_nitrate_only_3_5_23!$S:$V,4, FALSE)</f>
        <v>9.4E-2</v>
      </c>
      <c r="U351">
        <f>VLOOKUP(A351,[2]PAM_nitrate_only_3_5_23!$S:$V,4, FALSE)</f>
        <v>9.4E-2</v>
      </c>
    </row>
    <row r="352" spans="1:21" x14ac:dyDescent="0.75">
      <c r="A352" t="s">
        <v>401</v>
      </c>
      <c r="B352">
        <v>239</v>
      </c>
      <c r="C352">
        <v>3</v>
      </c>
      <c r="D352" t="s">
        <v>15</v>
      </c>
      <c r="E352" t="s">
        <v>16</v>
      </c>
      <c r="F352">
        <v>18</v>
      </c>
      <c r="G352" t="s">
        <v>282</v>
      </c>
      <c r="H352">
        <v>30</v>
      </c>
      <c r="I352" t="s">
        <v>36</v>
      </c>
      <c r="J352" t="s">
        <v>36</v>
      </c>
      <c r="K352" t="s">
        <v>71</v>
      </c>
      <c r="L352" t="s">
        <v>395</v>
      </c>
      <c r="M352">
        <v>0.37728</v>
      </c>
      <c r="N352">
        <v>0.43428</v>
      </c>
      <c r="O352">
        <v>5.7000000000000002E-2</v>
      </c>
      <c r="P352">
        <f>VLOOKUP(A352,[1]RESP_Nitrate_Cleaned!$U:$X,3,FALSE)</f>
        <v>-5.7400000000000003E-3</v>
      </c>
      <c r="Q352">
        <f>VLOOKUP(A352,[1]RESP_Nitrate_Cleaned!$U:$X,4,FALSE)</f>
        <v>0</v>
      </c>
      <c r="R352">
        <f>VLOOKUP(A352,[2]PAM_nitrate_only_3_5_23!$S:$V,2, FALSE)</f>
        <v>0.54800000000000004</v>
      </c>
      <c r="S352">
        <f>VLOOKUP(A352,[2]PAM_nitrate_only_3_5_23!$S:$V,3, FALSE)</f>
        <v>4.3999999999999997E-2</v>
      </c>
      <c r="T352">
        <f>VLOOKUP(A352,[2]PAM_nitrate_only_3_5_23!$S:$V,4, FALSE)</f>
        <v>-0.504</v>
      </c>
      <c r="U352">
        <f>VLOOKUP(A352,[2]PAM_nitrate_only_3_5_23!$S:$V,4, FALSE)</f>
        <v>-0.504</v>
      </c>
    </row>
    <row r="353" spans="1:21" x14ac:dyDescent="0.75">
      <c r="A353" t="s">
        <v>402</v>
      </c>
      <c r="B353">
        <v>244</v>
      </c>
      <c r="C353">
        <v>3</v>
      </c>
      <c r="D353" t="s">
        <v>22</v>
      </c>
      <c r="E353" t="s">
        <v>16</v>
      </c>
      <c r="F353">
        <v>18</v>
      </c>
      <c r="G353" t="s">
        <v>282</v>
      </c>
      <c r="H353">
        <v>30</v>
      </c>
      <c r="I353" t="s">
        <v>36</v>
      </c>
      <c r="J353" t="s">
        <v>36</v>
      </c>
      <c r="K353" t="s">
        <v>71</v>
      </c>
      <c r="L353" t="s">
        <v>395</v>
      </c>
      <c r="M353">
        <v>0.43218000000000001</v>
      </c>
      <c r="N353">
        <v>0.43062</v>
      </c>
      <c r="O353">
        <v>-1.56E-3</v>
      </c>
      <c r="P353">
        <f>VLOOKUP(A353,[1]RESP_Nitrate_Cleaned!$U:$X,3,FALSE)</f>
        <v>-8.8599999999999998E-3</v>
      </c>
      <c r="Q353">
        <f>VLOOKUP(A353,[1]RESP_Nitrate_Cleaned!$U:$X,4,FALSE)</f>
        <v>1</v>
      </c>
      <c r="R353">
        <f>VLOOKUP(A353,[2]PAM_nitrate_only_3_5_23!$S:$V,2, FALSE)</f>
        <v>0.46100000000000002</v>
      </c>
      <c r="S353">
        <f>VLOOKUP(A353,[2]PAM_nitrate_only_3_5_23!$S:$V,3, FALSE)</f>
        <v>0.65900000000000003</v>
      </c>
      <c r="T353">
        <f>VLOOKUP(A353,[2]PAM_nitrate_only_3_5_23!$S:$V,4, FALSE)</f>
        <v>0.19800000000000001</v>
      </c>
      <c r="U353">
        <f>VLOOKUP(A353,[2]PAM_nitrate_only_3_5_23!$S:$V,4, FALSE)</f>
        <v>0.19800000000000001</v>
      </c>
    </row>
    <row r="354" spans="1:21" x14ac:dyDescent="0.75">
      <c r="A354" t="s">
        <v>403</v>
      </c>
      <c r="B354">
        <v>252</v>
      </c>
      <c r="C354">
        <v>3</v>
      </c>
      <c r="D354" t="s">
        <v>22</v>
      </c>
      <c r="E354" t="s">
        <v>16</v>
      </c>
      <c r="F354">
        <v>18</v>
      </c>
      <c r="G354" t="s">
        <v>282</v>
      </c>
      <c r="H354">
        <v>30</v>
      </c>
      <c r="I354" t="s">
        <v>36</v>
      </c>
      <c r="J354" t="s">
        <v>36</v>
      </c>
      <c r="K354" t="s">
        <v>71</v>
      </c>
      <c r="L354" t="s">
        <v>395</v>
      </c>
      <c r="M354">
        <v>0.41796</v>
      </c>
      <c r="N354">
        <v>0.42875999999999997</v>
      </c>
      <c r="O354">
        <v>1.0800000000000001E-2</v>
      </c>
      <c r="P354" t="s">
        <v>547</v>
      </c>
      <c r="Q354" t="s">
        <v>547</v>
      </c>
      <c r="R354">
        <f>VLOOKUP(A354,[2]PAM_nitrate_only_3_5_23!$S:$V,2, FALSE)</f>
        <v>0.52800000000000002</v>
      </c>
      <c r="S354">
        <f>VLOOKUP(A354,[2]PAM_nitrate_only_3_5_23!$S:$V,3, FALSE)</f>
        <v>0.501</v>
      </c>
      <c r="T354">
        <f>VLOOKUP(A354,[2]PAM_nitrate_only_3_5_23!$S:$V,4, FALSE)</f>
        <v>-2.7E-2</v>
      </c>
      <c r="U354">
        <f>VLOOKUP(A354,[2]PAM_nitrate_only_3_5_23!$S:$V,4, FALSE)</f>
        <v>-2.7E-2</v>
      </c>
    </row>
    <row r="355" spans="1:21" x14ac:dyDescent="0.75">
      <c r="A355" t="s">
        <v>404</v>
      </c>
      <c r="B355">
        <v>218</v>
      </c>
      <c r="C355">
        <v>2</v>
      </c>
      <c r="D355" t="s">
        <v>15</v>
      </c>
      <c r="E355" t="s">
        <v>16</v>
      </c>
      <c r="F355">
        <v>18</v>
      </c>
      <c r="G355" t="s">
        <v>282</v>
      </c>
      <c r="H355">
        <v>30</v>
      </c>
      <c r="I355" t="s">
        <v>36</v>
      </c>
      <c r="J355" t="s">
        <v>36</v>
      </c>
      <c r="K355" t="s">
        <v>71</v>
      </c>
      <c r="L355" t="s">
        <v>395</v>
      </c>
      <c r="M355">
        <v>0.44689000000000001</v>
      </c>
      <c r="N355">
        <v>0.38846000000000003</v>
      </c>
      <c r="O355">
        <v>-5.8430000000000003E-2</v>
      </c>
      <c r="P355">
        <f>VLOOKUP(A355,[1]RESP_Nitrate_Cleaned!$U:$X,3,FALSE)</f>
        <v>-3.3800000000000002E-3</v>
      </c>
      <c r="Q355">
        <f>VLOOKUP(A355,[1]RESP_Nitrate_Cleaned!$U:$X,4,FALSE)</f>
        <v>1</v>
      </c>
      <c r="R355">
        <f>VLOOKUP(A355,[2]PAM_nitrate_only_3_5_23!$S:$V,2, FALSE)</f>
        <v>0.36</v>
      </c>
      <c r="S355">
        <f>VLOOKUP(A355,[2]PAM_nitrate_only_3_5_23!$S:$V,3, FALSE)</f>
        <v>0.34799999999999998</v>
      </c>
      <c r="T355">
        <f>VLOOKUP(A355,[2]PAM_nitrate_only_3_5_23!$S:$V,4, FALSE)</f>
        <v>-1.2E-2</v>
      </c>
      <c r="U355">
        <f>VLOOKUP(A355,[2]PAM_nitrate_only_3_5_23!$S:$V,4, FALSE)</f>
        <v>-1.2E-2</v>
      </c>
    </row>
    <row r="356" spans="1:21" x14ac:dyDescent="0.75">
      <c r="A356" t="s">
        <v>405</v>
      </c>
      <c r="B356">
        <v>237</v>
      </c>
      <c r="C356">
        <v>3</v>
      </c>
      <c r="D356" t="s">
        <v>15</v>
      </c>
      <c r="E356" t="s">
        <v>16</v>
      </c>
      <c r="F356">
        <v>18</v>
      </c>
      <c r="G356" t="s">
        <v>282</v>
      </c>
      <c r="H356">
        <v>30</v>
      </c>
      <c r="I356" t="s">
        <v>36</v>
      </c>
      <c r="J356" t="s">
        <v>36</v>
      </c>
      <c r="K356" t="s">
        <v>71</v>
      </c>
      <c r="L356" t="s">
        <v>395</v>
      </c>
      <c r="M356">
        <v>0.38886999999999999</v>
      </c>
      <c r="N356">
        <v>0.37202000000000002</v>
      </c>
      <c r="O356">
        <v>-1.685E-2</v>
      </c>
      <c r="P356">
        <f>VLOOKUP(A356,[1]RESP_Nitrate_Cleaned!$U:$X,3,FALSE)</f>
        <v>-2.9399999999999999E-3</v>
      </c>
      <c r="Q356">
        <f>VLOOKUP(A356,[1]RESP_Nitrate_Cleaned!$U:$X,4,FALSE)</f>
        <v>1</v>
      </c>
      <c r="R356">
        <f>VLOOKUP(A356,[2]PAM_nitrate_only_3_5_23!$S:$V,2, FALSE)</f>
        <v>0.23300000000000001</v>
      </c>
      <c r="S356">
        <f>VLOOKUP(A356,[2]PAM_nitrate_only_3_5_23!$S:$V,3, FALSE)</f>
        <v>0.27100000000000002</v>
      </c>
      <c r="T356">
        <f>VLOOKUP(A356,[2]PAM_nitrate_only_3_5_23!$S:$V,4, FALSE)</f>
        <v>3.7999999999999999E-2</v>
      </c>
      <c r="U356">
        <f>VLOOKUP(A356,[2]PAM_nitrate_only_3_5_23!$S:$V,4, FALSE)</f>
        <v>3.7999999999999999E-2</v>
      </c>
    </row>
    <row r="357" spans="1:21" x14ac:dyDescent="0.75">
      <c r="A357" t="s">
        <v>406</v>
      </c>
      <c r="B357">
        <v>209</v>
      </c>
      <c r="C357">
        <v>2</v>
      </c>
      <c r="D357" t="s">
        <v>22</v>
      </c>
      <c r="E357" t="s">
        <v>16</v>
      </c>
      <c r="F357">
        <v>18</v>
      </c>
      <c r="G357" t="s">
        <v>282</v>
      </c>
      <c r="H357">
        <v>30</v>
      </c>
      <c r="I357" t="s">
        <v>36</v>
      </c>
      <c r="J357" t="s">
        <v>36</v>
      </c>
      <c r="K357" t="s">
        <v>71</v>
      </c>
      <c r="L357" t="s">
        <v>395</v>
      </c>
      <c r="M357">
        <v>0.41815999999999998</v>
      </c>
      <c r="N357">
        <v>0.36554999999999999</v>
      </c>
      <c r="O357">
        <v>-5.2609999999999997E-2</v>
      </c>
      <c r="P357">
        <f>VLOOKUP(A357,[1]RESP_Nitrate_Cleaned!$U:$X,3,FALSE)</f>
        <v>-9.7000000000000003E-3</v>
      </c>
      <c r="Q357">
        <f>VLOOKUP(A357,[1]RESP_Nitrate_Cleaned!$U:$X,4,FALSE)</f>
        <v>0</v>
      </c>
      <c r="R357">
        <f>VLOOKUP(A357,[2]PAM_nitrate_only_3_5_23!$S:$V,2, FALSE)</f>
        <v>0.52800000000000002</v>
      </c>
      <c r="S357">
        <f>VLOOKUP(A357,[2]PAM_nitrate_only_3_5_23!$S:$V,3, FALSE)</f>
        <v>0.375</v>
      </c>
      <c r="T357">
        <f>VLOOKUP(A357,[2]PAM_nitrate_only_3_5_23!$S:$V,4, FALSE)</f>
        <v>-0.153</v>
      </c>
      <c r="U357">
        <f>VLOOKUP(A357,[2]PAM_nitrate_only_3_5_23!$S:$V,4, FALSE)</f>
        <v>-0.153</v>
      </c>
    </row>
    <row r="358" spans="1:21" x14ac:dyDescent="0.75">
      <c r="A358" t="s">
        <v>407</v>
      </c>
      <c r="B358">
        <v>247</v>
      </c>
      <c r="C358">
        <v>3</v>
      </c>
      <c r="D358" t="s">
        <v>22</v>
      </c>
      <c r="E358" t="s">
        <v>16</v>
      </c>
      <c r="F358">
        <v>18</v>
      </c>
      <c r="G358" t="s">
        <v>282</v>
      </c>
      <c r="H358">
        <v>30</v>
      </c>
      <c r="I358" t="s">
        <v>36</v>
      </c>
      <c r="J358" t="s">
        <v>36</v>
      </c>
      <c r="K358" t="s">
        <v>71</v>
      </c>
      <c r="L358" t="s">
        <v>395</v>
      </c>
      <c r="M358">
        <v>0.38329999999999997</v>
      </c>
      <c r="N358">
        <v>0.36368</v>
      </c>
      <c r="O358">
        <v>-1.9619999999999999E-2</v>
      </c>
      <c r="P358" t="str">
        <f>VLOOKUP(A358,[1]RESP_Nitrate_Cleaned!$U:$X,3,FALSE)</f>
        <v>NA</v>
      </c>
      <c r="Q358">
        <f>VLOOKUP(A358,[1]RESP_Nitrate_Cleaned!$U:$X,4,FALSE)</f>
        <v>0</v>
      </c>
      <c r="R358">
        <f>VLOOKUP(A358,[2]PAM_nitrate_only_3_5_23!$S:$V,2, FALSE)</f>
        <v>0.58599999999999997</v>
      </c>
      <c r="S358">
        <f>VLOOKUP(A358,[2]PAM_nitrate_only_3_5_23!$S:$V,3, FALSE)</f>
        <v>0.16400000000000001</v>
      </c>
      <c r="T358">
        <f>VLOOKUP(A358,[2]PAM_nitrate_only_3_5_23!$S:$V,4, FALSE)</f>
        <v>-0.42199999999999999</v>
      </c>
      <c r="U358">
        <f>VLOOKUP(A358,[2]PAM_nitrate_only_3_5_23!$S:$V,4, FALSE)</f>
        <v>-0.42199999999999999</v>
      </c>
    </row>
    <row r="359" spans="1:21" x14ac:dyDescent="0.75">
      <c r="A359" t="s">
        <v>408</v>
      </c>
      <c r="B359">
        <v>152</v>
      </c>
      <c r="C359">
        <v>1</v>
      </c>
      <c r="D359" t="s">
        <v>15</v>
      </c>
      <c r="E359" t="s">
        <v>16</v>
      </c>
      <c r="F359">
        <v>18</v>
      </c>
      <c r="G359" t="s">
        <v>282</v>
      </c>
      <c r="H359">
        <v>30</v>
      </c>
      <c r="I359" t="s">
        <v>36</v>
      </c>
      <c r="J359" t="s">
        <v>36</v>
      </c>
      <c r="K359" t="s">
        <v>71</v>
      </c>
      <c r="L359" t="s">
        <v>395</v>
      </c>
      <c r="M359">
        <v>0.56164000000000003</v>
      </c>
      <c r="N359">
        <v>0.32105</v>
      </c>
      <c r="O359">
        <v>-0.24059</v>
      </c>
      <c r="P359">
        <f>VLOOKUP(A359,[1]RESP_Nitrate_Cleaned!$U:$X,3,FALSE)</f>
        <v>-4.2300000000000003E-3</v>
      </c>
      <c r="Q359">
        <f>VLOOKUP(A359,[1]RESP_Nitrate_Cleaned!$U:$X,4,FALSE)</f>
        <v>0</v>
      </c>
      <c r="R359">
        <f>VLOOKUP(A359,[2]PAM_nitrate_only_3_5_23!$S:$V,2, FALSE)</f>
        <v>0.372</v>
      </c>
      <c r="S359">
        <f>VLOOKUP(A359,[2]PAM_nitrate_only_3_5_23!$S:$V,3, FALSE)</f>
        <v>0.42</v>
      </c>
      <c r="T359">
        <f>VLOOKUP(A359,[2]PAM_nitrate_only_3_5_23!$S:$V,4, FALSE)</f>
        <v>4.8000000000000001E-2</v>
      </c>
      <c r="U359">
        <f>VLOOKUP(A359,[2]PAM_nitrate_only_3_5_23!$S:$V,4, FALSE)</f>
        <v>4.8000000000000001E-2</v>
      </c>
    </row>
    <row r="360" spans="1:21" x14ac:dyDescent="0.75">
      <c r="A360" t="s">
        <v>409</v>
      </c>
      <c r="B360">
        <v>173</v>
      </c>
      <c r="C360">
        <v>1</v>
      </c>
      <c r="D360" t="s">
        <v>22</v>
      </c>
      <c r="E360" t="s">
        <v>16</v>
      </c>
      <c r="F360">
        <v>18</v>
      </c>
      <c r="G360" t="s">
        <v>282</v>
      </c>
      <c r="H360">
        <v>30</v>
      </c>
      <c r="I360" t="s">
        <v>36</v>
      </c>
      <c r="J360" t="s">
        <v>36</v>
      </c>
      <c r="K360" t="s">
        <v>71</v>
      </c>
      <c r="L360" t="s">
        <v>395</v>
      </c>
      <c r="M360">
        <v>0.42802000000000001</v>
      </c>
      <c r="N360">
        <v>0.28064</v>
      </c>
      <c r="O360">
        <v>-0.14738000000000001</v>
      </c>
      <c r="P360">
        <f>VLOOKUP(A360,[1]RESP_Nitrate_Cleaned!$U:$X,3,FALSE)</f>
        <v>-2.7699999999999999E-3</v>
      </c>
      <c r="Q360">
        <f>VLOOKUP(A360,[1]RESP_Nitrate_Cleaned!$U:$X,4,FALSE)</f>
        <v>1</v>
      </c>
      <c r="R360">
        <f>VLOOKUP(A360,[2]PAM_nitrate_only_3_5_23!$S:$V,2, FALSE)</f>
        <v>0.371</v>
      </c>
      <c r="S360">
        <f>VLOOKUP(A360,[2]PAM_nitrate_only_3_5_23!$S:$V,3, FALSE)</f>
        <v>0.51900000000000002</v>
      </c>
      <c r="T360">
        <f>VLOOKUP(A360,[2]PAM_nitrate_only_3_5_23!$S:$V,4, FALSE)</f>
        <v>0.14799999999999999</v>
      </c>
      <c r="U360">
        <f>VLOOKUP(A360,[2]PAM_nitrate_only_3_5_23!$S:$V,4, FALSE)</f>
        <v>0.14799999999999999</v>
      </c>
    </row>
    <row r="361" spans="1:21" x14ac:dyDescent="0.75">
      <c r="A361" t="s">
        <v>410</v>
      </c>
      <c r="B361">
        <v>159</v>
      </c>
      <c r="C361">
        <v>1</v>
      </c>
      <c r="D361" t="s">
        <v>15</v>
      </c>
      <c r="E361" t="s">
        <v>16</v>
      </c>
      <c r="F361">
        <v>18</v>
      </c>
      <c r="G361" t="s">
        <v>282</v>
      </c>
      <c r="H361">
        <v>30</v>
      </c>
      <c r="I361" t="s">
        <v>36</v>
      </c>
      <c r="J361" t="s">
        <v>36</v>
      </c>
      <c r="K361" t="s">
        <v>71</v>
      </c>
      <c r="L361" t="s">
        <v>395</v>
      </c>
      <c r="M361">
        <v>0.37157000000000001</v>
      </c>
      <c r="N361">
        <v>0.26915</v>
      </c>
      <c r="O361">
        <v>-0.10242</v>
      </c>
      <c r="P361" t="s">
        <v>547</v>
      </c>
      <c r="Q361" t="s">
        <v>547</v>
      </c>
      <c r="R361">
        <f>VLOOKUP(A361,[2]PAM_nitrate_only_3_5_23!$S:$V,2, FALSE)</f>
        <v>0.40899999999999997</v>
      </c>
      <c r="S361">
        <f>VLOOKUP(A361,[2]PAM_nitrate_only_3_5_23!$S:$V,3, FALSE)</f>
        <v>0.4</v>
      </c>
      <c r="T361">
        <f>VLOOKUP(A361,[2]PAM_nitrate_only_3_5_23!$S:$V,4, FALSE)</f>
        <v>-8.9999999999999993E-3</v>
      </c>
      <c r="U361">
        <f>VLOOKUP(A361,[2]PAM_nitrate_only_3_5_23!$S:$V,4, FALSE)</f>
        <v>-8.9999999999999993E-3</v>
      </c>
    </row>
    <row r="362" spans="1:21" x14ac:dyDescent="0.75">
      <c r="A362" t="s">
        <v>413</v>
      </c>
      <c r="B362">
        <v>174</v>
      </c>
      <c r="C362">
        <v>2</v>
      </c>
      <c r="D362" t="s">
        <v>15</v>
      </c>
      <c r="E362" t="s">
        <v>16</v>
      </c>
      <c r="F362">
        <v>5</v>
      </c>
      <c r="G362" t="s">
        <v>411</v>
      </c>
      <c r="H362">
        <v>20</v>
      </c>
      <c r="I362" t="s">
        <v>17</v>
      </c>
      <c r="J362" t="s">
        <v>15</v>
      </c>
      <c r="K362" t="s">
        <v>18</v>
      </c>
      <c r="L362" t="s">
        <v>412</v>
      </c>
      <c r="M362">
        <v>0.56032000000000004</v>
      </c>
      <c r="N362">
        <v>0.51719000000000004</v>
      </c>
      <c r="O362">
        <v>-4.3130000000000002E-2</v>
      </c>
      <c r="P362" t="s">
        <v>547</v>
      </c>
      <c r="Q362" t="s">
        <v>547</v>
      </c>
      <c r="R362">
        <f>VLOOKUP(A362,[2]PAM_nitrate_only_3_5_23!$S:$V,2, FALSE)</f>
        <v>0.44600000000000001</v>
      </c>
      <c r="S362">
        <f>VLOOKUP(A362,[2]PAM_nitrate_only_3_5_23!$S:$V,3, FALSE)</f>
        <v>0.57899999999999996</v>
      </c>
      <c r="T362">
        <f>VLOOKUP(A362,[2]PAM_nitrate_only_3_5_23!$S:$V,4, FALSE)</f>
        <v>0.13300000000000001</v>
      </c>
      <c r="U362">
        <f>VLOOKUP(A362,[2]PAM_nitrate_only_3_5_23!$S:$V,4, FALSE)</f>
        <v>0.13300000000000001</v>
      </c>
    </row>
    <row r="363" spans="1:21" x14ac:dyDescent="0.75">
      <c r="A363" t="s">
        <v>414</v>
      </c>
      <c r="B363">
        <v>226</v>
      </c>
      <c r="C363">
        <v>2</v>
      </c>
      <c r="D363" t="s">
        <v>15</v>
      </c>
      <c r="E363" t="s">
        <v>16</v>
      </c>
      <c r="F363">
        <v>5</v>
      </c>
      <c r="G363" t="s">
        <v>411</v>
      </c>
      <c r="H363">
        <v>20</v>
      </c>
      <c r="I363" t="s">
        <v>17</v>
      </c>
      <c r="J363" t="s">
        <v>15</v>
      </c>
      <c r="K363" t="s">
        <v>18</v>
      </c>
      <c r="L363" t="s">
        <v>412</v>
      </c>
      <c r="M363">
        <v>0.47865999999999997</v>
      </c>
      <c r="N363">
        <v>0.45297999999999999</v>
      </c>
      <c r="O363">
        <v>-2.5680000000000001E-2</v>
      </c>
      <c r="P363">
        <f>VLOOKUP(A363,[1]RESP_Nitrate_Cleaned!$U:$X,3,FALSE)</f>
        <v>-4.1599999999999996E-3</v>
      </c>
      <c r="Q363">
        <f>VLOOKUP(A363,[1]RESP_Nitrate_Cleaned!$U:$X,4,FALSE)</f>
        <v>1</v>
      </c>
      <c r="R363">
        <f>VLOOKUP(A363,[2]PAM_nitrate_only_3_5_23!$S:$V,2, FALSE)</f>
        <v>0.32100000000000001</v>
      </c>
      <c r="S363">
        <f>VLOOKUP(A363,[2]PAM_nitrate_only_3_5_23!$S:$V,3, FALSE)</f>
        <v>0.54</v>
      </c>
      <c r="T363">
        <f>VLOOKUP(A363,[2]PAM_nitrate_only_3_5_23!$S:$V,4, FALSE)</f>
        <v>0.219</v>
      </c>
      <c r="U363">
        <f>VLOOKUP(A363,[2]PAM_nitrate_only_3_5_23!$S:$V,4, FALSE)</f>
        <v>0.219</v>
      </c>
    </row>
    <row r="364" spans="1:21" x14ac:dyDescent="0.75">
      <c r="A364" t="s">
        <v>415</v>
      </c>
      <c r="B364">
        <v>150</v>
      </c>
      <c r="C364">
        <v>1</v>
      </c>
      <c r="D364" t="s">
        <v>15</v>
      </c>
      <c r="E364" t="s">
        <v>16</v>
      </c>
      <c r="F364">
        <v>5</v>
      </c>
      <c r="G364" t="s">
        <v>411</v>
      </c>
      <c r="H364">
        <v>20</v>
      </c>
      <c r="I364" t="s">
        <v>17</v>
      </c>
      <c r="J364" t="s">
        <v>15</v>
      </c>
      <c r="K364" t="s">
        <v>18</v>
      </c>
      <c r="L364" t="s">
        <v>412</v>
      </c>
      <c r="M364">
        <v>0.34953000000000001</v>
      </c>
      <c r="N364">
        <v>0.44541999999999998</v>
      </c>
      <c r="O364">
        <v>9.5890000000000003E-2</v>
      </c>
      <c r="P364">
        <f>VLOOKUP(A364,[1]RESP_Nitrate_Cleaned!$U:$X,3,FALSE)</f>
        <v>-5.7299999999999999E-3</v>
      </c>
      <c r="Q364">
        <f>VLOOKUP(A364,[1]RESP_Nitrate_Cleaned!$U:$X,4,FALSE)</f>
        <v>0</v>
      </c>
      <c r="R364">
        <f>VLOOKUP(A364,[2]PAM_nitrate_only_3_5_23!$S:$V,2, FALSE)</f>
        <v>0.12</v>
      </c>
      <c r="S364">
        <f>VLOOKUP(A364,[2]PAM_nitrate_only_3_5_23!$S:$V,3, FALSE)</f>
        <v>0.42899999999999999</v>
      </c>
      <c r="T364">
        <f>VLOOKUP(A364,[2]PAM_nitrate_only_3_5_23!$S:$V,4, FALSE)</f>
        <v>0.309</v>
      </c>
      <c r="U364">
        <f>VLOOKUP(A364,[2]PAM_nitrate_only_3_5_23!$S:$V,4, FALSE)</f>
        <v>0.309</v>
      </c>
    </row>
    <row r="365" spans="1:21" x14ac:dyDescent="0.75">
      <c r="A365" t="s">
        <v>416</v>
      </c>
      <c r="B365">
        <v>160</v>
      </c>
      <c r="C365">
        <v>1</v>
      </c>
      <c r="D365" t="s">
        <v>22</v>
      </c>
      <c r="E365" t="s">
        <v>16</v>
      </c>
      <c r="F365">
        <v>5</v>
      </c>
      <c r="G365" t="s">
        <v>411</v>
      </c>
      <c r="H365">
        <v>20</v>
      </c>
      <c r="I365" t="s">
        <v>17</v>
      </c>
      <c r="J365" t="s">
        <v>15</v>
      </c>
      <c r="K365" t="s">
        <v>18</v>
      </c>
      <c r="L365" t="s">
        <v>412</v>
      </c>
      <c r="M365">
        <v>0.42004999999999998</v>
      </c>
      <c r="N365">
        <v>0.43858000000000003</v>
      </c>
      <c r="O365">
        <v>1.8530000000000001E-2</v>
      </c>
      <c r="P365">
        <f>VLOOKUP(A365,[1]RESP_Nitrate_Cleaned!$U:$X,3,FALSE)</f>
        <v>-5.2399999999999999E-3</v>
      </c>
      <c r="Q365">
        <f>VLOOKUP(A365,[1]RESP_Nitrate_Cleaned!$U:$X,4,FALSE)</f>
        <v>0</v>
      </c>
      <c r="R365">
        <f>VLOOKUP(A365,[2]PAM_nitrate_only_3_5_23!$S:$V,2, FALSE)</f>
        <v>0.311</v>
      </c>
      <c r="S365">
        <f>VLOOKUP(A365,[2]PAM_nitrate_only_3_5_23!$S:$V,3, FALSE)</f>
        <v>0.23499999999999999</v>
      </c>
      <c r="T365">
        <f>VLOOKUP(A365,[2]PAM_nitrate_only_3_5_23!$S:$V,4, FALSE)</f>
        <v>-7.5999999999999998E-2</v>
      </c>
      <c r="U365">
        <f>VLOOKUP(A365,[2]PAM_nitrate_only_3_5_23!$S:$V,4, FALSE)</f>
        <v>-7.5999999999999998E-2</v>
      </c>
    </row>
    <row r="366" spans="1:21" x14ac:dyDescent="0.75">
      <c r="A366" t="s">
        <v>417</v>
      </c>
      <c r="B366">
        <v>183</v>
      </c>
      <c r="C366">
        <v>1</v>
      </c>
      <c r="D366" t="s">
        <v>22</v>
      </c>
      <c r="E366" t="s">
        <v>16</v>
      </c>
      <c r="F366">
        <v>5</v>
      </c>
      <c r="G366" t="s">
        <v>411</v>
      </c>
      <c r="H366">
        <v>20</v>
      </c>
      <c r="I366" t="s">
        <v>17</v>
      </c>
      <c r="J366" t="s">
        <v>15</v>
      </c>
      <c r="K366" t="s">
        <v>18</v>
      </c>
      <c r="L366" t="s">
        <v>412</v>
      </c>
      <c r="M366">
        <v>0.46161000000000002</v>
      </c>
      <c r="N366">
        <v>0.39950000000000002</v>
      </c>
      <c r="O366">
        <v>-6.2109999999999999E-2</v>
      </c>
      <c r="P366" t="s">
        <v>547</v>
      </c>
      <c r="Q366" t="s">
        <v>547</v>
      </c>
      <c r="R366">
        <f>VLOOKUP(A366,[2]PAM_nitrate_only_3_5_23!$S:$V,2, FALSE)</f>
        <v>0.23899999999999999</v>
      </c>
      <c r="S366">
        <f>VLOOKUP(A366,[2]PAM_nitrate_only_3_5_23!$S:$V,3, FALSE)</f>
        <v>0.48899999999999999</v>
      </c>
      <c r="T366">
        <f>VLOOKUP(A366,[2]PAM_nitrate_only_3_5_23!$S:$V,4, FALSE)</f>
        <v>0.25</v>
      </c>
      <c r="U366">
        <f>VLOOKUP(A366,[2]PAM_nitrate_only_3_5_23!$S:$V,4, FALSE)</f>
        <v>0.25</v>
      </c>
    </row>
    <row r="367" spans="1:21" x14ac:dyDescent="0.75">
      <c r="A367" t="s">
        <v>418</v>
      </c>
      <c r="B367">
        <v>192</v>
      </c>
      <c r="C367">
        <v>2</v>
      </c>
      <c r="D367" t="s">
        <v>22</v>
      </c>
      <c r="E367" t="s">
        <v>16</v>
      </c>
      <c r="F367">
        <v>5</v>
      </c>
      <c r="G367" t="s">
        <v>411</v>
      </c>
      <c r="H367">
        <v>20</v>
      </c>
      <c r="I367" t="s">
        <v>17</v>
      </c>
      <c r="J367" t="s">
        <v>15</v>
      </c>
      <c r="K367" t="s">
        <v>18</v>
      </c>
      <c r="L367" t="s">
        <v>412</v>
      </c>
      <c r="M367">
        <v>0.32396000000000003</v>
      </c>
      <c r="N367">
        <v>0.36534</v>
      </c>
      <c r="O367">
        <v>4.138E-2</v>
      </c>
      <c r="P367">
        <f>VLOOKUP(A367,[1]RESP_Nitrate_Cleaned!$U:$X,3,FALSE)</f>
        <v>-1.5399999999999999E-3</v>
      </c>
      <c r="Q367">
        <f>VLOOKUP(A367,[1]RESP_Nitrate_Cleaned!$U:$X,4,FALSE)</f>
        <v>1</v>
      </c>
      <c r="R367">
        <f>VLOOKUP(A367,[2]PAM_nitrate_only_3_5_23!$S:$V,2, FALSE)</f>
        <v>0.53600000000000003</v>
      </c>
      <c r="S367">
        <f>VLOOKUP(A367,[2]PAM_nitrate_only_3_5_23!$S:$V,3, FALSE)</f>
        <v>0.152</v>
      </c>
      <c r="T367">
        <f>VLOOKUP(A367,[2]PAM_nitrate_only_3_5_23!$S:$V,4, FALSE)</f>
        <v>-0.38400000000000001</v>
      </c>
      <c r="U367">
        <f>VLOOKUP(A367,[2]PAM_nitrate_only_3_5_23!$S:$V,4, FALSE)</f>
        <v>-0.38400000000000001</v>
      </c>
    </row>
    <row r="368" spans="1:21" x14ac:dyDescent="0.75">
      <c r="A368" t="s">
        <v>419</v>
      </c>
      <c r="B368">
        <v>242</v>
      </c>
      <c r="C368">
        <v>3</v>
      </c>
      <c r="D368" t="s">
        <v>22</v>
      </c>
      <c r="E368" t="s">
        <v>16</v>
      </c>
      <c r="F368">
        <v>5</v>
      </c>
      <c r="G368" t="s">
        <v>411</v>
      </c>
      <c r="H368">
        <v>20</v>
      </c>
      <c r="I368" t="s">
        <v>17</v>
      </c>
      <c r="J368" t="s">
        <v>15</v>
      </c>
      <c r="K368" t="s">
        <v>18</v>
      </c>
      <c r="L368" t="s">
        <v>412</v>
      </c>
      <c r="M368">
        <v>0.29581000000000002</v>
      </c>
      <c r="N368">
        <v>0.34988999999999998</v>
      </c>
      <c r="O368">
        <v>5.4080000000000003E-2</v>
      </c>
      <c r="P368">
        <f>VLOOKUP(A368,[1]RESP_Nitrate_Cleaned!$U:$X,3,FALSE)</f>
        <v>-4.3400000000000001E-3</v>
      </c>
      <c r="Q368">
        <f>VLOOKUP(A368,[1]RESP_Nitrate_Cleaned!$U:$X,4,FALSE)</f>
        <v>1</v>
      </c>
      <c r="R368">
        <f>VLOOKUP(A368,[2]PAM_nitrate_only_3_5_23!$S:$V,2, FALSE)</f>
        <v>0.26500000000000001</v>
      </c>
      <c r="S368">
        <f>VLOOKUP(A368,[2]PAM_nitrate_only_3_5_23!$S:$V,3, FALSE)</f>
        <v>0.34799999999999998</v>
      </c>
      <c r="T368">
        <f>VLOOKUP(A368,[2]PAM_nitrate_only_3_5_23!$S:$V,4, FALSE)</f>
        <v>8.3000000000000004E-2</v>
      </c>
      <c r="U368">
        <f>VLOOKUP(A368,[2]PAM_nitrate_only_3_5_23!$S:$V,4, FALSE)</f>
        <v>8.3000000000000004E-2</v>
      </c>
    </row>
    <row r="369" spans="1:21" x14ac:dyDescent="0.75">
      <c r="A369" t="s">
        <v>420</v>
      </c>
      <c r="B369">
        <v>168</v>
      </c>
      <c r="C369">
        <v>1</v>
      </c>
      <c r="D369" t="s">
        <v>15</v>
      </c>
      <c r="E369" t="s">
        <v>16</v>
      </c>
      <c r="F369">
        <v>5</v>
      </c>
      <c r="G369" t="s">
        <v>411</v>
      </c>
      <c r="H369">
        <v>20</v>
      </c>
      <c r="I369" t="s">
        <v>17</v>
      </c>
      <c r="J369" t="s">
        <v>15</v>
      </c>
      <c r="K369" t="s">
        <v>18</v>
      </c>
      <c r="L369" t="s">
        <v>412</v>
      </c>
      <c r="M369">
        <v>0.28412999999999999</v>
      </c>
      <c r="N369">
        <v>0.34716000000000002</v>
      </c>
      <c r="O369">
        <v>6.3030000000000003E-2</v>
      </c>
      <c r="P369">
        <f>VLOOKUP(A369,[1]RESP_Nitrate_Cleaned!$U:$X,3,FALSE)</f>
        <v>-5.2199999999999998E-3</v>
      </c>
      <c r="Q369">
        <f>VLOOKUP(A369,[1]RESP_Nitrate_Cleaned!$U:$X,4,FALSE)</f>
        <v>1</v>
      </c>
      <c r="R369">
        <f>VLOOKUP(A369,[2]PAM_nitrate_only_3_5_23!$S:$V,2, FALSE)</f>
        <v>0.16900000000000001</v>
      </c>
      <c r="S369">
        <f>VLOOKUP(A369,[2]PAM_nitrate_only_3_5_23!$S:$V,3, FALSE)</f>
        <v>0.308</v>
      </c>
      <c r="T369">
        <f>VLOOKUP(A369,[2]PAM_nitrate_only_3_5_23!$S:$V,4, FALSE)</f>
        <v>0.13900000000000001</v>
      </c>
      <c r="U369">
        <f>VLOOKUP(A369,[2]PAM_nitrate_only_3_5_23!$S:$V,4, FALSE)</f>
        <v>0.13900000000000001</v>
      </c>
    </row>
    <row r="370" spans="1:21" x14ac:dyDescent="0.75">
      <c r="A370" t="s">
        <v>421</v>
      </c>
      <c r="B370">
        <v>199</v>
      </c>
      <c r="C370">
        <v>2</v>
      </c>
      <c r="D370" t="s">
        <v>15</v>
      </c>
      <c r="E370" t="s">
        <v>16</v>
      </c>
      <c r="F370">
        <v>5</v>
      </c>
      <c r="G370" t="s">
        <v>411</v>
      </c>
      <c r="H370">
        <v>20</v>
      </c>
      <c r="I370" t="s">
        <v>17</v>
      </c>
      <c r="J370" t="s">
        <v>15</v>
      </c>
      <c r="K370" t="s">
        <v>18</v>
      </c>
      <c r="L370" t="s">
        <v>412</v>
      </c>
      <c r="M370">
        <v>0.26590999999999998</v>
      </c>
      <c r="N370">
        <v>0.32838000000000001</v>
      </c>
      <c r="O370">
        <v>6.2469999999999998E-2</v>
      </c>
      <c r="P370">
        <f>VLOOKUP(A370,[1]RESP_Nitrate_Cleaned!$U:$X,3,FALSE)</f>
        <v>-1.9300000000000001E-3</v>
      </c>
      <c r="Q370">
        <f>VLOOKUP(A370,[1]RESP_Nitrate_Cleaned!$U:$X,4,FALSE)</f>
        <v>0</v>
      </c>
      <c r="R370">
        <f>VLOOKUP(A370,[2]PAM_nitrate_only_3_5_23!$S:$V,2, FALSE)</f>
        <v>0.19800000000000001</v>
      </c>
      <c r="S370">
        <f>VLOOKUP(A370,[2]PAM_nitrate_only_3_5_23!$S:$V,3, FALSE)</f>
        <v>0.35499999999999998</v>
      </c>
      <c r="T370">
        <f>VLOOKUP(A370,[2]PAM_nitrate_only_3_5_23!$S:$V,4, FALSE)</f>
        <v>0.157</v>
      </c>
      <c r="U370">
        <f>VLOOKUP(A370,[2]PAM_nitrate_only_3_5_23!$S:$V,4, FALSE)</f>
        <v>0.157</v>
      </c>
    </row>
    <row r="371" spans="1:21" x14ac:dyDescent="0.75">
      <c r="A371" t="s">
        <v>422</v>
      </c>
      <c r="B371">
        <v>240</v>
      </c>
      <c r="C371">
        <v>3</v>
      </c>
      <c r="D371" t="s">
        <v>15</v>
      </c>
      <c r="E371" t="s">
        <v>16</v>
      </c>
      <c r="F371">
        <v>5</v>
      </c>
      <c r="G371" t="s">
        <v>411</v>
      </c>
      <c r="H371">
        <v>20</v>
      </c>
      <c r="I371" t="s">
        <v>17</v>
      </c>
      <c r="J371" t="s">
        <v>15</v>
      </c>
      <c r="K371" t="s">
        <v>18</v>
      </c>
      <c r="L371" t="s">
        <v>412</v>
      </c>
      <c r="M371">
        <v>0.41221000000000002</v>
      </c>
      <c r="N371">
        <v>0.32704</v>
      </c>
      <c r="O371">
        <v>-8.5169999999999996E-2</v>
      </c>
      <c r="P371" t="s">
        <v>547</v>
      </c>
      <c r="Q371" t="s">
        <v>547</v>
      </c>
      <c r="R371">
        <f>VLOOKUP(A371,[2]PAM_nitrate_only_3_5_23!$S:$V,2, FALSE)</f>
        <v>0.56899999999999995</v>
      </c>
      <c r="S371">
        <f>VLOOKUP(A371,[2]PAM_nitrate_only_3_5_23!$S:$V,3, FALSE)</f>
        <v>0.16300000000000001</v>
      </c>
      <c r="T371">
        <f>VLOOKUP(A371,[2]PAM_nitrate_only_3_5_23!$S:$V,4, FALSE)</f>
        <v>-0.40600000000000003</v>
      </c>
      <c r="U371">
        <f>VLOOKUP(A371,[2]PAM_nitrate_only_3_5_23!$S:$V,4, FALSE)</f>
        <v>-0.40600000000000003</v>
      </c>
    </row>
    <row r="372" spans="1:21" x14ac:dyDescent="0.75">
      <c r="A372" t="s">
        <v>423</v>
      </c>
      <c r="B372">
        <v>238</v>
      </c>
      <c r="C372">
        <v>3</v>
      </c>
      <c r="D372" t="s">
        <v>22</v>
      </c>
      <c r="E372" t="s">
        <v>16</v>
      </c>
      <c r="F372">
        <v>5</v>
      </c>
      <c r="G372" t="s">
        <v>411</v>
      </c>
      <c r="H372">
        <v>20</v>
      </c>
      <c r="I372" t="s">
        <v>17</v>
      </c>
      <c r="J372" t="s">
        <v>15</v>
      </c>
      <c r="K372" t="s">
        <v>18</v>
      </c>
      <c r="L372" t="s">
        <v>412</v>
      </c>
      <c r="M372">
        <v>0.34956999999999999</v>
      </c>
      <c r="N372">
        <v>0.29677999999999999</v>
      </c>
      <c r="O372">
        <v>-5.2789999999999997E-2</v>
      </c>
      <c r="P372">
        <f>VLOOKUP(A372,[1]RESP_Nitrate_Cleaned!$U:$X,3,FALSE)</f>
        <v>-3.7299999999999998E-3</v>
      </c>
      <c r="Q372">
        <f>VLOOKUP(A372,[1]RESP_Nitrate_Cleaned!$U:$X,4,FALSE)</f>
        <v>0</v>
      </c>
      <c r="R372">
        <f>VLOOKUP(A372,[2]PAM_nitrate_only_3_5_23!$S:$V,2, FALSE)</f>
        <v>0.29699999999999999</v>
      </c>
      <c r="S372">
        <f>VLOOKUP(A372,[2]PAM_nitrate_only_3_5_23!$S:$V,3, FALSE)</f>
        <v>0.28799999999999998</v>
      </c>
      <c r="T372">
        <f>VLOOKUP(A372,[2]PAM_nitrate_only_3_5_23!$S:$V,4, FALSE)</f>
        <v>-8.9999999999999993E-3</v>
      </c>
      <c r="U372">
        <f>VLOOKUP(A372,[2]PAM_nitrate_only_3_5_23!$S:$V,4, FALSE)</f>
        <v>-8.9999999999999993E-3</v>
      </c>
    </row>
    <row r="373" spans="1:21" x14ac:dyDescent="0.75">
      <c r="A373" t="s">
        <v>424</v>
      </c>
      <c r="B373">
        <v>237</v>
      </c>
      <c r="C373">
        <v>3</v>
      </c>
      <c r="D373" t="s">
        <v>15</v>
      </c>
      <c r="E373" t="s">
        <v>16</v>
      </c>
      <c r="F373">
        <v>5</v>
      </c>
      <c r="G373" t="s">
        <v>411</v>
      </c>
      <c r="H373">
        <v>20</v>
      </c>
      <c r="I373" t="s">
        <v>17</v>
      </c>
      <c r="J373" t="s">
        <v>15</v>
      </c>
      <c r="K373" t="s">
        <v>18</v>
      </c>
      <c r="L373" t="s">
        <v>412</v>
      </c>
      <c r="M373">
        <v>0.31219000000000002</v>
      </c>
      <c r="N373">
        <v>0.29637000000000002</v>
      </c>
      <c r="O373">
        <v>-1.5820000000000001E-2</v>
      </c>
      <c r="P373" t="s">
        <v>547</v>
      </c>
      <c r="Q373" t="s">
        <v>547</v>
      </c>
      <c r="R373">
        <f>VLOOKUP(A373,[2]PAM_nitrate_only_3_5_23!$S:$V,2, FALSE)</f>
        <v>0.51800000000000002</v>
      </c>
      <c r="S373">
        <f>VLOOKUP(A373,[2]PAM_nitrate_only_3_5_23!$S:$V,3, FALSE)</f>
        <v>0.221</v>
      </c>
      <c r="T373">
        <f>VLOOKUP(A373,[2]PAM_nitrate_only_3_5_23!$S:$V,4, FALSE)</f>
        <v>-0.29699999999999999</v>
      </c>
      <c r="U373">
        <f>VLOOKUP(A373,[2]PAM_nitrate_only_3_5_23!$S:$V,4, FALSE)</f>
        <v>-0.29699999999999999</v>
      </c>
    </row>
    <row r="374" spans="1:21" x14ac:dyDescent="0.75">
      <c r="A374" t="s">
        <v>425</v>
      </c>
      <c r="B374">
        <v>159</v>
      </c>
      <c r="C374">
        <v>2</v>
      </c>
      <c r="D374" t="s">
        <v>22</v>
      </c>
      <c r="E374" t="s">
        <v>16</v>
      </c>
      <c r="F374">
        <v>5</v>
      </c>
      <c r="G374" t="s">
        <v>411</v>
      </c>
      <c r="H374">
        <v>20</v>
      </c>
      <c r="I374" t="s">
        <v>17</v>
      </c>
      <c r="J374" t="s">
        <v>15</v>
      </c>
      <c r="K374" t="s">
        <v>18</v>
      </c>
      <c r="L374" t="s">
        <v>412</v>
      </c>
      <c r="M374">
        <v>0.29915999999999998</v>
      </c>
      <c r="N374">
        <v>0.28204000000000001</v>
      </c>
      <c r="O374">
        <v>-1.712E-2</v>
      </c>
      <c r="P374">
        <f>VLOOKUP(A374,[1]RESP_Nitrate_Cleaned!$U:$X,3,FALSE)</f>
        <v>-3.49E-3</v>
      </c>
      <c r="Q374">
        <f>VLOOKUP(A374,[1]RESP_Nitrate_Cleaned!$U:$X,4,FALSE)</f>
        <v>0</v>
      </c>
      <c r="R374">
        <f>VLOOKUP(A374,[2]PAM_nitrate_only_3_5_23!$S:$V,2, FALSE)</f>
        <v>0.48299999999999998</v>
      </c>
      <c r="S374">
        <f>VLOOKUP(A374,[2]PAM_nitrate_only_3_5_23!$S:$V,3, FALSE)</f>
        <v>0.52900000000000003</v>
      </c>
      <c r="T374">
        <f>VLOOKUP(A374,[2]PAM_nitrate_only_3_5_23!$S:$V,4, FALSE)</f>
        <v>4.5999999999999999E-2</v>
      </c>
      <c r="U374">
        <f>VLOOKUP(A374,[2]PAM_nitrate_only_3_5_23!$S:$V,4, FALSE)</f>
        <v>4.5999999999999999E-2</v>
      </c>
    </row>
    <row r="375" spans="1:21" x14ac:dyDescent="0.75">
      <c r="A375" t="s">
        <v>426</v>
      </c>
      <c r="B375">
        <v>169</v>
      </c>
      <c r="C375">
        <v>1</v>
      </c>
      <c r="D375" t="s">
        <v>22</v>
      </c>
      <c r="E375" t="s">
        <v>16</v>
      </c>
      <c r="F375">
        <v>5</v>
      </c>
      <c r="G375" t="s">
        <v>411</v>
      </c>
      <c r="H375">
        <v>20</v>
      </c>
      <c r="I375" t="s">
        <v>17</v>
      </c>
      <c r="J375" t="s">
        <v>15</v>
      </c>
      <c r="K375" t="s">
        <v>18</v>
      </c>
      <c r="L375" t="s">
        <v>412</v>
      </c>
      <c r="M375">
        <v>0.34876000000000001</v>
      </c>
      <c r="N375">
        <v>0.26794000000000001</v>
      </c>
      <c r="O375">
        <v>-8.0820000000000003E-2</v>
      </c>
      <c r="P375">
        <f>VLOOKUP(A375,[1]RESP_Nitrate_Cleaned!$U:$X,3,FALSE)</f>
        <v>-2.4299999999999999E-3</v>
      </c>
      <c r="Q375">
        <f>VLOOKUP(A375,[1]RESP_Nitrate_Cleaned!$U:$X,4,FALSE)</f>
        <v>1</v>
      </c>
      <c r="R375">
        <f>VLOOKUP(A375,[2]PAM_nitrate_only_3_5_23!$S:$V,2, FALSE)</f>
        <v>0.22600000000000001</v>
      </c>
      <c r="S375">
        <f>VLOOKUP(A375,[2]PAM_nitrate_only_3_5_23!$S:$V,3, FALSE)</f>
        <v>0.438</v>
      </c>
      <c r="T375">
        <f>VLOOKUP(A375,[2]PAM_nitrate_only_3_5_23!$S:$V,4, FALSE)</f>
        <v>0.21199999999999999</v>
      </c>
      <c r="U375">
        <f>VLOOKUP(A375,[2]PAM_nitrate_only_3_5_23!$S:$V,4, FALSE)</f>
        <v>0.21199999999999999</v>
      </c>
    </row>
    <row r="376" spans="1:21" x14ac:dyDescent="0.75">
      <c r="A376" t="s">
        <v>427</v>
      </c>
      <c r="B376">
        <v>225</v>
      </c>
      <c r="C376">
        <v>3</v>
      </c>
      <c r="D376" t="s">
        <v>15</v>
      </c>
      <c r="E376" t="s">
        <v>16</v>
      </c>
      <c r="F376">
        <v>5</v>
      </c>
      <c r="G376" t="s">
        <v>411</v>
      </c>
      <c r="H376">
        <v>20</v>
      </c>
      <c r="I376" t="s">
        <v>17</v>
      </c>
      <c r="J376" t="s">
        <v>15</v>
      </c>
      <c r="K376" t="s">
        <v>18</v>
      </c>
      <c r="L376" t="s">
        <v>412</v>
      </c>
      <c r="M376">
        <v>0.30474000000000001</v>
      </c>
      <c r="N376">
        <v>0.23991000000000001</v>
      </c>
      <c r="O376">
        <v>-6.4829999999999999E-2</v>
      </c>
      <c r="P376" t="s">
        <v>547</v>
      </c>
      <c r="Q376" t="s">
        <v>547</v>
      </c>
      <c r="R376">
        <f>VLOOKUP(A376,[2]PAM_nitrate_only_3_5_23!$S:$V,2, FALSE)</f>
        <v>0.374</v>
      </c>
      <c r="S376">
        <f>VLOOKUP(A376,[2]PAM_nitrate_only_3_5_23!$S:$V,3, FALSE)</f>
        <v>0.246</v>
      </c>
      <c r="T376">
        <f>VLOOKUP(A376,[2]PAM_nitrate_only_3_5_23!$S:$V,4, FALSE)</f>
        <v>-0.128</v>
      </c>
      <c r="U376">
        <f>VLOOKUP(A376,[2]PAM_nitrate_only_3_5_23!$S:$V,4, FALSE)</f>
        <v>-0.128</v>
      </c>
    </row>
    <row r="377" spans="1:21" x14ac:dyDescent="0.75">
      <c r="A377" t="s">
        <v>429</v>
      </c>
      <c r="B377">
        <v>223</v>
      </c>
      <c r="C377">
        <v>2</v>
      </c>
      <c r="D377" t="s">
        <v>22</v>
      </c>
      <c r="E377" t="s">
        <v>16</v>
      </c>
      <c r="F377">
        <v>5</v>
      </c>
      <c r="G377" t="s">
        <v>411</v>
      </c>
      <c r="H377">
        <v>20</v>
      </c>
      <c r="I377" t="s">
        <v>17</v>
      </c>
      <c r="J377" t="s">
        <v>36</v>
      </c>
      <c r="K377" t="s">
        <v>37</v>
      </c>
      <c r="L377" t="s">
        <v>428</v>
      </c>
      <c r="M377">
        <v>0.55786000000000002</v>
      </c>
      <c r="N377">
        <v>0.58101000000000003</v>
      </c>
      <c r="O377">
        <v>2.315E-2</v>
      </c>
      <c r="P377">
        <f>VLOOKUP(A377,[1]RESP_Nitrate_Cleaned!$U:$X,3,FALSE)</f>
        <v>-2.48E-3</v>
      </c>
      <c r="Q377">
        <f>VLOOKUP(A377,[1]RESP_Nitrate_Cleaned!$U:$X,4,FALSE)</f>
        <v>1</v>
      </c>
      <c r="R377">
        <f>VLOOKUP(A377,[2]PAM_nitrate_only_3_5_23!$S:$V,2, FALSE)</f>
        <v>0.44700000000000001</v>
      </c>
      <c r="S377">
        <f>VLOOKUP(A377,[2]PAM_nitrate_only_3_5_23!$S:$V,3, FALSE)</f>
        <v>0.04</v>
      </c>
      <c r="T377">
        <f>VLOOKUP(A377,[2]PAM_nitrate_only_3_5_23!$S:$V,4, FALSE)</f>
        <v>-0.40699999999999997</v>
      </c>
      <c r="U377">
        <f>VLOOKUP(A377,[2]PAM_nitrate_only_3_5_23!$S:$V,4, FALSE)</f>
        <v>-0.40699999999999997</v>
      </c>
    </row>
    <row r="378" spans="1:21" x14ac:dyDescent="0.75">
      <c r="A378" t="s">
        <v>430</v>
      </c>
      <c r="B378">
        <v>206</v>
      </c>
      <c r="C378">
        <v>2</v>
      </c>
      <c r="D378" t="s">
        <v>15</v>
      </c>
      <c r="E378" t="s">
        <v>16</v>
      </c>
      <c r="F378">
        <v>5</v>
      </c>
      <c r="G378" t="s">
        <v>411</v>
      </c>
      <c r="H378">
        <v>20</v>
      </c>
      <c r="I378" t="s">
        <v>17</v>
      </c>
      <c r="J378" t="s">
        <v>36</v>
      </c>
      <c r="K378" t="s">
        <v>37</v>
      </c>
      <c r="L378" t="s">
        <v>428</v>
      </c>
      <c r="M378">
        <v>0.38046999999999997</v>
      </c>
      <c r="N378">
        <v>0.48333999999999999</v>
      </c>
      <c r="O378">
        <v>0.10287</v>
      </c>
      <c r="P378">
        <f>VLOOKUP(A378,[1]RESP_Nitrate_Cleaned!$U:$X,3,FALSE)</f>
        <v>-5.1900000000000002E-3</v>
      </c>
      <c r="Q378">
        <f>VLOOKUP(A378,[1]RESP_Nitrate_Cleaned!$U:$X,4,FALSE)</f>
        <v>1</v>
      </c>
      <c r="R378">
        <f>VLOOKUP(A378,[2]PAM_nitrate_only_3_5_23!$S:$V,2, FALSE)</f>
        <v>0.22600000000000001</v>
      </c>
      <c r="S378">
        <f>VLOOKUP(A378,[2]PAM_nitrate_only_3_5_23!$S:$V,3, FALSE)</f>
        <v>0.51200000000000001</v>
      </c>
      <c r="T378">
        <f>VLOOKUP(A378,[2]PAM_nitrate_only_3_5_23!$S:$V,4, FALSE)</f>
        <v>0.28599999999999998</v>
      </c>
      <c r="U378">
        <f>VLOOKUP(A378,[2]PAM_nitrate_only_3_5_23!$S:$V,4, FALSE)</f>
        <v>0.28599999999999998</v>
      </c>
    </row>
    <row r="379" spans="1:21" x14ac:dyDescent="0.75">
      <c r="A379" t="s">
        <v>431</v>
      </c>
      <c r="B379">
        <v>171</v>
      </c>
      <c r="C379">
        <v>1</v>
      </c>
      <c r="D379" t="s">
        <v>22</v>
      </c>
      <c r="E379" t="s">
        <v>16</v>
      </c>
      <c r="F379">
        <v>5</v>
      </c>
      <c r="G379" t="s">
        <v>411</v>
      </c>
      <c r="H379">
        <v>20</v>
      </c>
      <c r="I379" t="s">
        <v>17</v>
      </c>
      <c r="J379" t="s">
        <v>36</v>
      </c>
      <c r="K379" t="s">
        <v>37</v>
      </c>
      <c r="L379" t="s">
        <v>428</v>
      </c>
      <c r="M379">
        <v>0.54296</v>
      </c>
      <c r="N379">
        <v>0.46582000000000001</v>
      </c>
      <c r="O379">
        <v>-7.714E-2</v>
      </c>
      <c r="P379">
        <f>VLOOKUP(A379,[1]RESP_Nitrate_Cleaned!$U:$X,3,FALSE)</f>
        <v>-4.8399999999999997E-3</v>
      </c>
      <c r="Q379">
        <f>VLOOKUP(A379,[1]RESP_Nitrate_Cleaned!$U:$X,4,FALSE)</f>
        <v>1</v>
      </c>
      <c r="R379">
        <f>VLOOKUP(A379,[2]PAM_nitrate_only_3_5_23!$S:$V,2, FALSE)</f>
        <v>0.39200000000000002</v>
      </c>
      <c r="S379">
        <f>VLOOKUP(A379,[2]PAM_nitrate_only_3_5_23!$S:$V,3, FALSE)</f>
        <v>0.59099999999999997</v>
      </c>
      <c r="T379">
        <f>VLOOKUP(A379,[2]PAM_nitrate_only_3_5_23!$S:$V,4, FALSE)</f>
        <v>0.19900000000000001</v>
      </c>
      <c r="U379">
        <f>VLOOKUP(A379,[2]PAM_nitrate_only_3_5_23!$S:$V,4, FALSE)</f>
        <v>0.19900000000000001</v>
      </c>
    </row>
    <row r="380" spans="1:21" x14ac:dyDescent="0.75">
      <c r="A380" t="s">
        <v>432</v>
      </c>
      <c r="B380">
        <v>240</v>
      </c>
      <c r="C380">
        <v>3</v>
      </c>
      <c r="D380" t="s">
        <v>15</v>
      </c>
      <c r="E380" t="s">
        <v>16</v>
      </c>
      <c r="F380">
        <v>5</v>
      </c>
      <c r="G380" t="s">
        <v>411</v>
      </c>
      <c r="H380">
        <v>20</v>
      </c>
      <c r="I380" t="s">
        <v>17</v>
      </c>
      <c r="J380" t="s">
        <v>36</v>
      </c>
      <c r="K380" t="s">
        <v>37</v>
      </c>
      <c r="L380" t="s">
        <v>428</v>
      </c>
      <c r="M380">
        <v>0.37051000000000001</v>
      </c>
      <c r="N380">
        <v>0.44285999999999998</v>
      </c>
      <c r="O380">
        <v>7.2349999999999998E-2</v>
      </c>
      <c r="P380" t="s">
        <v>547</v>
      </c>
      <c r="Q380" t="s">
        <v>547</v>
      </c>
      <c r="R380" t="s">
        <v>547</v>
      </c>
      <c r="S380" t="s">
        <v>547</v>
      </c>
      <c r="T380" t="s">
        <v>547</v>
      </c>
      <c r="U380" t="s">
        <v>547</v>
      </c>
    </row>
    <row r="381" spans="1:21" x14ac:dyDescent="0.75">
      <c r="A381" t="s">
        <v>433</v>
      </c>
      <c r="B381">
        <v>161</v>
      </c>
      <c r="C381">
        <v>1</v>
      </c>
      <c r="D381" t="s">
        <v>22</v>
      </c>
      <c r="E381" t="s">
        <v>16</v>
      </c>
      <c r="F381">
        <v>5</v>
      </c>
      <c r="G381" t="s">
        <v>411</v>
      </c>
      <c r="H381">
        <v>20</v>
      </c>
      <c r="I381" t="s">
        <v>17</v>
      </c>
      <c r="J381" t="s">
        <v>36</v>
      </c>
      <c r="K381" t="s">
        <v>37</v>
      </c>
      <c r="L381" t="s">
        <v>428</v>
      </c>
      <c r="M381">
        <v>0.44213000000000002</v>
      </c>
      <c r="N381">
        <v>0.44129000000000002</v>
      </c>
      <c r="O381">
        <v>-8.4000000000000003E-4</v>
      </c>
      <c r="P381">
        <f>VLOOKUP(A381,[1]RESP_Nitrate_Cleaned!$U:$X,3,FALSE)</f>
        <v>-6.5399999999999998E-3</v>
      </c>
      <c r="Q381">
        <f>VLOOKUP(A381,[1]RESP_Nitrate_Cleaned!$U:$X,4,FALSE)</f>
        <v>0</v>
      </c>
      <c r="R381">
        <f>VLOOKUP(A381,[2]PAM_nitrate_only_3_5_23!$S:$V,2, FALSE)</f>
        <v>0.41399999999999998</v>
      </c>
      <c r="S381">
        <f>VLOOKUP(A381,[2]PAM_nitrate_only_3_5_23!$S:$V,3, FALSE)</f>
        <v>0.56699999999999995</v>
      </c>
      <c r="T381">
        <f>VLOOKUP(A381,[2]PAM_nitrate_only_3_5_23!$S:$V,4, FALSE)</f>
        <v>0.153</v>
      </c>
      <c r="U381">
        <f>VLOOKUP(A381,[2]PAM_nitrate_only_3_5_23!$S:$V,4, FALSE)</f>
        <v>0.153</v>
      </c>
    </row>
    <row r="382" spans="1:21" x14ac:dyDescent="0.75">
      <c r="A382" t="s">
        <v>434</v>
      </c>
      <c r="B382">
        <v>171</v>
      </c>
      <c r="C382">
        <v>2</v>
      </c>
      <c r="D382" t="s">
        <v>22</v>
      </c>
      <c r="E382" t="s">
        <v>16</v>
      </c>
      <c r="F382">
        <v>5</v>
      </c>
      <c r="G382" t="s">
        <v>411</v>
      </c>
      <c r="H382">
        <v>20</v>
      </c>
      <c r="I382" t="s">
        <v>17</v>
      </c>
      <c r="J382" t="s">
        <v>36</v>
      </c>
      <c r="K382" t="s">
        <v>37</v>
      </c>
      <c r="L382" t="s">
        <v>428</v>
      </c>
      <c r="M382">
        <v>0.36498000000000003</v>
      </c>
      <c r="N382">
        <v>0.39890999999999999</v>
      </c>
      <c r="O382">
        <v>3.3930000000000002E-2</v>
      </c>
      <c r="P382">
        <f>VLOOKUP(A382,[1]RESP_Nitrate_Cleaned!$U:$X,3,FALSE)</f>
        <v>-4.3899999999999998E-3</v>
      </c>
      <c r="Q382">
        <f>VLOOKUP(A382,[1]RESP_Nitrate_Cleaned!$U:$X,4,FALSE)</f>
        <v>0</v>
      </c>
      <c r="R382">
        <f>VLOOKUP(A382,[2]PAM_nitrate_only_3_5_23!$S:$V,2, FALSE)</f>
        <v>0.44800000000000001</v>
      </c>
      <c r="S382">
        <f>VLOOKUP(A382,[2]PAM_nitrate_only_3_5_23!$S:$V,3, FALSE)</f>
        <v>0.54300000000000004</v>
      </c>
      <c r="T382">
        <f>VLOOKUP(A382,[2]PAM_nitrate_only_3_5_23!$S:$V,4, FALSE)</f>
        <v>9.5000000000000001E-2</v>
      </c>
      <c r="U382">
        <f>VLOOKUP(A382,[2]PAM_nitrate_only_3_5_23!$S:$V,4, FALSE)</f>
        <v>9.5000000000000001E-2</v>
      </c>
    </row>
    <row r="383" spans="1:21" x14ac:dyDescent="0.75">
      <c r="A383" t="s">
        <v>435</v>
      </c>
      <c r="B383">
        <v>185</v>
      </c>
      <c r="C383">
        <v>2</v>
      </c>
      <c r="D383" t="s">
        <v>15</v>
      </c>
      <c r="E383" t="s">
        <v>16</v>
      </c>
      <c r="F383">
        <v>5</v>
      </c>
      <c r="G383" t="s">
        <v>411</v>
      </c>
      <c r="H383">
        <v>20</v>
      </c>
      <c r="I383" t="s">
        <v>17</v>
      </c>
      <c r="J383" t="s">
        <v>36</v>
      </c>
      <c r="K383" t="s">
        <v>37</v>
      </c>
      <c r="L383" t="s">
        <v>428</v>
      </c>
      <c r="M383">
        <v>0.38740999999999998</v>
      </c>
      <c r="N383">
        <v>0.39055000000000001</v>
      </c>
      <c r="O383">
        <v>3.14E-3</v>
      </c>
      <c r="P383">
        <f>VLOOKUP(A383,[1]RESP_Nitrate_Cleaned!$U:$X,3,FALSE)</f>
        <v>-2.1299999999999999E-3</v>
      </c>
      <c r="Q383">
        <f>VLOOKUP(A383,[1]RESP_Nitrate_Cleaned!$U:$X,4,FALSE)</f>
        <v>0</v>
      </c>
      <c r="R383">
        <f>VLOOKUP(A383,[2]PAM_nitrate_only_3_5_23!$S:$V,2, FALSE)</f>
        <v>0.47699999999999998</v>
      </c>
      <c r="S383">
        <f>VLOOKUP(A383,[2]PAM_nitrate_only_3_5_23!$S:$V,3, FALSE)</f>
        <v>1.7000000000000001E-2</v>
      </c>
      <c r="T383">
        <f>VLOOKUP(A383,[2]PAM_nitrate_only_3_5_23!$S:$V,4, FALSE)</f>
        <v>-0.46</v>
      </c>
      <c r="U383">
        <f>VLOOKUP(A383,[2]PAM_nitrate_only_3_5_23!$S:$V,4, FALSE)</f>
        <v>-0.46</v>
      </c>
    </row>
    <row r="384" spans="1:21" x14ac:dyDescent="0.75">
      <c r="A384" t="s">
        <v>436</v>
      </c>
      <c r="B384">
        <v>147</v>
      </c>
      <c r="C384">
        <v>1</v>
      </c>
      <c r="D384" t="s">
        <v>15</v>
      </c>
      <c r="E384" t="s">
        <v>16</v>
      </c>
      <c r="F384">
        <v>5</v>
      </c>
      <c r="G384" t="s">
        <v>411</v>
      </c>
      <c r="H384">
        <v>20</v>
      </c>
      <c r="I384" t="s">
        <v>17</v>
      </c>
      <c r="J384" t="s">
        <v>36</v>
      </c>
      <c r="K384" t="s">
        <v>37</v>
      </c>
      <c r="L384" t="s">
        <v>428</v>
      </c>
      <c r="M384">
        <v>0.41588000000000003</v>
      </c>
      <c r="N384">
        <v>0.39029000000000003</v>
      </c>
      <c r="O384">
        <v>-2.5590000000000002E-2</v>
      </c>
      <c r="P384" t="s">
        <v>547</v>
      </c>
      <c r="Q384" t="s">
        <v>547</v>
      </c>
      <c r="R384">
        <f>VLOOKUP(A384,[2]PAM_nitrate_only_3_5_23!$S:$V,2, FALSE)</f>
        <v>0.438</v>
      </c>
      <c r="S384">
        <f>VLOOKUP(A384,[2]PAM_nitrate_only_3_5_23!$S:$V,3, FALSE)</f>
        <v>0.41499999999999998</v>
      </c>
      <c r="T384">
        <f>VLOOKUP(A384,[2]PAM_nitrate_only_3_5_23!$S:$V,4, FALSE)</f>
        <v>-2.3E-2</v>
      </c>
      <c r="U384">
        <f>VLOOKUP(A384,[2]PAM_nitrate_only_3_5_23!$S:$V,4, FALSE)</f>
        <v>-2.3E-2</v>
      </c>
    </row>
    <row r="385" spans="1:21" x14ac:dyDescent="0.75">
      <c r="A385" t="s">
        <v>437</v>
      </c>
      <c r="B385">
        <v>246</v>
      </c>
      <c r="C385">
        <v>3</v>
      </c>
      <c r="D385" t="s">
        <v>22</v>
      </c>
      <c r="E385" t="s">
        <v>16</v>
      </c>
      <c r="F385">
        <v>5</v>
      </c>
      <c r="G385" t="s">
        <v>411</v>
      </c>
      <c r="H385">
        <v>20</v>
      </c>
      <c r="I385" t="s">
        <v>17</v>
      </c>
      <c r="J385" t="s">
        <v>36</v>
      </c>
      <c r="K385" t="s">
        <v>37</v>
      </c>
      <c r="L385" t="s">
        <v>428</v>
      </c>
      <c r="M385">
        <v>0.30641000000000002</v>
      </c>
      <c r="N385">
        <v>0.37523000000000001</v>
      </c>
      <c r="O385">
        <v>6.8820000000000006E-2</v>
      </c>
      <c r="P385">
        <f>VLOOKUP(A385,[1]RESP_Nitrate_Cleaned!$U:$X,3,FALSE)</f>
        <v>-2.3E-3</v>
      </c>
      <c r="Q385">
        <f>VLOOKUP(A385,[1]RESP_Nitrate_Cleaned!$U:$X,4,FALSE)</f>
        <v>0</v>
      </c>
      <c r="R385">
        <f>VLOOKUP(A385,[2]PAM_nitrate_only_3_5_23!$S:$V,2, FALSE)</f>
        <v>0.503</v>
      </c>
      <c r="S385">
        <f>VLOOKUP(A385,[2]PAM_nitrate_only_3_5_23!$S:$V,3, FALSE)</f>
        <v>0.55800000000000005</v>
      </c>
      <c r="T385">
        <f>VLOOKUP(A385,[2]PAM_nitrate_only_3_5_23!$S:$V,4, FALSE)</f>
        <v>5.5E-2</v>
      </c>
      <c r="U385">
        <f>VLOOKUP(A385,[2]PAM_nitrate_only_3_5_23!$S:$V,4, FALSE)</f>
        <v>5.5E-2</v>
      </c>
    </row>
    <row r="386" spans="1:21" x14ac:dyDescent="0.75">
      <c r="A386" t="s">
        <v>438</v>
      </c>
      <c r="B386">
        <v>153</v>
      </c>
      <c r="C386">
        <v>1</v>
      </c>
      <c r="D386" t="s">
        <v>15</v>
      </c>
      <c r="E386" t="s">
        <v>16</v>
      </c>
      <c r="F386">
        <v>5</v>
      </c>
      <c r="G386" t="s">
        <v>411</v>
      </c>
      <c r="H386">
        <v>20</v>
      </c>
      <c r="I386" t="s">
        <v>17</v>
      </c>
      <c r="J386" t="s">
        <v>36</v>
      </c>
      <c r="K386" t="s">
        <v>37</v>
      </c>
      <c r="L386" t="s">
        <v>428</v>
      </c>
      <c r="M386">
        <v>0.30919000000000002</v>
      </c>
      <c r="N386">
        <v>0.37433</v>
      </c>
      <c r="O386">
        <v>6.5140000000000003E-2</v>
      </c>
      <c r="P386">
        <f>VLOOKUP(A386,[1]RESP_Nitrate_Cleaned!$U:$X,3,FALSE)</f>
        <v>-3.9100000000000003E-3</v>
      </c>
      <c r="Q386">
        <f>VLOOKUP(A386,[1]RESP_Nitrate_Cleaned!$U:$X,4,FALSE)</f>
        <v>1</v>
      </c>
      <c r="R386">
        <f>VLOOKUP(A386,[2]PAM_nitrate_only_3_5_23!$S:$V,2, FALSE)</f>
        <v>0.41499999999999998</v>
      </c>
      <c r="S386">
        <f>VLOOKUP(A386,[2]PAM_nitrate_only_3_5_23!$S:$V,3, FALSE)</f>
        <v>0.22500000000000001</v>
      </c>
      <c r="T386">
        <f>VLOOKUP(A386,[2]PAM_nitrate_only_3_5_23!$S:$V,4, FALSE)</f>
        <v>-0.19</v>
      </c>
      <c r="U386">
        <f>VLOOKUP(A386,[2]PAM_nitrate_only_3_5_23!$S:$V,4, FALSE)</f>
        <v>-0.19</v>
      </c>
    </row>
    <row r="387" spans="1:21" x14ac:dyDescent="0.75">
      <c r="A387" t="s">
        <v>439</v>
      </c>
      <c r="B387">
        <v>251</v>
      </c>
      <c r="C387">
        <v>3</v>
      </c>
      <c r="D387" t="s">
        <v>22</v>
      </c>
      <c r="E387" t="s">
        <v>16</v>
      </c>
      <c r="F387">
        <v>5</v>
      </c>
      <c r="G387" t="s">
        <v>411</v>
      </c>
      <c r="H387">
        <v>20</v>
      </c>
      <c r="I387" t="s">
        <v>17</v>
      </c>
      <c r="J387" t="s">
        <v>36</v>
      </c>
      <c r="K387" t="s">
        <v>37</v>
      </c>
      <c r="L387" t="s">
        <v>428</v>
      </c>
      <c r="M387">
        <v>0.30248000000000003</v>
      </c>
      <c r="N387">
        <v>0.36004000000000003</v>
      </c>
      <c r="O387">
        <v>5.756E-2</v>
      </c>
      <c r="P387" t="s">
        <v>547</v>
      </c>
      <c r="Q387" t="s">
        <v>547</v>
      </c>
      <c r="R387">
        <f>VLOOKUP(A387,[2]PAM_nitrate_only_3_5_23!$S:$V,2, FALSE)</f>
        <v>0.45</v>
      </c>
      <c r="S387">
        <f>VLOOKUP(A387,[2]PAM_nitrate_only_3_5_23!$S:$V,3, FALSE)</f>
        <v>0.59399999999999997</v>
      </c>
      <c r="T387">
        <f>VLOOKUP(A387,[2]PAM_nitrate_only_3_5_23!$S:$V,4, FALSE)</f>
        <v>0.14399999999999999</v>
      </c>
      <c r="U387">
        <f>VLOOKUP(A387,[2]PAM_nitrate_only_3_5_23!$S:$V,4, FALSE)</f>
        <v>0.14399999999999999</v>
      </c>
    </row>
    <row r="388" spans="1:21" x14ac:dyDescent="0.75">
      <c r="A388" t="s">
        <v>440</v>
      </c>
      <c r="B388">
        <v>256</v>
      </c>
      <c r="C388">
        <v>3</v>
      </c>
      <c r="D388" t="s">
        <v>22</v>
      </c>
      <c r="E388" t="s">
        <v>16</v>
      </c>
      <c r="F388">
        <v>5</v>
      </c>
      <c r="G388" t="s">
        <v>411</v>
      </c>
      <c r="H388">
        <v>20</v>
      </c>
      <c r="I388" t="s">
        <v>17</v>
      </c>
      <c r="J388" t="s">
        <v>36</v>
      </c>
      <c r="K388" t="s">
        <v>37</v>
      </c>
      <c r="L388" t="s">
        <v>428</v>
      </c>
      <c r="M388">
        <v>0.44962999999999997</v>
      </c>
      <c r="N388">
        <v>0.33546999999999999</v>
      </c>
      <c r="O388">
        <v>-0.11416</v>
      </c>
      <c r="P388" t="str">
        <f>VLOOKUP(A388,[1]RESP_Nitrate_Cleaned!$U:$X,3,FALSE)</f>
        <v>NA</v>
      </c>
      <c r="Q388">
        <f>VLOOKUP(A388,[1]RESP_Nitrate_Cleaned!$U:$X,4,FALSE)</f>
        <v>1</v>
      </c>
      <c r="R388">
        <f>VLOOKUP(A388,[2]PAM_nitrate_only_3_5_23!$S:$V,2, FALSE)</f>
        <v>0.57399999999999995</v>
      </c>
      <c r="S388">
        <f>VLOOKUP(A388,[2]PAM_nitrate_only_3_5_23!$S:$V,3, FALSE)</f>
        <v>0.52700000000000002</v>
      </c>
      <c r="T388">
        <f>VLOOKUP(A388,[2]PAM_nitrate_only_3_5_23!$S:$V,4, FALSE)</f>
        <v>-4.7E-2</v>
      </c>
      <c r="U388">
        <f>VLOOKUP(A388,[2]PAM_nitrate_only_3_5_23!$S:$V,4, FALSE)</f>
        <v>-4.7E-2</v>
      </c>
    </row>
    <row r="389" spans="1:21" x14ac:dyDescent="0.75">
      <c r="A389" t="s">
        <v>441</v>
      </c>
      <c r="B389">
        <v>142</v>
      </c>
      <c r="C389">
        <v>1</v>
      </c>
      <c r="D389" t="s">
        <v>15</v>
      </c>
      <c r="E389" t="s">
        <v>16</v>
      </c>
      <c r="F389">
        <v>5</v>
      </c>
      <c r="G389" t="s">
        <v>411</v>
      </c>
      <c r="H389">
        <v>20</v>
      </c>
      <c r="I389" t="s">
        <v>17</v>
      </c>
      <c r="J389" t="s">
        <v>36</v>
      </c>
      <c r="K389" t="s">
        <v>37</v>
      </c>
      <c r="L389" t="s">
        <v>428</v>
      </c>
      <c r="M389">
        <v>0.29754000000000003</v>
      </c>
      <c r="N389">
        <v>0.31785999999999998</v>
      </c>
      <c r="O389">
        <v>2.0320000000000001E-2</v>
      </c>
      <c r="P389">
        <f>VLOOKUP(A389,[1]RESP_Nitrate_Cleaned!$U:$X,3,FALSE)</f>
        <v>-4.62E-3</v>
      </c>
      <c r="Q389">
        <f>VLOOKUP(A389,[1]RESP_Nitrate_Cleaned!$U:$X,4,FALSE)</f>
        <v>0</v>
      </c>
      <c r="R389">
        <f>VLOOKUP(A389,[2]PAM_nitrate_only_3_5_23!$S:$V,2, FALSE)</f>
        <v>0.35</v>
      </c>
      <c r="S389">
        <f>VLOOKUP(A389,[2]PAM_nitrate_only_3_5_23!$S:$V,3, FALSE)</f>
        <v>0.28599999999999998</v>
      </c>
      <c r="T389">
        <f>VLOOKUP(A389,[2]PAM_nitrate_only_3_5_23!$S:$V,4, FALSE)</f>
        <v>-6.4000000000000001E-2</v>
      </c>
      <c r="U389">
        <f>VLOOKUP(A389,[2]PAM_nitrate_only_3_5_23!$S:$V,4, FALSE)</f>
        <v>-6.4000000000000001E-2</v>
      </c>
    </row>
    <row r="390" spans="1:21" x14ac:dyDescent="0.75">
      <c r="A390" t="s">
        <v>442</v>
      </c>
      <c r="B390">
        <v>205</v>
      </c>
      <c r="C390">
        <v>2</v>
      </c>
      <c r="D390" t="s">
        <v>22</v>
      </c>
      <c r="E390" t="s">
        <v>16</v>
      </c>
      <c r="F390">
        <v>5</v>
      </c>
      <c r="G390" t="s">
        <v>411</v>
      </c>
      <c r="H390">
        <v>20</v>
      </c>
      <c r="I390" t="s">
        <v>17</v>
      </c>
      <c r="J390" t="s">
        <v>36</v>
      </c>
      <c r="K390" t="s">
        <v>37</v>
      </c>
      <c r="L390" t="s">
        <v>428</v>
      </c>
      <c r="M390">
        <v>0.26913999999999999</v>
      </c>
      <c r="N390">
        <v>0.26346999999999998</v>
      </c>
      <c r="O390">
        <v>-5.6699999999999997E-3</v>
      </c>
      <c r="P390" t="s">
        <v>547</v>
      </c>
      <c r="Q390" t="s">
        <v>547</v>
      </c>
      <c r="R390">
        <f>VLOOKUP(A390,[2]PAM_nitrate_only_3_5_23!$S:$V,2, FALSE)</f>
        <v>0.59899999999999998</v>
      </c>
      <c r="S390">
        <f>VLOOKUP(A390,[2]PAM_nitrate_only_3_5_23!$S:$V,3, FALSE)</f>
        <v>0.62</v>
      </c>
      <c r="T390">
        <f>VLOOKUP(A390,[2]PAM_nitrate_only_3_5_23!$S:$V,4, FALSE)</f>
        <v>2.1000000000000001E-2</v>
      </c>
      <c r="U390">
        <f>VLOOKUP(A390,[2]PAM_nitrate_only_3_5_23!$S:$V,4, FALSE)</f>
        <v>2.1000000000000001E-2</v>
      </c>
    </row>
    <row r="391" spans="1:21" x14ac:dyDescent="0.75">
      <c r="A391" t="s">
        <v>443</v>
      </c>
      <c r="B391">
        <v>237</v>
      </c>
      <c r="C391">
        <v>3</v>
      </c>
      <c r="D391" t="s">
        <v>15</v>
      </c>
      <c r="E391" t="s">
        <v>16</v>
      </c>
      <c r="F391">
        <v>5</v>
      </c>
      <c r="G391" t="s">
        <v>411</v>
      </c>
      <c r="H391">
        <v>20</v>
      </c>
      <c r="I391" t="s">
        <v>17</v>
      </c>
      <c r="J391" t="s">
        <v>36</v>
      </c>
      <c r="K391" t="s">
        <v>37</v>
      </c>
      <c r="L391" t="s">
        <v>428</v>
      </c>
      <c r="M391">
        <v>0.24671999999999999</v>
      </c>
      <c r="N391">
        <v>0.24707000000000001</v>
      </c>
      <c r="O391">
        <v>3.5E-4</v>
      </c>
      <c r="P391" t="s">
        <v>547</v>
      </c>
      <c r="Q391" t="s">
        <v>547</v>
      </c>
      <c r="R391">
        <f>VLOOKUP(A391,[2]PAM_nitrate_only_3_5_23!$S:$V,2, FALSE)</f>
        <v>0.623</v>
      </c>
      <c r="S391">
        <f>VLOOKUP(A391,[2]PAM_nitrate_only_3_5_23!$S:$V,3, FALSE)</f>
        <v>0.22900000000000001</v>
      </c>
      <c r="T391">
        <f>VLOOKUP(A391,[2]PAM_nitrate_only_3_5_23!$S:$V,4, FALSE)</f>
        <v>-0.39400000000000002</v>
      </c>
      <c r="U391">
        <f>VLOOKUP(A391,[2]PAM_nitrate_only_3_5_23!$S:$V,4, FALSE)</f>
        <v>-0.39400000000000002</v>
      </c>
    </row>
    <row r="392" spans="1:21" x14ac:dyDescent="0.75">
      <c r="A392" t="s">
        <v>445</v>
      </c>
      <c r="B392">
        <v>204</v>
      </c>
      <c r="C392">
        <v>2</v>
      </c>
      <c r="D392" t="s">
        <v>15</v>
      </c>
      <c r="E392" t="s">
        <v>16</v>
      </c>
      <c r="F392">
        <v>5</v>
      </c>
      <c r="G392" t="s">
        <v>411</v>
      </c>
      <c r="H392">
        <v>20</v>
      </c>
      <c r="I392" t="s">
        <v>36</v>
      </c>
      <c r="J392" t="s">
        <v>15</v>
      </c>
      <c r="K392" t="s">
        <v>54</v>
      </c>
      <c r="L392" t="s">
        <v>444</v>
      </c>
      <c r="M392">
        <v>0.47659000000000001</v>
      </c>
      <c r="N392">
        <v>0.55206</v>
      </c>
      <c r="O392">
        <v>7.5469999999999995E-2</v>
      </c>
      <c r="P392">
        <f>VLOOKUP(A392,[1]RESP_Nitrate_Cleaned!$U:$X,3,FALSE)</f>
        <v>-3.0799999999999998E-3</v>
      </c>
      <c r="Q392">
        <f>VLOOKUP(A392,[1]RESP_Nitrate_Cleaned!$U:$X,4,FALSE)</f>
        <v>1</v>
      </c>
      <c r="R392">
        <f>VLOOKUP(A392,[2]PAM_nitrate_only_3_5_23!$S:$V,2, FALSE)</f>
        <v>0.44500000000000001</v>
      </c>
      <c r="S392">
        <f>VLOOKUP(A392,[2]PAM_nitrate_only_3_5_23!$S:$V,3, FALSE)</f>
        <v>0.55600000000000005</v>
      </c>
      <c r="T392">
        <f>VLOOKUP(A392,[2]PAM_nitrate_only_3_5_23!$S:$V,4, FALSE)</f>
        <v>0.111</v>
      </c>
      <c r="U392">
        <f>VLOOKUP(A392,[2]PAM_nitrate_only_3_5_23!$S:$V,4, FALSE)</f>
        <v>0.111</v>
      </c>
    </row>
    <row r="393" spans="1:21" x14ac:dyDescent="0.75">
      <c r="A393" t="s">
        <v>446</v>
      </c>
      <c r="B393">
        <v>166</v>
      </c>
      <c r="C393">
        <v>1</v>
      </c>
      <c r="D393" t="s">
        <v>22</v>
      </c>
      <c r="E393" t="s">
        <v>16</v>
      </c>
      <c r="F393">
        <v>5</v>
      </c>
      <c r="G393" t="s">
        <v>411</v>
      </c>
      <c r="H393">
        <v>20</v>
      </c>
      <c r="I393" t="s">
        <v>36</v>
      </c>
      <c r="J393" t="s">
        <v>15</v>
      </c>
      <c r="K393" t="s">
        <v>54</v>
      </c>
      <c r="L393" t="s">
        <v>444</v>
      </c>
      <c r="M393">
        <v>0.45395000000000002</v>
      </c>
      <c r="N393">
        <v>0.48165000000000002</v>
      </c>
      <c r="O393">
        <v>2.7699999999999999E-2</v>
      </c>
      <c r="P393">
        <f>VLOOKUP(A393,[1]RESP_Nitrate_Cleaned!$U:$X,3,FALSE)</f>
        <v>-8.1499999999999993E-3</v>
      </c>
      <c r="Q393">
        <f>VLOOKUP(A393,[1]RESP_Nitrate_Cleaned!$U:$X,4,FALSE)</f>
        <v>0</v>
      </c>
      <c r="R393">
        <f>VLOOKUP(A393,[2]PAM_nitrate_only_3_5_23!$S:$V,2, FALSE)</f>
        <v>0.14799999999999999</v>
      </c>
      <c r="S393">
        <f>VLOOKUP(A393,[2]PAM_nitrate_only_3_5_23!$S:$V,3, FALSE)</f>
        <v>0.39100000000000001</v>
      </c>
      <c r="T393">
        <f>VLOOKUP(A393,[2]PAM_nitrate_only_3_5_23!$S:$V,4, FALSE)</f>
        <v>0.24299999999999999</v>
      </c>
      <c r="U393">
        <f>VLOOKUP(A393,[2]PAM_nitrate_only_3_5_23!$S:$V,4, FALSE)</f>
        <v>0.24299999999999999</v>
      </c>
    </row>
    <row r="394" spans="1:21" x14ac:dyDescent="0.75">
      <c r="A394" t="s">
        <v>447</v>
      </c>
      <c r="B394">
        <v>171</v>
      </c>
      <c r="C394">
        <v>1</v>
      </c>
      <c r="D394" t="s">
        <v>22</v>
      </c>
      <c r="E394" t="s">
        <v>16</v>
      </c>
      <c r="F394">
        <v>5</v>
      </c>
      <c r="G394" t="s">
        <v>411</v>
      </c>
      <c r="H394">
        <v>20</v>
      </c>
      <c r="I394" t="s">
        <v>36</v>
      </c>
      <c r="J394" t="s">
        <v>15</v>
      </c>
      <c r="K394" t="s">
        <v>54</v>
      </c>
      <c r="L394" t="s">
        <v>444</v>
      </c>
      <c r="M394">
        <v>0.45474999999999999</v>
      </c>
      <c r="N394">
        <v>0.47822999999999999</v>
      </c>
      <c r="O394">
        <v>2.3480000000000001E-2</v>
      </c>
      <c r="P394" t="s">
        <v>547</v>
      </c>
      <c r="Q394" t="s">
        <v>547</v>
      </c>
      <c r="R394">
        <f>VLOOKUP(A394,[2]PAM_nitrate_only_3_5_23!$S:$V,2, FALSE)</f>
        <v>0.29299999999999998</v>
      </c>
      <c r="S394">
        <f>VLOOKUP(A394,[2]PAM_nitrate_only_3_5_23!$S:$V,3, FALSE)</f>
        <v>0.52</v>
      </c>
      <c r="T394">
        <f>VLOOKUP(A394,[2]PAM_nitrate_only_3_5_23!$S:$V,4, FALSE)</f>
        <v>0.22700000000000001</v>
      </c>
      <c r="U394">
        <f>VLOOKUP(A394,[2]PAM_nitrate_only_3_5_23!$S:$V,4, FALSE)</f>
        <v>0.22700000000000001</v>
      </c>
    </row>
    <row r="395" spans="1:21" x14ac:dyDescent="0.75">
      <c r="A395" t="s">
        <v>448</v>
      </c>
      <c r="B395">
        <v>229</v>
      </c>
      <c r="C395">
        <v>3</v>
      </c>
      <c r="D395" t="s">
        <v>15</v>
      </c>
      <c r="E395" t="s">
        <v>16</v>
      </c>
      <c r="F395">
        <v>5</v>
      </c>
      <c r="G395" t="s">
        <v>411</v>
      </c>
      <c r="H395">
        <v>20</v>
      </c>
      <c r="I395" t="s">
        <v>36</v>
      </c>
      <c r="J395" t="s">
        <v>15</v>
      </c>
      <c r="K395" t="s">
        <v>54</v>
      </c>
      <c r="L395" t="s">
        <v>444</v>
      </c>
      <c r="M395">
        <v>0.41798000000000002</v>
      </c>
      <c r="N395">
        <v>0.44262000000000001</v>
      </c>
      <c r="O395">
        <v>2.4639999999999999E-2</v>
      </c>
      <c r="P395" t="s">
        <v>547</v>
      </c>
      <c r="Q395" t="s">
        <v>547</v>
      </c>
      <c r="R395">
        <f>VLOOKUP(A395,[2]PAM_nitrate_only_3_5_23!$S:$V,2, FALSE)</f>
        <v>0.35799999999999998</v>
      </c>
      <c r="S395">
        <f>VLOOKUP(A395,[2]PAM_nitrate_only_3_5_23!$S:$V,3, FALSE)</f>
        <v>0.23499999999999999</v>
      </c>
      <c r="T395">
        <f>VLOOKUP(A395,[2]PAM_nitrate_only_3_5_23!$S:$V,4, FALSE)</f>
        <v>-0.123</v>
      </c>
      <c r="U395">
        <f>VLOOKUP(A395,[2]PAM_nitrate_only_3_5_23!$S:$V,4, FALSE)</f>
        <v>-0.123</v>
      </c>
    </row>
    <row r="396" spans="1:21" x14ac:dyDescent="0.75">
      <c r="A396" t="s">
        <v>449</v>
      </c>
      <c r="B396">
        <v>237</v>
      </c>
      <c r="C396">
        <v>3</v>
      </c>
      <c r="D396" t="s">
        <v>15</v>
      </c>
      <c r="E396" t="s">
        <v>16</v>
      </c>
      <c r="F396">
        <v>5</v>
      </c>
      <c r="G396" t="s">
        <v>411</v>
      </c>
      <c r="H396">
        <v>20</v>
      </c>
      <c r="I396" t="s">
        <v>36</v>
      </c>
      <c r="J396" t="s">
        <v>15</v>
      </c>
      <c r="K396" t="s">
        <v>54</v>
      </c>
      <c r="L396" t="s">
        <v>444</v>
      </c>
      <c r="M396">
        <v>0.39972999999999997</v>
      </c>
      <c r="N396">
        <v>0.43903999999999999</v>
      </c>
      <c r="O396">
        <v>3.9309999999999998E-2</v>
      </c>
      <c r="P396" t="s">
        <v>547</v>
      </c>
      <c r="Q396" t="s">
        <v>547</v>
      </c>
      <c r="R396">
        <f>VLOOKUP(A396,[2]PAM_nitrate_only_3_5_23!$S:$V,2, FALSE)</f>
        <v>0.46300000000000002</v>
      </c>
      <c r="S396">
        <f>VLOOKUP(A396,[2]PAM_nitrate_only_3_5_23!$S:$V,3, FALSE)</f>
        <v>0.157</v>
      </c>
      <c r="T396">
        <f>VLOOKUP(A396,[2]PAM_nitrate_only_3_5_23!$S:$V,4, FALSE)</f>
        <v>-0.30599999999999999</v>
      </c>
      <c r="U396">
        <f>VLOOKUP(A396,[2]PAM_nitrate_only_3_5_23!$S:$V,4, FALSE)</f>
        <v>-0.30599999999999999</v>
      </c>
    </row>
    <row r="397" spans="1:21" x14ac:dyDescent="0.75">
      <c r="A397" t="s">
        <v>450</v>
      </c>
      <c r="B397">
        <v>209</v>
      </c>
      <c r="C397">
        <v>2</v>
      </c>
      <c r="D397" t="s">
        <v>22</v>
      </c>
      <c r="E397" t="s">
        <v>16</v>
      </c>
      <c r="F397">
        <v>5</v>
      </c>
      <c r="G397" t="s">
        <v>411</v>
      </c>
      <c r="H397">
        <v>20</v>
      </c>
      <c r="I397" t="s">
        <v>36</v>
      </c>
      <c r="J397" t="s">
        <v>15</v>
      </c>
      <c r="K397" t="s">
        <v>54</v>
      </c>
      <c r="L397" t="s">
        <v>444</v>
      </c>
      <c r="M397">
        <v>0.35993000000000003</v>
      </c>
      <c r="N397">
        <v>0.43286000000000002</v>
      </c>
      <c r="O397">
        <v>7.2929999999999995E-2</v>
      </c>
      <c r="P397">
        <f>VLOOKUP(A397,[1]RESP_Nitrate_Cleaned!$U:$X,3,FALSE)</f>
        <v>-6.6400000000000001E-3</v>
      </c>
      <c r="Q397">
        <f>VLOOKUP(A397,[1]RESP_Nitrate_Cleaned!$U:$X,4,FALSE)</f>
        <v>1</v>
      </c>
      <c r="R397">
        <f>VLOOKUP(A397,[2]PAM_nitrate_only_3_5_23!$S:$V,2, FALSE)</f>
        <v>0.5</v>
      </c>
      <c r="S397">
        <f>VLOOKUP(A397,[2]PAM_nitrate_only_3_5_23!$S:$V,3, FALSE)</f>
        <v>0.56399999999999995</v>
      </c>
      <c r="T397">
        <f>VLOOKUP(A397,[2]PAM_nitrate_only_3_5_23!$S:$V,4, FALSE)</f>
        <v>6.4000000000000001E-2</v>
      </c>
      <c r="U397">
        <f>VLOOKUP(A397,[2]PAM_nitrate_only_3_5_23!$S:$V,4, FALSE)</f>
        <v>6.4000000000000001E-2</v>
      </c>
    </row>
    <row r="398" spans="1:21" x14ac:dyDescent="0.75">
      <c r="A398" t="s">
        <v>451</v>
      </c>
      <c r="B398">
        <v>150</v>
      </c>
      <c r="C398">
        <v>1</v>
      </c>
      <c r="D398" t="s">
        <v>15</v>
      </c>
      <c r="E398" t="s">
        <v>16</v>
      </c>
      <c r="F398">
        <v>5</v>
      </c>
      <c r="G398" t="s">
        <v>411</v>
      </c>
      <c r="H398">
        <v>20</v>
      </c>
      <c r="I398" t="s">
        <v>36</v>
      </c>
      <c r="J398" t="s">
        <v>15</v>
      </c>
      <c r="K398" t="s">
        <v>54</v>
      </c>
      <c r="L398" t="s">
        <v>444</v>
      </c>
      <c r="M398">
        <v>0.31091999999999997</v>
      </c>
      <c r="N398">
        <v>0.39967000000000003</v>
      </c>
      <c r="O398">
        <v>8.8749999999999996E-2</v>
      </c>
      <c r="P398">
        <f>VLOOKUP(A398,[1]RESP_Nitrate_Cleaned!$U:$X,3,FALSE)</f>
        <v>-5.8500000000000002E-3</v>
      </c>
      <c r="Q398">
        <f>VLOOKUP(A398,[1]RESP_Nitrate_Cleaned!$U:$X,4,FALSE)</f>
        <v>0</v>
      </c>
      <c r="R398">
        <f>VLOOKUP(A398,[2]PAM_nitrate_only_3_5_23!$S:$V,2, FALSE)</f>
        <v>0.20300000000000001</v>
      </c>
      <c r="S398">
        <f>VLOOKUP(A398,[2]PAM_nitrate_only_3_5_23!$S:$V,3, FALSE)</f>
        <v>0.13500000000000001</v>
      </c>
      <c r="T398">
        <f>VLOOKUP(A398,[2]PAM_nitrate_only_3_5_23!$S:$V,4, FALSE)</f>
        <v>-6.8000000000000005E-2</v>
      </c>
      <c r="U398">
        <f>VLOOKUP(A398,[2]PAM_nitrate_only_3_5_23!$S:$V,4, FALSE)</f>
        <v>-6.8000000000000005E-2</v>
      </c>
    </row>
    <row r="399" spans="1:21" x14ac:dyDescent="0.75">
      <c r="A399" t="s">
        <v>452</v>
      </c>
      <c r="B399">
        <v>239</v>
      </c>
      <c r="C399">
        <v>3</v>
      </c>
      <c r="D399" t="s">
        <v>15</v>
      </c>
      <c r="E399" t="s">
        <v>16</v>
      </c>
      <c r="F399">
        <v>5</v>
      </c>
      <c r="G399" t="s">
        <v>411</v>
      </c>
      <c r="H399">
        <v>20</v>
      </c>
      <c r="I399" t="s">
        <v>36</v>
      </c>
      <c r="J399" t="s">
        <v>15</v>
      </c>
      <c r="K399" t="s">
        <v>54</v>
      </c>
      <c r="L399" t="s">
        <v>444</v>
      </c>
      <c r="M399">
        <v>0.46634999999999999</v>
      </c>
      <c r="N399">
        <v>0.36253999999999997</v>
      </c>
      <c r="O399">
        <v>-0.10381</v>
      </c>
      <c r="P399" t="s">
        <v>547</v>
      </c>
      <c r="Q399" t="s">
        <v>547</v>
      </c>
      <c r="R399">
        <f>VLOOKUP(A399,[2]PAM_nitrate_only_3_5_23!$S:$V,2, FALSE)</f>
        <v>0.60099999999999998</v>
      </c>
      <c r="S399">
        <f>VLOOKUP(A399,[2]PAM_nitrate_only_3_5_23!$S:$V,3, FALSE)</f>
        <v>0.27300000000000002</v>
      </c>
      <c r="T399">
        <f>VLOOKUP(A399,[2]PAM_nitrate_only_3_5_23!$S:$V,4, FALSE)</f>
        <v>-0.32800000000000001</v>
      </c>
      <c r="U399">
        <f>VLOOKUP(A399,[2]PAM_nitrate_only_3_5_23!$S:$V,4, FALSE)</f>
        <v>-0.32800000000000001</v>
      </c>
    </row>
    <row r="400" spans="1:21" x14ac:dyDescent="0.75">
      <c r="A400" t="s">
        <v>453</v>
      </c>
      <c r="B400">
        <v>238</v>
      </c>
      <c r="C400">
        <v>3</v>
      </c>
      <c r="D400" t="s">
        <v>22</v>
      </c>
      <c r="E400" t="s">
        <v>16</v>
      </c>
      <c r="F400">
        <v>5</v>
      </c>
      <c r="G400" t="s">
        <v>411</v>
      </c>
      <c r="H400">
        <v>20</v>
      </c>
      <c r="I400" t="s">
        <v>36</v>
      </c>
      <c r="J400" t="s">
        <v>15</v>
      </c>
      <c r="K400" t="s">
        <v>54</v>
      </c>
      <c r="L400" t="s">
        <v>444</v>
      </c>
      <c r="M400">
        <v>0.35822999999999999</v>
      </c>
      <c r="N400">
        <v>0.34232000000000001</v>
      </c>
      <c r="O400">
        <v>-1.5910000000000001E-2</v>
      </c>
      <c r="P400">
        <f>VLOOKUP(A400,[1]RESP_Nitrate_Cleaned!$U:$X,3,FALSE)</f>
        <v>-6.3499999999999997E-3</v>
      </c>
      <c r="Q400">
        <f>VLOOKUP(A400,[1]RESP_Nitrate_Cleaned!$U:$X,4,FALSE)</f>
        <v>0</v>
      </c>
      <c r="R400">
        <f>VLOOKUP(A400,[2]PAM_nitrate_only_3_5_23!$S:$V,2, FALSE)</f>
        <v>0.21299999999999999</v>
      </c>
      <c r="S400">
        <f>VLOOKUP(A400,[2]PAM_nitrate_only_3_5_23!$S:$V,3, FALSE)</f>
        <v>0.379</v>
      </c>
      <c r="T400">
        <f>VLOOKUP(A400,[2]PAM_nitrate_only_3_5_23!$S:$V,4, FALSE)</f>
        <v>0.16600000000000001</v>
      </c>
      <c r="U400">
        <f>VLOOKUP(A400,[2]PAM_nitrate_only_3_5_23!$S:$V,4, FALSE)</f>
        <v>0.16600000000000001</v>
      </c>
    </row>
    <row r="401" spans="1:21" x14ac:dyDescent="0.75">
      <c r="A401" t="s">
        <v>454</v>
      </c>
      <c r="B401">
        <v>187</v>
      </c>
      <c r="C401">
        <v>2</v>
      </c>
      <c r="D401" t="s">
        <v>15</v>
      </c>
      <c r="E401" t="s">
        <v>16</v>
      </c>
      <c r="F401">
        <v>5</v>
      </c>
      <c r="G401" t="s">
        <v>411</v>
      </c>
      <c r="H401">
        <v>20</v>
      </c>
      <c r="I401" t="s">
        <v>36</v>
      </c>
      <c r="J401" t="s">
        <v>15</v>
      </c>
      <c r="K401" t="s">
        <v>54</v>
      </c>
      <c r="L401" t="s">
        <v>444</v>
      </c>
      <c r="M401">
        <v>0.40788000000000002</v>
      </c>
      <c r="N401">
        <v>0.32818999999999998</v>
      </c>
      <c r="O401">
        <v>-7.9689999999999997E-2</v>
      </c>
      <c r="P401">
        <f>VLOOKUP(A401,[1]RESP_Nitrate_Cleaned!$U:$X,3,FALSE)</f>
        <v>-3.0999999999999999E-3</v>
      </c>
      <c r="Q401">
        <f>VLOOKUP(A401,[1]RESP_Nitrate_Cleaned!$U:$X,4,FALSE)</f>
        <v>0</v>
      </c>
      <c r="R401">
        <f>VLOOKUP(A401,[2]PAM_nitrate_only_3_5_23!$S:$V,2, FALSE)</f>
        <v>0.22900000000000001</v>
      </c>
      <c r="S401">
        <f>VLOOKUP(A401,[2]PAM_nitrate_only_3_5_23!$S:$V,3, FALSE)</f>
        <v>0.39800000000000002</v>
      </c>
      <c r="T401">
        <f>VLOOKUP(A401,[2]PAM_nitrate_only_3_5_23!$S:$V,4, FALSE)</f>
        <v>0.16900000000000001</v>
      </c>
      <c r="U401">
        <f>VLOOKUP(A401,[2]PAM_nitrate_only_3_5_23!$S:$V,4, FALSE)</f>
        <v>0.16900000000000001</v>
      </c>
    </row>
    <row r="402" spans="1:21" x14ac:dyDescent="0.75">
      <c r="A402" t="s">
        <v>455</v>
      </c>
      <c r="B402">
        <v>168</v>
      </c>
      <c r="C402">
        <v>1</v>
      </c>
      <c r="D402" t="s">
        <v>15</v>
      </c>
      <c r="E402" t="s">
        <v>16</v>
      </c>
      <c r="F402">
        <v>5</v>
      </c>
      <c r="G402" t="s">
        <v>411</v>
      </c>
      <c r="H402">
        <v>20</v>
      </c>
      <c r="I402" t="s">
        <v>36</v>
      </c>
      <c r="J402" t="s">
        <v>15</v>
      </c>
      <c r="K402" t="s">
        <v>54</v>
      </c>
      <c r="L402" t="s">
        <v>444</v>
      </c>
      <c r="M402">
        <v>0.37790000000000001</v>
      </c>
      <c r="N402">
        <v>0.31839000000000001</v>
      </c>
      <c r="O402">
        <v>-5.951E-2</v>
      </c>
      <c r="P402" t="str">
        <f>VLOOKUP(A402,[1]RESP_Nitrate_Cleaned!$U:$X,3,FALSE)</f>
        <v>NA</v>
      </c>
      <c r="Q402">
        <f>VLOOKUP(A402,[1]RESP_Nitrate_Cleaned!$U:$X,4,FALSE)</f>
        <v>1</v>
      </c>
      <c r="R402">
        <f>VLOOKUP(A402,[2]PAM_nitrate_only_3_5_23!$S:$V,2, FALSE)</f>
        <v>0.215</v>
      </c>
      <c r="S402">
        <f>VLOOKUP(A402,[2]PAM_nitrate_only_3_5_23!$S:$V,3, FALSE)</f>
        <v>0.24199999999999999</v>
      </c>
      <c r="T402">
        <f>VLOOKUP(A402,[2]PAM_nitrate_only_3_5_23!$S:$V,4, FALSE)</f>
        <v>2.7E-2</v>
      </c>
      <c r="U402">
        <f>VLOOKUP(A402,[2]PAM_nitrate_only_3_5_23!$S:$V,4, FALSE)</f>
        <v>2.7E-2</v>
      </c>
    </row>
    <row r="403" spans="1:21" x14ac:dyDescent="0.75">
      <c r="A403" t="s">
        <v>456</v>
      </c>
      <c r="B403">
        <v>169</v>
      </c>
      <c r="C403">
        <v>2</v>
      </c>
      <c r="D403" t="s">
        <v>22</v>
      </c>
      <c r="E403" t="s">
        <v>16</v>
      </c>
      <c r="F403">
        <v>5</v>
      </c>
      <c r="G403" t="s">
        <v>411</v>
      </c>
      <c r="H403">
        <v>20</v>
      </c>
      <c r="I403" t="s">
        <v>36</v>
      </c>
      <c r="J403" t="s">
        <v>15</v>
      </c>
      <c r="K403" t="s">
        <v>54</v>
      </c>
      <c r="L403" t="s">
        <v>444</v>
      </c>
      <c r="M403">
        <v>0.29532000000000003</v>
      </c>
      <c r="N403">
        <v>0.30086000000000002</v>
      </c>
      <c r="O403">
        <v>5.5399999999999998E-3</v>
      </c>
      <c r="P403">
        <f>VLOOKUP(A403,[1]RESP_Nitrate_Cleaned!$U:$X,3,FALSE)</f>
        <v>-2.4499999999999999E-3</v>
      </c>
      <c r="Q403">
        <f>VLOOKUP(A403,[1]RESP_Nitrate_Cleaned!$U:$X,4,FALSE)</f>
        <v>0</v>
      </c>
      <c r="R403">
        <f>VLOOKUP(A403,[2]PAM_nitrate_only_3_5_23!$S:$V,2, FALSE)</f>
        <v>0.50800000000000001</v>
      </c>
      <c r="S403">
        <f>VLOOKUP(A403,[2]PAM_nitrate_only_3_5_23!$S:$V,3, FALSE)</f>
        <v>0.52700000000000002</v>
      </c>
      <c r="T403">
        <f>VLOOKUP(A403,[2]PAM_nitrate_only_3_5_23!$S:$V,4, FALSE)</f>
        <v>1.9E-2</v>
      </c>
      <c r="U403">
        <f>VLOOKUP(A403,[2]PAM_nitrate_only_3_5_23!$S:$V,4, FALSE)</f>
        <v>1.9E-2</v>
      </c>
    </row>
    <row r="404" spans="1:21" x14ac:dyDescent="0.75">
      <c r="A404" t="s">
        <v>457</v>
      </c>
      <c r="B404">
        <v>184</v>
      </c>
      <c r="C404">
        <v>1</v>
      </c>
      <c r="D404" t="s">
        <v>22</v>
      </c>
      <c r="E404" t="s">
        <v>16</v>
      </c>
      <c r="F404">
        <v>5</v>
      </c>
      <c r="G404" t="s">
        <v>411</v>
      </c>
      <c r="H404">
        <v>20</v>
      </c>
      <c r="I404" t="s">
        <v>36</v>
      </c>
      <c r="J404" t="s">
        <v>15</v>
      </c>
      <c r="K404" t="s">
        <v>54</v>
      </c>
      <c r="L404" t="s">
        <v>444</v>
      </c>
      <c r="M404">
        <v>0.28179999999999999</v>
      </c>
      <c r="N404">
        <v>0.29699999999999999</v>
      </c>
      <c r="O404">
        <v>1.52E-2</v>
      </c>
      <c r="P404">
        <f>VLOOKUP(A404,[1]RESP_Nitrate_Cleaned!$U:$X,3,FALSE)</f>
        <v>-5.7200000000000003E-3</v>
      </c>
      <c r="Q404">
        <f>VLOOKUP(A404,[1]RESP_Nitrate_Cleaned!$U:$X,4,FALSE)</f>
        <v>1</v>
      </c>
      <c r="R404">
        <f>VLOOKUP(A404,[2]PAM_nitrate_only_3_5_23!$S:$V,2, FALSE)</f>
        <v>0.14299999999999999</v>
      </c>
      <c r="S404">
        <f>VLOOKUP(A404,[2]PAM_nitrate_only_3_5_23!$S:$V,3, FALSE)</f>
        <v>0.36499999999999999</v>
      </c>
      <c r="T404">
        <f>VLOOKUP(A404,[2]PAM_nitrate_only_3_5_23!$S:$V,4, FALSE)</f>
        <v>0.222</v>
      </c>
      <c r="U404">
        <f>VLOOKUP(A404,[2]PAM_nitrate_only_3_5_23!$S:$V,4, FALSE)</f>
        <v>0.222</v>
      </c>
    </row>
    <row r="405" spans="1:21" x14ac:dyDescent="0.75">
      <c r="A405" t="s">
        <v>458</v>
      </c>
      <c r="B405">
        <v>228</v>
      </c>
      <c r="C405">
        <v>2</v>
      </c>
      <c r="D405" t="s">
        <v>15</v>
      </c>
      <c r="E405" t="s">
        <v>16</v>
      </c>
      <c r="F405">
        <v>5</v>
      </c>
      <c r="G405" t="s">
        <v>411</v>
      </c>
      <c r="H405">
        <v>20</v>
      </c>
      <c r="I405" t="s">
        <v>36</v>
      </c>
      <c r="J405" t="s">
        <v>15</v>
      </c>
      <c r="K405" t="s">
        <v>54</v>
      </c>
      <c r="L405" t="s">
        <v>444</v>
      </c>
      <c r="M405">
        <v>0.31263000000000002</v>
      </c>
      <c r="N405">
        <v>0.26493</v>
      </c>
      <c r="O405">
        <v>-4.7699999999999999E-2</v>
      </c>
      <c r="P405" t="s">
        <v>547</v>
      </c>
      <c r="Q405" t="s">
        <v>547</v>
      </c>
      <c r="R405">
        <f>VLOOKUP(A405,[2]PAM_nitrate_only_3_5_23!$S:$V,2, FALSE)</f>
        <v>0.22</v>
      </c>
      <c r="S405">
        <f>VLOOKUP(A405,[2]PAM_nitrate_only_3_5_23!$S:$V,3, FALSE)</f>
        <v>0.51600000000000001</v>
      </c>
      <c r="T405">
        <f>VLOOKUP(A405,[2]PAM_nitrate_only_3_5_23!$S:$V,4, FALSE)</f>
        <v>0.29599999999999999</v>
      </c>
      <c r="U405">
        <f>VLOOKUP(A405,[2]PAM_nitrate_only_3_5_23!$S:$V,4, FALSE)</f>
        <v>0.29599999999999999</v>
      </c>
    </row>
    <row r="406" spans="1:21" x14ac:dyDescent="0.75">
      <c r="A406" t="s">
        <v>459</v>
      </c>
      <c r="B406">
        <v>244</v>
      </c>
      <c r="C406">
        <v>3</v>
      </c>
      <c r="D406" t="s">
        <v>22</v>
      </c>
      <c r="E406" t="s">
        <v>16</v>
      </c>
      <c r="F406">
        <v>5</v>
      </c>
      <c r="G406" t="s">
        <v>411</v>
      </c>
      <c r="H406">
        <v>20</v>
      </c>
      <c r="I406" t="s">
        <v>36</v>
      </c>
      <c r="J406" t="s">
        <v>15</v>
      </c>
      <c r="K406" t="s">
        <v>54</v>
      </c>
      <c r="L406" t="s">
        <v>444</v>
      </c>
      <c r="M406">
        <v>0.38240000000000002</v>
      </c>
      <c r="N406">
        <v>0.20745</v>
      </c>
      <c r="O406">
        <v>-0.17494999999999999</v>
      </c>
      <c r="P406">
        <f>VLOOKUP(A406,[1]RESP_Nitrate_Cleaned!$U:$X,3,FALSE)</f>
        <v>-6.4000000000000003E-3</v>
      </c>
      <c r="Q406">
        <f>VLOOKUP(A406,[1]RESP_Nitrate_Cleaned!$U:$X,4,FALSE)</f>
        <v>1</v>
      </c>
      <c r="R406">
        <f>VLOOKUP(A406,[2]PAM_nitrate_only_3_5_23!$S:$V,2, FALSE)</f>
        <v>0.42</v>
      </c>
      <c r="S406">
        <f>VLOOKUP(A406,[2]PAM_nitrate_only_3_5_23!$S:$V,3, FALSE)</f>
        <v>0.51400000000000001</v>
      </c>
      <c r="T406">
        <f>VLOOKUP(A406,[2]PAM_nitrate_only_3_5_23!$S:$V,4, FALSE)</f>
        <v>9.4E-2</v>
      </c>
      <c r="U406">
        <f>VLOOKUP(A406,[2]PAM_nitrate_only_3_5_23!$S:$V,4, FALSE)</f>
        <v>9.4E-2</v>
      </c>
    </row>
    <row r="407" spans="1:21" x14ac:dyDescent="0.75">
      <c r="A407" t="s">
        <v>461</v>
      </c>
      <c r="B407">
        <v>208</v>
      </c>
      <c r="C407">
        <v>2</v>
      </c>
      <c r="D407" t="s">
        <v>15</v>
      </c>
      <c r="E407" t="s">
        <v>16</v>
      </c>
      <c r="F407">
        <v>5</v>
      </c>
      <c r="G407" t="s">
        <v>411</v>
      </c>
      <c r="H407">
        <v>20</v>
      </c>
      <c r="I407" t="s">
        <v>36</v>
      </c>
      <c r="J407" t="s">
        <v>36</v>
      </c>
      <c r="K407" t="s">
        <v>71</v>
      </c>
      <c r="L407" t="s">
        <v>460</v>
      </c>
      <c r="M407">
        <v>0.48326999999999998</v>
      </c>
      <c r="N407">
        <v>0.49206</v>
      </c>
      <c r="O407">
        <v>8.7899999999999992E-3</v>
      </c>
      <c r="P407">
        <f>VLOOKUP(A407,[1]RESP_Nitrate_Cleaned!$U:$X,3,FALSE)</f>
        <v>-5.5100000000000001E-3</v>
      </c>
      <c r="Q407">
        <f>VLOOKUP(A407,[1]RESP_Nitrate_Cleaned!$U:$X,4,FALSE)</f>
        <v>1</v>
      </c>
      <c r="R407">
        <f>VLOOKUP(A407,[2]PAM_nitrate_only_3_5_23!$S:$V,2, FALSE)</f>
        <v>0.54</v>
      </c>
      <c r="S407">
        <f>VLOOKUP(A407,[2]PAM_nitrate_only_3_5_23!$S:$V,3, FALSE)</f>
        <v>0.41599999999999998</v>
      </c>
      <c r="T407">
        <f>VLOOKUP(A407,[2]PAM_nitrate_only_3_5_23!$S:$V,4, FALSE)</f>
        <v>-0.124</v>
      </c>
      <c r="U407">
        <f>VLOOKUP(A407,[2]PAM_nitrate_only_3_5_23!$S:$V,4, FALSE)</f>
        <v>-0.124</v>
      </c>
    </row>
    <row r="408" spans="1:21" x14ac:dyDescent="0.75">
      <c r="A408" t="s">
        <v>462</v>
      </c>
      <c r="B408">
        <v>157</v>
      </c>
      <c r="C408">
        <v>1</v>
      </c>
      <c r="D408" t="s">
        <v>15</v>
      </c>
      <c r="E408" t="s">
        <v>16</v>
      </c>
      <c r="F408">
        <v>5</v>
      </c>
      <c r="G408" t="s">
        <v>411</v>
      </c>
      <c r="H408">
        <v>20</v>
      </c>
      <c r="I408" t="s">
        <v>36</v>
      </c>
      <c r="J408" t="s">
        <v>36</v>
      </c>
      <c r="K408" t="s">
        <v>71</v>
      </c>
      <c r="L408" t="s">
        <v>460</v>
      </c>
      <c r="M408">
        <v>0.33872999999999998</v>
      </c>
      <c r="N408">
        <v>0.48563000000000001</v>
      </c>
      <c r="O408">
        <v>0.1469</v>
      </c>
      <c r="P408">
        <f>VLOOKUP(A408,[1]RESP_Nitrate_Cleaned!$U:$X,3,FALSE)</f>
        <v>-6.1599999999999997E-3</v>
      </c>
      <c r="Q408">
        <f>VLOOKUP(A408,[1]RESP_Nitrate_Cleaned!$U:$X,4,FALSE)</f>
        <v>1</v>
      </c>
      <c r="R408">
        <f>VLOOKUP(A408,[2]PAM_nitrate_only_3_5_23!$S:$V,2, FALSE)</f>
        <v>0.39700000000000002</v>
      </c>
      <c r="S408">
        <f>VLOOKUP(A408,[2]PAM_nitrate_only_3_5_23!$S:$V,3, FALSE)</f>
        <v>0.44500000000000001</v>
      </c>
      <c r="T408">
        <f>VLOOKUP(A408,[2]PAM_nitrate_only_3_5_23!$S:$V,4, FALSE)</f>
        <v>4.8000000000000001E-2</v>
      </c>
      <c r="U408">
        <f>VLOOKUP(A408,[2]PAM_nitrate_only_3_5_23!$S:$V,4, FALSE)</f>
        <v>4.8000000000000001E-2</v>
      </c>
    </row>
    <row r="409" spans="1:21" x14ac:dyDescent="0.75">
      <c r="A409" t="s">
        <v>463</v>
      </c>
      <c r="B409">
        <v>164</v>
      </c>
      <c r="C409">
        <v>1</v>
      </c>
      <c r="D409" t="s">
        <v>22</v>
      </c>
      <c r="E409" t="s">
        <v>16</v>
      </c>
      <c r="F409">
        <v>5</v>
      </c>
      <c r="G409" t="s">
        <v>411</v>
      </c>
      <c r="H409">
        <v>20</v>
      </c>
      <c r="I409" t="s">
        <v>36</v>
      </c>
      <c r="J409" t="s">
        <v>36</v>
      </c>
      <c r="K409" t="s">
        <v>71</v>
      </c>
      <c r="L409" t="s">
        <v>460</v>
      </c>
      <c r="M409">
        <v>0.41622999999999999</v>
      </c>
      <c r="N409">
        <v>0.45895000000000002</v>
      </c>
      <c r="O409">
        <v>4.2720000000000001E-2</v>
      </c>
      <c r="P409">
        <f>VLOOKUP(A409,[1]RESP_Nitrate_Cleaned!$U:$X,3,FALSE)</f>
        <v>-3.5699999999999998E-3</v>
      </c>
      <c r="Q409">
        <f>VLOOKUP(A409,[1]RESP_Nitrate_Cleaned!$U:$X,4,FALSE)</f>
        <v>0</v>
      </c>
      <c r="R409">
        <f>VLOOKUP(A409,[2]PAM_nitrate_only_3_5_23!$S:$V,2, FALSE)</f>
        <v>0.38100000000000001</v>
      </c>
      <c r="S409">
        <f>VLOOKUP(A409,[2]PAM_nitrate_only_3_5_23!$S:$V,3, FALSE)</f>
        <v>0.49099999999999999</v>
      </c>
      <c r="T409">
        <f>VLOOKUP(A409,[2]PAM_nitrate_only_3_5_23!$S:$V,4, FALSE)</f>
        <v>0.11</v>
      </c>
      <c r="U409">
        <f>VLOOKUP(A409,[2]PAM_nitrate_only_3_5_23!$S:$V,4, FALSE)</f>
        <v>0.11</v>
      </c>
    </row>
    <row r="410" spans="1:21" x14ac:dyDescent="0.75">
      <c r="A410" t="s">
        <v>464</v>
      </c>
      <c r="B410">
        <v>186</v>
      </c>
      <c r="C410">
        <v>2</v>
      </c>
      <c r="D410" t="s">
        <v>22</v>
      </c>
      <c r="E410" t="s">
        <v>16</v>
      </c>
      <c r="F410">
        <v>5</v>
      </c>
      <c r="G410" t="s">
        <v>411</v>
      </c>
      <c r="H410">
        <v>20</v>
      </c>
      <c r="I410" t="s">
        <v>36</v>
      </c>
      <c r="J410" t="s">
        <v>36</v>
      </c>
      <c r="K410" t="s">
        <v>71</v>
      </c>
      <c r="L410" t="s">
        <v>460</v>
      </c>
      <c r="M410">
        <v>0.47089999999999999</v>
      </c>
      <c r="N410">
        <v>0.45351000000000002</v>
      </c>
      <c r="O410">
        <v>-1.7389999999999999E-2</v>
      </c>
      <c r="P410">
        <f>VLOOKUP(A410,[1]RESP_Nitrate_Cleaned!$U:$X,3,FALSE)</f>
        <v>-4.4000000000000003E-3</v>
      </c>
      <c r="Q410">
        <f>VLOOKUP(A410,[1]RESP_Nitrate_Cleaned!$U:$X,4,FALSE)</f>
        <v>0</v>
      </c>
      <c r="R410">
        <f>VLOOKUP(A410,[2]PAM_nitrate_only_3_5_23!$S:$V,2, FALSE)</f>
        <v>0.58599999999999997</v>
      </c>
      <c r="S410">
        <f>VLOOKUP(A410,[2]PAM_nitrate_only_3_5_23!$S:$V,3, FALSE)</f>
        <v>0.48899999999999999</v>
      </c>
      <c r="T410">
        <f>VLOOKUP(A410,[2]PAM_nitrate_only_3_5_23!$S:$V,4, FALSE)</f>
        <v>-9.7000000000000003E-2</v>
      </c>
      <c r="U410">
        <f>VLOOKUP(A410,[2]PAM_nitrate_only_3_5_23!$S:$V,4, FALSE)</f>
        <v>-9.7000000000000003E-2</v>
      </c>
    </row>
    <row r="411" spans="1:21" x14ac:dyDescent="0.75">
      <c r="A411" t="s">
        <v>465</v>
      </c>
      <c r="B411">
        <v>186</v>
      </c>
      <c r="C411">
        <v>2</v>
      </c>
      <c r="D411" t="s">
        <v>15</v>
      </c>
      <c r="E411" t="s">
        <v>16</v>
      </c>
      <c r="F411">
        <v>5</v>
      </c>
      <c r="G411" t="s">
        <v>411</v>
      </c>
      <c r="H411">
        <v>20</v>
      </c>
      <c r="I411" t="s">
        <v>36</v>
      </c>
      <c r="J411" t="s">
        <v>36</v>
      </c>
      <c r="K411" t="s">
        <v>71</v>
      </c>
      <c r="L411" t="s">
        <v>460</v>
      </c>
      <c r="M411">
        <v>0.41211999999999999</v>
      </c>
      <c r="N411">
        <v>0.4405</v>
      </c>
      <c r="O411">
        <v>2.8379999999999999E-2</v>
      </c>
      <c r="P411">
        <f>VLOOKUP(A411,[1]RESP_Nitrate_Cleaned!$U:$X,3,FALSE)</f>
        <v>-3.3300000000000001E-3</v>
      </c>
      <c r="Q411">
        <f>VLOOKUP(A411,[1]RESP_Nitrate_Cleaned!$U:$X,4,FALSE)</f>
        <v>0</v>
      </c>
      <c r="R411">
        <f>VLOOKUP(A411,[2]PAM_nitrate_only_3_5_23!$S:$V,2, FALSE)</f>
        <v>0.50800000000000001</v>
      </c>
      <c r="S411">
        <f>VLOOKUP(A411,[2]PAM_nitrate_only_3_5_23!$S:$V,3, FALSE)</f>
        <v>0.59099999999999997</v>
      </c>
      <c r="T411">
        <f>VLOOKUP(A411,[2]PAM_nitrate_only_3_5_23!$S:$V,4, FALSE)</f>
        <v>8.3000000000000004E-2</v>
      </c>
      <c r="U411">
        <f>VLOOKUP(A411,[2]PAM_nitrate_only_3_5_23!$S:$V,4, FALSE)</f>
        <v>8.3000000000000004E-2</v>
      </c>
    </row>
    <row r="412" spans="1:21" x14ac:dyDescent="0.75">
      <c r="A412" t="s">
        <v>466</v>
      </c>
      <c r="B412">
        <v>249</v>
      </c>
      <c r="C412">
        <v>3</v>
      </c>
      <c r="D412" t="s">
        <v>22</v>
      </c>
      <c r="E412" t="s">
        <v>16</v>
      </c>
      <c r="F412">
        <v>5</v>
      </c>
      <c r="G412" t="s">
        <v>411</v>
      </c>
      <c r="H412">
        <v>20</v>
      </c>
      <c r="I412" t="s">
        <v>36</v>
      </c>
      <c r="J412" t="s">
        <v>36</v>
      </c>
      <c r="K412" t="s">
        <v>71</v>
      </c>
      <c r="L412" t="s">
        <v>460</v>
      </c>
      <c r="M412">
        <v>0.41186</v>
      </c>
      <c r="N412">
        <v>0.43245</v>
      </c>
      <c r="O412">
        <v>2.0590000000000001E-2</v>
      </c>
      <c r="P412">
        <f>VLOOKUP(A412,[1]RESP_Nitrate_Cleaned!$U:$X,3,FALSE)</f>
        <v>-7.1700000000000002E-3</v>
      </c>
      <c r="Q412">
        <f>VLOOKUP(A412,[1]RESP_Nitrate_Cleaned!$U:$X,4,FALSE)</f>
        <v>0</v>
      </c>
      <c r="R412">
        <f>VLOOKUP(A412,[2]PAM_nitrate_only_3_5_23!$S:$V,2, FALSE)</f>
        <v>0.57799999999999996</v>
      </c>
      <c r="S412">
        <f>VLOOKUP(A412,[2]PAM_nitrate_only_3_5_23!$S:$V,3, FALSE)</f>
        <v>0.55300000000000005</v>
      </c>
      <c r="T412">
        <f>VLOOKUP(A412,[2]PAM_nitrate_only_3_5_23!$S:$V,4, FALSE)</f>
        <v>-2.5000000000000001E-2</v>
      </c>
      <c r="U412">
        <f>VLOOKUP(A412,[2]PAM_nitrate_only_3_5_23!$S:$V,4, FALSE)</f>
        <v>-2.5000000000000001E-2</v>
      </c>
    </row>
    <row r="413" spans="1:21" x14ac:dyDescent="0.75">
      <c r="A413" t="s">
        <v>467</v>
      </c>
      <c r="B413">
        <v>172</v>
      </c>
      <c r="C413">
        <v>1</v>
      </c>
      <c r="D413" t="s">
        <v>22</v>
      </c>
      <c r="E413" t="s">
        <v>16</v>
      </c>
      <c r="F413">
        <v>5</v>
      </c>
      <c r="G413" t="s">
        <v>411</v>
      </c>
      <c r="H413">
        <v>20</v>
      </c>
      <c r="I413" t="s">
        <v>36</v>
      </c>
      <c r="J413" t="s">
        <v>36</v>
      </c>
      <c r="K413" t="s">
        <v>71</v>
      </c>
      <c r="L413" t="s">
        <v>460</v>
      </c>
      <c r="M413">
        <v>0.39784000000000003</v>
      </c>
      <c r="N413">
        <v>0.42914999999999998</v>
      </c>
      <c r="O413">
        <v>3.1309999999999998E-2</v>
      </c>
      <c r="P413">
        <f>VLOOKUP(A413,[1]RESP_Nitrate_Cleaned!$U:$X,3,FALSE)</f>
        <v>-3.5300000000000002E-3</v>
      </c>
      <c r="Q413">
        <f>VLOOKUP(A413,[1]RESP_Nitrate_Cleaned!$U:$X,4,FALSE)</f>
        <v>1</v>
      </c>
      <c r="R413">
        <f>VLOOKUP(A413,[2]PAM_nitrate_only_3_5_23!$S:$V,2, FALSE)</f>
        <v>0.42899999999999999</v>
      </c>
      <c r="S413">
        <f>VLOOKUP(A413,[2]PAM_nitrate_only_3_5_23!$S:$V,3, FALSE)</f>
        <v>0.42599999999999999</v>
      </c>
      <c r="T413">
        <f>VLOOKUP(A413,[2]PAM_nitrate_only_3_5_23!$S:$V,4, FALSE)</f>
        <v>-3.0000000000000001E-3</v>
      </c>
      <c r="U413">
        <f>VLOOKUP(A413,[2]PAM_nitrate_only_3_5_23!$S:$V,4, FALSE)</f>
        <v>-3.0000000000000001E-3</v>
      </c>
    </row>
    <row r="414" spans="1:21" x14ac:dyDescent="0.75">
      <c r="A414" t="s">
        <v>468</v>
      </c>
      <c r="B414">
        <v>208</v>
      </c>
      <c r="C414">
        <v>2</v>
      </c>
      <c r="D414" t="s">
        <v>22</v>
      </c>
      <c r="E414" t="s">
        <v>16</v>
      </c>
      <c r="F414">
        <v>5</v>
      </c>
      <c r="G414" t="s">
        <v>411</v>
      </c>
      <c r="H414">
        <v>20</v>
      </c>
      <c r="I414" t="s">
        <v>36</v>
      </c>
      <c r="J414" t="s">
        <v>36</v>
      </c>
      <c r="K414" t="s">
        <v>71</v>
      </c>
      <c r="L414" t="s">
        <v>460</v>
      </c>
      <c r="M414">
        <v>0.40642</v>
      </c>
      <c r="N414">
        <v>0.42370000000000002</v>
      </c>
      <c r="O414">
        <v>1.728E-2</v>
      </c>
      <c r="P414" t="s">
        <v>547</v>
      </c>
      <c r="Q414" t="s">
        <v>547</v>
      </c>
      <c r="R414">
        <f>VLOOKUP(A414,[2]PAM_nitrate_only_3_5_23!$S:$V,2, FALSE)</f>
        <v>0.48499999999999999</v>
      </c>
      <c r="S414">
        <f>VLOOKUP(A414,[2]PAM_nitrate_only_3_5_23!$S:$V,3, FALSE)</f>
        <v>0.23300000000000001</v>
      </c>
      <c r="T414">
        <f>VLOOKUP(A414,[2]PAM_nitrate_only_3_5_23!$S:$V,4, FALSE)</f>
        <v>-0.252</v>
      </c>
      <c r="U414">
        <f>VLOOKUP(A414,[2]PAM_nitrate_only_3_5_23!$S:$V,4, FALSE)</f>
        <v>-0.252</v>
      </c>
    </row>
    <row r="415" spans="1:21" x14ac:dyDescent="0.75">
      <c r="A415" t="s">
        <v>469</v>
      </c>
      <c r="B415">
        <v>154</v>
      </c>
      <c r="C415">
        <v>1</v>
      </c>
      <c r="D415" t="s">
        <v>15</v>
      </c>
      <c r="E415" t="s">
        <v>16</v>
      </c>
      <c r="F415">
        <v>5</v>
      </c>
      <c r="G415" t="s">
        <v>411</v>
      </c>
      <c r="H415">
        <v>20</v>
      </c>
      <c r="I415" t="s">
        <v>36</v>
      </c>
      <c r="J415" t="s">
        <v>36</v>
      </c>
      <c r="K415" t="s">
        <v>71</v>
      </c>
      <c r="L415" t="s">
        <v>460</v>
      </c>
      <c r="M415">
        <v>0.46829999999999999</v>
      </c>
      <c r="N415">
        <v>0.41632000000000002</v>
      </c>
      <c r="O415">
        <v>-5.1979999999999998E-2</v>
      </c>
      <c r="P415">
        <f>VLOOKUP(A415,[1]RESP_Nitrate_Cleaned!$U:$X,3,FALSE)</f>
        <v>-3.47E-3</v>
      </c>
      <c r="Q415">
        <f>VLOOKUP(A415,[1]RESP_Nitrate_Cleaned!$U:$X,4,FALSE)</f>
        <v>0</v>
      </c>
      <c r="R415">
        <f>VLOOKUP(A415,[2]PAM_nitrate_only_3_5_23!$S:$V,2, FALSE)</f>
        <v>0.35099999999999998</v>
      </c>
      <c r="S415">
        <f>VLOOKUP(A415,[2]PAM_nitrate_only_3_5_23!$S:$V,3, FALSE)</f>
        <v>0.377</v>
      </c>
      <c r="T415">
        <f>VLOOKUP(A415,[2]PAM_nitrate_only_3_5_23!$S:$V,4, FALSE)</f>
        <v>2.5999999999999999E-2</v>
      </c>
      <c r="U415">
        <f>VLOOKUP(A415,[2]PAM_nitrate_only_3_5_23!$S:$V,4, FALSE)</f>
        <v>2.5999999999999999E-2</v>
      </c>
    </row>
    <row r="416" spans="1:21" x14ac:dyDescent="0.75">
      <c r="A416" t="s">
        <v>470</v>
      </c>
      <c r="B416">
        <v>241</v>
      </c>
      <c r="C416">
        <v>3</v>
      </c>
      <c r="D416" t="s">
        <v>22</v>
      </c>
      <c r="E416" t="s">
        <v>16</v>
      </c>
      <c r="F416">
        <v>5</v>
      </c>
      <c r="G416" t="s">
        <v>411</v>
      </c>
      <c r="H416">
        <v>20</v>
      </c>
      <c r="I416" t="s">
        <v>36</v>
      </c>
      <c r="J416" t="s">
        <v>36</v>
      </c>
      <c r="K416" t="s">
        <v>71</v>
      </c>
      <c r="L416" t="s">
        <v>460</v>
      </c>
      <c r="M416">
        <v>0.34012999999999999</v>
      </c>
      <c r="N416">
        <v>0.38857000000000003</v>
      </c>
      <c r="O416">
        <v>4.8439999999999997E-2</v>
      </c>
      <c r="P416" t="s">
        <v>547</v>
      </c>
      <c r="Q416" t="s">
        <v>547</v>
      </c>
      <c r="R416">
        <f>VLOOKUP(A416,[2]PAM_nitrate_only_3_5_23!$S:$V,2, FALSE)</f>
        <v>3.3000000000000002E-2</v>
      </c>
      <c r="S416">
        <f>VLOOKUP(A416,[2]PAM_nitrate_only_3_5_23!$S:$V,3, FALSE)</f>
        <v>2.8000000000000001E-2</v>
      </c>
      <c r="T416">
        <f>VLOOKUP(A416,[2]PAM_nitrate_only_3_5_23!$S:$V,4, FALSE)</f>
        <v>-5.0000000000000001E-3</v>
      </c>
      <c r="U416">
        <f>VLOOKUP(A416,[2]PAM_nitrate_only_3_5_23!$S:$V,4, FALSE)</f>
        <v>-5.0000000000000001E-3</v>
      </c>
    </row>
    <row r="417" spans="1:21" x14ac:dyDescent="0.75">
      <c r="A417" t="s">
        <v>471</v>
      </c>
      <c r="B417">
        <v>237</v>
      </c>
      <c r="C417">
        <v>3</v>
      </c>
      <c r="D417" t="s">
        <v>15</v>
      </c>
      <c r="E417" t="s">
        <v>16</v>
      </c>
      <c r="F417">
        <v>5</v>
      </c>
      <c r="G417" t="s">
        <v>411</v>
      </c>
      <c r="H417">
        <v>20</v>
      </c>
      <c r="I417" t="s">
        <v>36</v>
      </c>
      <c r="J417" t="s">
        <v>36</v>
      </c>
      <c r="K417" t="s">
        <v>71</v>
      </c>
      <c r="L417" t="s">
        <v>460</v>
      </c>
      <c r="M417">
        <v>0.36674000000000001</v>
      </c>
      <c r="N417">
        <v>0.37326999999999999</v>
      </c>
      <c r="O417">
        <v>6.5300000000000002E-3</v>
      </c>
      <c r="P417" t="s">
        <v>547</v>
      </c>
      <c r="Q417" t="s">
        <v>547</v>
      </c>
      <c r="R417">
        <f>VLOOKUP(A417,[2]PAM_nitrate_only_3_5_23!$S:$V,2, FALSE)</f>
        <v>0.52900000000000003</v>
      </c>
      <c r="S417">
        <f>VLOOKUP(A417,[2]PAM_nitrate_only_3_5_23!$S:$V,3, FALSE)</f>
        <v>0.216</v>
      </c>
      <c r="T417">
        <f>VLOOKUP(A417,[2]PAM_nitrate_only_3_5_23!$S:$V,4, FALSE)</f>
        <v>-0.313</v>
      </c>
      <c r="U417">
        <f>VLOOKUP(A417,[2]PAM_nitrate_only_3_5_23!$S:$V,4, FALSE)</f>
        <v>-0.313</v>
      </c>
    </row>
    <row r="418" spans="1:21" x14ac:dyDescent="0.75">
      <c r="A418" t="s">
        <v>472</v>
      </c>
      <c r="B418">
        <v>252</v>
      </c>
      <c r="C418">
        <v>3</v>
      </c>
      <c r="D418" t="s">
        <v>22</v>
      </c>
      <c r="E418" t="s">
        <v>16</v>
      </c>
      <c r="F418">
        <v>5</v>
      </c>
      <c r="G418" t="s">
        <v>411</v>
      </c>
      <c r="H418">
        <v>20</v>
      </c>
      <c r="I418" t="s">
        <v>36</v>
      </c>
      <c r="J418" t="s">
        <v>36</v>
      </c>
      <c r="K418" t="s">
        <v>71</v>
      </c>
      <c r="L418" t="s">
        <v>460</v>
      </c>
      <c r="M418">
        <v>0.28634999999999999</v>
      </c>
      <c r="N418">
        <v>0.35265999999999997</v>
      </c>
      <c r="O418">
        <v>6.6309999999999994E-2</v>
      </c>
      <c r="P418">
        <f>VLOOKUP(A418,[1]RESP_Nitrate_Cleaned!$U:$X,3,FALSE)</f>
        <v>-4.9800000000000001E-3</v>
      </c>
      <c r="Q418">
        <f>VLOOKUP(A418,[1]RESP_Nitrate_Cleaned!$U:$X,4,FALSE)</f>
        <v>1</v>
      </c>
      <c r="R418">
        <f>VLOOKUP(A418,[2]PAM_nitrate_only_3_5_23!$S:$V,2, FALSE)</f>
        <v>0.59</v>
      </c>
      <c r="S418">
        <f>VLOOKUP(A418,[2]PAM_nitrate_only_3_5_23!$S:$V,3, FALSE)</f>
        <v>0.61699999999999999</v>
      </c>
      <c r="T418">
        <f>VLOOKUP(A418,[2]PAM_nitrate_only_3_5_23!$S:$V,4, FALSE)</f>
        <v>2.7E-2</v>
      </c>
      <c r="U418">
        <f>VLOOKUP(A418,[2]PAM_nitrate_only_3_5_23!$S:$V,4, FALSE)</f>
        <v>2.7E-2</v>
      </c>
    </row>
    <row r="419" spans="1:21" x14ac:dyDescent="0.75">
      <c r="A419" t="s">
        <v>473</v>
      </c>
      <c r="B419">
        <v>225</v>
      </c>
      <c r="C419">
        <v>2</v>
      </c>
      <c r="D419" t="s">
        <v>22</v>
      </c>
      <c r="E419" t="s">
        <v>16</v>
      </c>
      <c r="F419">
        <v>5</v>
      </c>
      <c r="G419" t="s">
        <v>411</v>
      </c>
      <c r="H419">
        <v>20</v>
      </c>
      <c r="I419" t="s">
        <v>36</v>
      </c>
      <c r="J419" t="s">
        <v>36</v>
      </c>
      <c r="K419" t="s">
        <v>71</v>
      </c>
      <c r="L419" t="s">
        <v>460</v>
      </c>
      <c r="M419">
        <v>0.31398999999999999</v>
      </c>
      <c r="N419">
        <v>0.33787</v>
      </c>
      <c r="O419">
        <v>2.3879999999999998E-2</v>
      </c>
      <c r="P419">
        <f>VLOOKUP(A419,[1]RESP_Nitrate_Cleaned!$U:$X,3,FALSE)</f>
        <v>-6.3400000000000001E-3</v>
      </c>
      <c r="Q419">
        <f>VLOOKUP(A419,[1]RESP_Nitrate_Cleaned!$U:$X,4,FALSE)</f>
        <v>1</v>
      </c>
      <c r="R419">
        <f>VLOOKUP(A419,[2]PAM_nitrate_only_3_5_23!$S:$V,2, FALSE)</f>
        <v>0.56699999999999995</v>
      </c>
      <c r="S419">
        <f>VLOOKUP(A419,[2]PAM_nitrate_only_3_5_23!$S:$V,3, FALSE)</f>
        <v>0.59799999999999998</v>
      </c>
      <c r="T419">
        <f>VLOOKUP(A419,[2]PAM_nitrate_only_3_5_23!$S:$V,4, FALSE)</f>
        <v>3.1E-2</v>
      </c>
      <c r="U419">
        <f>VLOOKUP(A419,[2]PAM_nitrate_only_3_5_23!$S:$V,4, FALSE)</f>
        <v>3.1E-2</v>
      </c>
    </row>
    <row r="420" spans="1:21" x14ac:dyDescent="0.75">
      <c r="A420" t="s">
        <v>474</v>
      </c>
      <c r="B420">
        <v>239</v>
      </c>
      <c r="C420">
        <v>3</v>
      </c>
      <c r="D420" t="s">
        <v>15</v>
      </c>
      <c r="E420" t="s">
        <v>16</v>
      </c>
      <c r="F420">
        <v>5</v>
      </c>
      <c r="G420" t="s">
        <v>411</v>
      </c>
      <c r="H420">
        <v>20</v>
      </c>
      <c r="I420" t="s">
        <v>36</v>
      </c>
      <c r="J420" t="s">
        <v>36</v>
      </c>
      <c r="K420" t="s">
        <v>71</v>
      </c>
      <c r="L420" t="s">
        <v>460</v>
      </c>
      <c r="M420">
        <v>0.44591999999999998</v>
      </c>
      <c r="N420">
        <v>0.31004999999999999</v>
      </c>
      <c r="O420">
        <v>-0.13586999999999999</v>
      </c>
      <c r="P420" t="s">
        <v>547</v>
      </c>
      <c r="Q420" t="s">
        <v>547</v>
      </c>
      <c r="R420">
        <f>VLOOKUP(A420,[2]PAM_nitrate_only_3_5_23!$S:$V,2, FALSE)</f>
        <v>0.57099999999999995</v>
      </c>
      <c r="S420">
        <f>VLOOKUP(A420,[2]PAM_nitrate_only_3_5_23!$S:$V,3, FALSE)</f>
        <v>5.0999999999999997E-2</v>
      </c>
      <c r="T420">
        <f>VLOOKUP(A420,[2]PAM_nitrate_only_3_5_23!$S:$V,4, FALSE)</f>
        <v>-0.52</v>
      </c>
      <c r="U420">
        <f>VLOOKUP(A420,[2]PAM_nitrate_only_3_5_23!$S:$V,4, FALSE)</f>
        <v>-0.52</v>
      </c>
    </row>
    <row r="421" spans="1:21" x14ac:dyDescent="0.75">
      <c r="A421" t="s">
        <v>475</v>
      </c>
      <c r="B421">
        <v>151</v>
      </c>
      <c r="C421">
        <v>1</v>
      </c>
      <c r="D421" t="s">
        <v>15</v>
      </c>
      <c r="E421" t="s">
        <v>16</v>
      </c>
      <c r="F421">
        <v>5</v>
      </c>
      <c r="G421" t="s">
        <v>411</v>
      </c>
      <c r="H421">
        <v>20</v>
      </c>
      <c r="I421" t="s">
        <v>36</v>
      </c>
      <c r="J421" t="s">
        <v>36</v>
      </c>
      <c r="K421" t="s">
        <v>71</v>
      </c>
      <c r="L421" t="s">
        <v>460</v>
      </c>
      <c r="M421">
        <v>0.41667999999999999</v>
      </c>
      <c r="N421">
        <v>0.28326000000000001</v>
      </c>
      <c r="O421">
        <v>-0.13342000000000001</v>
      </c>
      <c r="P421" t="s">
        <v>547</v>
      </c>
      <c r="Q421" t="s">
        <v>547</v>
      </c>
      <c r="R421">
        <f>VLOOKUP(A421,[2]PAM_nitrate_only_3_5_23!$S:$V,2, FALSE)</f>
        <v>0.379</v>
      </c>
      <c r="S421">
        <f>VLOOKUP(A421,[2]PAM_nitrate_only_3_5_23!$S:$V,3, FALSE)</f>
        <v>0.36199999999999999</v>
      </c>
      <c r="T421">
        <f>VLOOKUP(A421,[2]PAM_nitrate_only_3_5_23!$S:$V,4, FALSE)</f>
        <v>-1.7000000000000001E-2</v>
      </c>
      <c r="U421">
        <f>VLOOKUP(A421,[2]PAM_nitrate_only_3_5_23!$S:$V,4, FALSE)</f>
        <v>-1.7000000000000001E-2</v>
      </c>
    </row>
    <row r="422" spans="1:21" x14ac:dyDescent="0.75">
      <c r="A422" t="s">
        <v>477</v>
      </c>
      <c r="B422">
        <v>202</v>
      </c>
      <c r="C422">
        <v>2</v>
      </c>
      <c r="D422" t="s">
        <v>15</v>
      </c>
      <c r="E422" t="s">
        <v>16</v>
      </c>
      <c r="F422">
        <v>5</v>
      </c>
      <c r="G422" t="s">
        <v>411</v>
      </c>
      <c r="H422">
        <v>30</v>
      </c>
      <c r="I422" t="s">
        <v>17</v>
      </c>
      <c r="J422" t="s">
        <v>15</v>
      </c>
      <c r="K422" t="s">
        <v>18</v>
      </c>
      <c r="L422" t="s">
        <v>476</v>
      </c>
      <c r="M422">
        <v>0.37986999999999999</v>
      </c>
      <c r="N422">
        <v>0.55720999999999998</v>
      </c>
      <c r="O422">
        <v>0.17734</v>
      </c>
      <c r="P422" t="s">
        <v>547</v>
      </c>
      <c r="Q422" t="s">
        <v>547</v>
      </c>
      <c r="R422">
        <f>VLOOKUP(A422,[2]PAM_nitrate_only_3_5_23!$S:$V,2, FALSE)</f>
        <v>0.40300000000000002</v>
      </c>
      <c r="S422">
        <f>VLOOKUP(A422,[2]PAM_nitrate_only_3_5_23!$S:$V,3, FALSE)</f>
        <v>0.42</v>
      </c>
      <c r="T422">
        <f>VLOOKUP(A422,[2]PAM_nitrate_only_3_5_23!$S:$V,4, FALSE)</f>
        <v>1.7000000000000001E-2</v>
      </c>
      <c r="U422">
        <f>VLOOKUP(A422,[2]PAM_nitrate_only_3_5_23!$S:$V,4, FALSE)</f>
        <v>1.7000000000000001E-2</v>
      </c>
    </row>
    <row r="423" spans="1:21" x14ac:dyDescent="0.75">
      <c r="A423" t="s">
        <v>478</v>
      </c>
      <c r="B423">
        <v>170</v>
      </c>
      <c r="C423">
        <v>1</v>
      </c>
      <c r="D423" t="s">
        <v>22</v>
      </c>
      <c r="E423" t="s">
        <v>16</v>
      </c>
      <c r="F423">
        <v>5</v>
      </c>
      <c r="G423" t="s">
        <v>411</v>
      </c>
      <c r="H423">
        <v>30</v>
      </c>
      <c r="I423" t="s">
        <v>17</v>
      </c>
      <c r="J423" t="s">
        <v>15</v>
      </c>
      <c r="K423" t="s">
        <v>18</v>
      </c>
      <c r="L423" t="s">
        <v>476</v>
      </c>
      <c r="M423">
        <v>0.51219999999999999</v>
      </c>
      <c r="N423">
        <v>0.47545999999999999</v>
      </c>
      <c r="O423">
        <v>-3.6740000000000002E-2</v>
      </c>
      <c r="P423">
        <f>VLOOKUP(A423,[1]RESP_Nitrate_Cleaned!$U:$X,3,FALSE)</f>
        <v>-5.8399999999999997E-3</v>
      </c>
      <c r="Q423">
        <f>VLOOKUP(A423,[1]RESP_Nitrate_Cleaned!$U:$X,4,FALSE)</f>
        <v>1</v>
      </c>
      <c r="R423">
        <f>VLOOKUP(A423,[2]PAM_nitrate_only_3_5_23!$S:$V,2, FALSE)</f>
        <v>0.375</v>
      </c>
      <c r="S423">
        <f>VLOOKUP(A423,[2]PAM_nitrate_only_3_5_23!$S:$V,3, FALSE)</f>
        <v>0.315</v>
      </c>
      <c r="T423">
        <f>VLOOKUP(A423,[2]PAM_nitrate_only_3_5_23!$S:$V,4, FALSE)</f>
        <v>-0.06</v>
      </c>
      <c r="U423">
        <f>VLOOKUP(A423,[2]PAM_nitrate_only_3_5_23!$S:$V,4, FALSE)</f>
        <v>-0.06</v>
      </c>
    </row>
    <row r="424" spans="1:21" x14ac:dyDescent="0.75">
      <c r="A424" t="s">
        <v>479</v>
      </c>
      <c r="B424">
        <v>254</v>
      </c>
      <c r="C424">
        <v>3</v>
      </c>
      <c r="D424" t="s">
        <v>22</v>
      </c>
      <c r="E424" t="s">
        <v>16</v>
      </c>
      <c r="F424">
        <v>5</v>
      </c>
      <c r="G424" t="s">
        <v>411</v>
      </c>
      <c r="H424">
        <v>30</v>
      </c>
      <c r="I424" t="s">
        <v>17</v>
      </c>
      <c r="J424" t="s">
        <v>15</v>
      </c>
      <c r="K424" t="s">
        <v>18</v>
      </c>
      <c r="L424" t="s">
        <v>476</v>
      </c>
      <c r="M424">
        <v>0.40540999999999999</v>
      </c>
      <c r="N424">
        <v>0.46494999999999997</v>
      </c>
      <c r="O424">
        <v>5.9540000000000003E-2</v>
      </c>
      <c r="P424" t="s">
        <v>547</v>
      </c>
      <c r="Q424" t="s">
        <v>547</v>
      </c>
      <c r="R424" t="s">
        <v>547</v>
      </c>
      <c r="S424" t="s">
        <v>547</v>
      </c>
      <c r="T424" t="s">
        <v>547</v>
      </c>
      <c r="U424" t="s">
        <v>547</v>
      </c>
    </row>
    <row r="425" spans="1:21" x14ac:dyDescent="0.75">
      <c r="A425" t="s">
        <v>480</v>
      </c>
      <c r="B425">
        <v>168</v>
      </c>
      <c r="C425">
        <v>1</v>
      </c>
      <c r="D425" t="s">
        <v>15</v>
      </c>
      <c r="E425" t="s">
        <v>16</v>
      </c>
      <c r="F425">
        <v>5</v>
      </c>
      <c r="G425" t="s">
        <v>411</v>
      </c>
      <c r="H425">
        <v>30</v>
      </c>
      <c r="I425" t="s">
        <v>17</v>
      </c>
      <c r="J425" t="s">
        <v>15</v>
      </c>
      <c r="K425" t="s">
        <v>18</v>
      </c>
      <c r="L425" t="s">
        <v>476</v>
      </c>
      <c r="M425">
        <v>0.50788999999999995</v>
      </c>
      <c r="N425">
        <v>0.43789</v>
      </c>
      <c r="O425">
        <v>-7.0000000000000007E-2</v>
      </c>
      <c r="P425">
        <f>VLOOKUP(A425,[1]RESP_Nitrate_Cleaned!$U:$X,3,FALSE)</f>
        <v>-3.5699999999999998E-3</v>
      </c>
      <c r="Q425">
        <f>VLOOKUP(A425,[1]RESP_Nitrate_Cleaned!$U:$X,4,FALSE)</f>
        <v>1</v>
      </c>
      <c r="R425">
        <f>VLOOKUP(A425,[2]PAM_nitrate_only_3_5_23!$S:$V,2, FALSE)</f>
        <v>0.14199999999999999</v>
      </c>
      <c r="S425">
        <f>VLOOKUP(A425,[2]PAM_nitrate_only_3_5_23!$S:$V,3, FALSE)</f>
        <v>0.44500000000000001</v>
      </c>
      <c r="T425">
        <f>VLOOKUP(A425,[2]PAM_nitrate_only_3_5_23!$S:$V,4, FALSE)</f>
        <v>0.30299999999999999</v>
      </c>
      <c r="U425">
        <f>VLOOKUP(A425,[2]PAM_nitrate_only_3_5_23!$S:$V,4, FALSE)</f>
        <v>0.30299999999999999</v>
      </c>
    </row>
    <row r="426" spans="1:21" x14ac:dyDescent="0.75">
      <c r="A426" t="s">
        <v>481</v>
      </c>
      <c r="B426">
        <v>226</v>
      </c>
      <c r="C426">
        <v>3</v>
      </c>
      <c r="D426" t="s">
        <v>15</v>
      </c>
      <c r="E426" t="s">
        <v>16</v>
      </c>
      <c r="F426">
        <v>5</v>
      </c>
      <c r="G426" t="s">
        <v>411</v>
      </c>
      <c r="H426">
        <v>30</v>
      </c>
      <c r="I426" t="s">
        <v>17</v>
      </c>
      <c r="J426" t="s">
        <v>15</v>
      </c>
      <c r="K426" t="s">
        <v>18</v>
      </c>
      <c r="L426" t="s">
        <v>476</v>
      </c>
      <c r="M426">
        <v>0.42098000000000002</v>
      </c>
      <c r="N426">
        <v>0.43464999999999998</v>
      </c>
      <c r="O426">
        <v>1.367E-2</v>
      </c>
      <c r="P426" t="s">
        <v>547</v>
      </c>
      <c r="Q426" t="s">
        <v>547</v>
      </c>
      <c r="R426">
        <f>VLOOKUP(A426,[2]PAM_nitrate_only_3_5_23!$S:$V,2, FALSE)</f>
        <v>0.374</v>
      </c>
      <c r="S426">
        <f>VLOOKUP(A426,[2]PAM_nitrate_only_3_5_23!$S:$V,3, FALSE)</f>
        <v>0.40699999999999997</v>
      </c>
      <c r="T426">
        <f>VLOOKUP(A426,[2]PAM_nitrate_only_3_5_23!$S:$V,4, FALSE)</f>
        <v>3.3000000000000002E-2</v>
      </c>
      <c r="U426">
        <f>VLOOKUP(A426,[2]PAM_nitrate_only_3_5_23!$S:$V,4, FALSE)</f>
        <v>3.3000000000000002E-2</v>
      </c>
    </row>
    <row r="427" spans="1:21" x14ac:dyDescent="0.75">
      <c r="A427" t="s">
        <v>482</v>
      </c>
      <c r="B427">
        <v>241</v>
      </c>
      <c r="C427">
        <v>3</v>
      </c>
      <c r="D427" t="s">
        <v>15</v>
      </c>
      <c r="E427" t="s">
        <v>16</v>
      </c>
      <c r="F427">
        <v>5</v>
      </c>
      <c r="G427" t="s">
        <v>411</v>
      </c>
      <c r="H427">
        <v>30</v>
      </c>
      <c r="I427" t="s">
        <v>17</v>
      </c>
      <c r="J427" t="s">
        <v>15</v>
      </c>
      <c r="K427" t="s">
        <v>18</v>
      </c>
      <c r="L427" t="s">
        <v>476</v>
      </c>
      <c r="M427">
        <v>0.44561000000000001</v>
      </c>
      <c r="N427">
        <v>0.39899000000000001</v>
      </c>
      <c r="O427">
        <v>-4.6620000000000002E-2</v>
      </c>
      <c r="P427" t="s">
        <v>547</v>
      </c>
      <c r="Q427" t="s">
        <v>547</v>
      </c>
      <c r="R427" t="s">
        <v>547</v>
      </c>
      <c r="S427" t="s">
        <v>547</v>
      </c>
      <c r="T427" t="s">
        <v>547</v>
      </c>
      <c r="U427" t="s">
        <v>547</v>
      </c>
    </row>
    <row r="428" spans="1:21" x14ac:dyDescent="0.75">
      <c r="A428" t="s">
        <v>483</v>
      </c>
      <c r="B428">
        <v>150</v>
      </c>
      <c r="C428">
        <v>1</v>
      </c>
      <c r="D428" t="s">
        <v>15</v>
      </c>
      <c r="E428" t="s">
        <v>16</v>
      </c>
      <c r="F428">
        <v>5</v>
      </c>
      <c r="G428" t="s">
        <v>411</v>
      </c>
      <c r="H428">
        <v>30</v>
      </c>
      <c r="I428" t="s">
        <v>17</v>
      </c>
      <c r="J428" t="s">
        <v>15</v>
      </c>
      <c r="K428" t="s">
        <v>18</v>
      </c>
      <c r="L428" t="s">
        <v>476</v>
      </c>
      <c r="M428">
        <v>0.40848000000000001</v>
      </c>
      <c r="N428">
        <v>0.38290999999999997</v>
      </c>
      <c r="O428">
        <v>-2.5569999999999999E-2</v>
      </c>
      <c r="P428">
        <f>VLOOKUP(A428,[1]RESP_Nitrate_Cleaned!$U:$X,3,FALSE)</f>
        <v>-3.32E-3</v>
      </c>
      <c r="Q428">
        <f>VLOOKUP(A428,[1]RESP_Nitrate_Cleaned!$U:$X,4,FALSE)</f>
        <v>0</v>
      </c>
      <c r="R428">
        <f>VLOOKUP(A428,[2]PAM_nitrate_only_3_5_23!$S:$V,2, FALSE)</f>
        <v>0.14699999999999999</v>
      </c>
      <c r="S428">
        <f>VLOOKUP(A428,[2]PAM_nitrate_only_3_5_23!$S:$V,3, FALSE)</f>
        <v>0.48099999999999998</v>
      </c>
      <c r="T428">
        <f>VLOOKUP(A428,[2]PAM_nitrate_only_3_5_23!$S:$V,4, FALSE)</f>
        <v>0.33400000000000002</v>
      </c>
      <c r="U428">
        <f>VLOOKUP(A428,[2]PAM_nitrate_only_3_5_23!$S:$V,4, FALSE)</f>
        <v>0.33400000000000002</v>
      </c>
    </row>
    <row r="429" spans="1:21" x14ac:dyDescent="0.75">
      <c r="A429" t="s">
        <v>484</v>
      </c>
      <c r="B429">
        <v>165</v>
      </c>
      <c r="C429">
        <v>1</v>
      </c>
      <c r="D429" t="s">
        <v>22</v>
      </c>
      <c r="E429" t="s">
        <v>16</v>
      </c>
      <c r="F429">
        <v>5</v>
      </c>
      <c r="G429" t="s">
        <v>411</v>
      </c>
      <c r="H429">
        <v>30</v>
      </c>
      <c r="I429" t="s">
        <v>17</v>
      </c>
      <c r="J429" t="s">
        <v>15</v>
      </c>
      <c r="K429" t="s">
        <v>18</v>
      </c>
      <c r="L429" t="s">
        <v>476</v>
      </c>
      <c r="M429">
        <v>0.37686999999999998</v>
      </c>
      <c r="N429">
        <v>0.37112000000000001</v>
      </c>
      <c r="O429">
        <v>-5.7499999999999999E-3</v>
      </c>
      <c r="P429">
        <f>VLOOKUP(A429,[1]RESP_Nitrate_Cleaned!$U:$X,3,FALSE)</f>
        <v>-3.9199999999999999E-3</v>
      </c>
      <c r="Q429">
        <f>VLOOKUP(A429,[1]RESP_Nitrate_Cleaned!$U:$X,4,FALSE)</f>
        <v>0</v>
      </c>
      <c r="R429">
        <f>VLOOKUP(A429,[2]PAM_nitrate_only_3_5_23!$S:$V,2, FALSE)</f>
        <v>0.29699999999999999</v>
      </c>
      <c r="S429">
        <f>VLOOKUP(A429,[2]PAM_nitrate_only_3_5_23!$S:$V,3, FALSE)</f>
        <v>0.187</v>
      </c>
      <c r="T429">
        <f>VLOOKUP(A429,[2]PAM_nitrate_only_3_5_23!$S:$V,4, FALSE)</f>
        <v>-0.11</v>
      </c>
      <c r="U429">
        <f>VLOOKUP(A429,[2]PAM_nitrate_only_3_5_23!$S:$V,4, FALSE)</f>
        <v>-0.11</v>
      </c>
    </row>
    <row r="430" spans="1:21" x14ac:dyDescent="0.75">
      <c r="A430" t="s">
        <v>485</v>
      </c>
      <c r="B430">
        <v>186</v>
      </c>
      <c r="C430">
        <v>2</v>
      </c>
      <c r="D430" t="s">
        <v>15</v>
      </c>
      <c r="E430" t="s">
        <v>16</v>
      </c>
      <c r="F430">
        <v>5</v>
      </c>
      <c r="G430" t="s">
        <v>411</v>
      </c>
      <c r="H430">
        <v>30</v>
      </c>
      <c r="I430" t="s">
        <v>17</v>
      </c>
      <c r="J430" t="s">
        <v>15</v>
      </c>
      <c r="K430" t="s">
        <v>18</v>
      </c>
      <c r="L430" t="s">
        <v>476</v>
      </c>
      <c r="M430">
        <v>0.31773000000000001</v>
      </c>
      <c r="N430">
        <v>0.35392000000000001</v>
      </c>
      <c r="O430">
        <v>3.619E-2</v>
      </c>
      <c r="P430">
        <f>VLOOKUP(A430,[1]RESP_Nitrate_Cleaned!$U:$X,3,FALSE)</f>
        <v>-1.5499999999999999E-3</v>
      </c>
      <c r="Q430">
        <f>VLOOKUP(A430,[1]RESP_Nitrate_Cleaned!$U:$X,4,FALSE)</f>
        <v>0</v>
      </c>
      <c r="R430">
        <f>VLOOKUP(A430,[2]PAM_nitrate_only_3_5_23!$S:$V,2, FALSE)</f>
        <v>0.44700000000000001</v>
      </c>
      <c r="S430">
        <f>VLOOKUP(A430,[2]PAM_nitrate_only_3_5_23!$S:$V,3, FALSE)</f>
        <v>0.51400000000000001</v>
      </c>
      <c r="T430">
        <f>VLOOKUP(A430,[2]PAM_nitrate_only_3_5_23!$S:$V,4, FALSE)</f>
        <v>6.7000000000000004E-2</v>
      </c>
      <c r="U430">
        <f>VLOOKUP(A430,[2]PAM_nitrate_only_3_5_23!$S:$V,4, FALSE)</f>
        <v>6.7000000000000004E-2</v>
      </c>
    </row>
    <row r="431" spans="1:21" x14ac:dyDescent="0.75">
      <c r="A431" t="s">
        <v>486</v>
      </c>
      <c r="B431">
        <v>238</v>
      </c>
      <c r="C431">
        <v>3</v>
      </c>
      <c r="D431" t="s">
        <v>22</v>
      </c>
      <c r="E431" t="s">
        <v>16</v>
      </c>
      <c r="F431">
        <v>5</v>
      </c>
      <c r="G431" t="s">
        <v>411</v>
      </c>
      <c r="H431">
        <v>30</v>
      </c>
      <c r="I431" t="s">
        <v>17</v>
      </c>
      <c r="J431" t="s">
        <v>15</v>
      </c>
      <c r="K431" t="s">
        <v>18</v>
      </c>
      <c r="L431" t="s">
        <v>476</v>
      </c>
      <c r="M431">
        <v>0.34733999999999998</v>
      </c>
      <c r="N431">
        <v>0.35</v>
      </c>
      <c r="O431">
        <v>2.66E-3</v>
      </c>
      <c r="P431">
        <f>VLOOKUP(A431,[1]RESP_Nitrate_Cleaned!$U:$X,3,FALSE)</f>
        <v>-6.6600000000000001E-3</v>
      </c>
      <c r="Q431">
        <f>VLOOKUP(A431,[1]RESP_Nitrate_Cleaned!$U:$X,4,FALSE)</f>
        <v>0</v>
      </c>
      <c r="R431">
        <f>VLOOKUP(A431,[2]PAM_nitrate_only_3_5_23!$S:$V,2, FALSE)</f>
        <v>0.40500000000000003</v>
      </c>
      <c r="S431">
        <f>VLOOKUP(A431,[2]PAM_nitrate_only_3_5_23!$S:$V,3, FALSE)</f>
        <v>0.46800000000000003</v>
      </c>
      <c r="T431">
        <f>VLOOKUP(A431,[2]PAM_nitrate_only_3_5_23!$S:$V,4, FALSE)</f>
        <v>6.3E-2</v>
      </c>
      <c r="U431">
        <f>VLOOKUP(A431,[2]PAM_nitrate_only_3_5_23!$S:$V,4, FALSE)</f>
        <v>6.3E-2</v>
      </c>
    </row>
    <row r="432" spans="1:21" x14ac:dyDescent="0.75">
      <c r="A432" t="s">
        <v>487</v>
      </c>
      <c r="B432">
        <v>197</v>
      </c>
      <c r="C432">
        <v>2</v>
      </c>
      <c r="D432" t="s">
        <v>22</v>
      </c>
      <c r="E432" t="s">
        <v>16</v>
      </c>
      <c r="F432">
        <v>5</v>
      </c>
      <c r="G432" t="s">
        <v>411</v>
      </c>
      <c r="H432">
        <v>30</v>
      </c>
      <c r="I432" t="s">
        <v>17</v>
      </c>
      <c r="J432" t="s">
        <v>15</v>
      </c>
      <c r="K432" t="s">
        <v>18</v>
      </c>
      <c r="L432" t="s">
        <v>476</v>
      </c>
      <c r="M432">
        <v>0.36979000000000001</v>
      </c>
      <c r="N432">
        <v>0.3296</v>
      </c>
      <c r="O432">
        <v>-4.0189999999999997E-2</v>
      </c>
      <c r="P432">
        <f>VLOOKUP(A432,[1]RESP_Nitrate_Cleaned!$U:$X,3,FALSE)</f>
        <v>-2.5799999999999998E-3</v>
      </c>
      <c r="Q432">
        <f>VLOOKUP(A432,[1]RESP_Nitrate_Cleaned!$U:$X,4,FALSE)</f>
        <v>1</v>
      </c>
      <c r="R432">
        <f>VLOOKUP(A432,[2]PAM_nitrate_only_3_5_23!$S:$V,2, FALSE)</f>
        <v>0.53100000000000003</v>
      </c>
      <c r="S432">
        <f>VLOOKUP(A432,[2]PAM_nitrate_only_3_5_23!$S:$V,3, FALSE)</f>
        <v>0.32700000000000001</v>
      </c>
      <c r="T432">
        <f>VLOOKUP(A432,[2]PAM_nitrate_only_3_5_23!$S:$V,4, FALSE)</f>
        <v>-0.20399999999999999</v>
      </c>
      <c r="U432">
        <f>VLOOKUP(A432,[2]PAM_nitrate_only_3_5_23!$S:$V,4, FALSE)</f>
        <v>-0.20399999999999999</v>
      </c>
    </row>
    <row r="433" spans="1:21" x14ac:dyDescent="0.75">
      <c r="A433" t="s">
        <v>488</v>
      </c>
      <c r="B433">
        <v>227</v>
      </c>
      <c r="C433">
        <v>2</v>
      </c>
      <c r="D433" t="s">
        <v>15</v>
      </c>
      <c r="E433" t="s">
        <v>16</v>
      </c>
      <c r="F433">
        <v>5</v>
      </c>
      <c r="G433" t="s">
        <v>411</v>
      </c>
      <c r="H433">
        <v>30</v>
      </c>
      <c r="I433" t="s">
        <v>17</v>
      </c>
      <c r="J433" t="s">
        <v>15</v>
      </c>
      <c r="K433" t="s">
        <v>18</v>
      </c>
      <c r="L433" t="s">
        <v>476</v>
      </c>
      <c r="M433">
        <v>0.24601000000000001</v>
      </c>
      <c r="N433">
        <v>0.31674000000000002</v>
      </c>
      <c r="O433">
        <v>7.0730000000000001E-2</v>
      </c>
      <c r="P433" t="s">
        <v>547</v>
      </c>
      <c r="Q433" t="s">
        <v>547</v>
      </c>
      <c r="R433">
        <f>VLOOKUP(A433,[2]PAM_nitrate_only_3_5_23!$S:$V,2, FALSE)</f>
        <v>0.32200000000000001</v>
      </c>
      <c r="S433">
        <f>VLOOKUP(A433,[2]PAM_nitrate_only_3_5_23!$S:$V,3, FALSE)</f>
        <v>0.55700000000000005</v>
      </c>
      <c r="T433">
        <f>VLOOKUP(A433,[2]PAM_nitrate_only_3_5_23!$S:$V,4, FALSE)</f>
        <v>0.23499999999999999</v>
      </c>
      <c r="U433">
        <f>VLOOKUP(A433,[2]PAM_nitrate_only_3_5_23!$S:$V,4, FALSE)</f>
        <v>0.23499999999999999</v>
      </c>
    </row>
    <row r="434" spans="1:21" x14ac:dyDescent="0.75">
      <c r="A434" t="s">
        <v>489</v>
      </c>
      <c r="B434">
        <v>183</v>
      </c>
      <c r="C434">
        <v>1</v>
      </c>
      <c r="D434" t="s">
        <v>22</v>
      </c>
      <c r="E434" t="s">
        <v>16</v>
      </c>
      <c r="F434">
        <v>5</v>
      </c>
      <c r="G434" t="s">
        <v>411</v>
      </c>
      <c r="H434">
        <v>30</v>
      </c>
      <c r="I434" t="s">
        <v>17</v>
      </c>
      <c r="J434" t="s">
        <v>15</v>
      </c>
      <c r="K434" t="s">
        <v>18</v>
      </c>
      <c r="L434" t="s">
        <v>476</v>
      </c>
      <c r="M434">
        <v>0.33701999999999999</v>
      </c>
      <c r="N434">
        <v>0.30991000000000002</v>
      </c>
      <c r="O434">
        <v>-2.7109999999999999E-2</v>
      </c>
      <c r="P434" t="s">
        <v>547</v>
      </c>
      <c r="Q434" t="s">
        <v>547</v>
      </c>
      <c r="R434">
        <f>VLOOKUP(A434,[2]PAM_nitrate_only_3_5_23!$S:$V,2, FALSE)</f>
        <v>0.16300000000000001</v>
      </c>
      <c r="S434">
        <f>VLOOKUP(A434,[2]PAM_nitrate_only_3_5_23!$S:$V,3, FALSE)</f>
        <v>7.0000000000000007E-2</v>
      </c>
      <c r="T434">
        <f>VLOOKUP(A434,[2]PAM_nitrate_only_3_5_23!$S:$V,4, FALSE)</f>
        <v>-9.2999999999999999E-2</v>
      </c>
      <c r="U434">
        <f>VLOOKUP(A434,[2]PAM_nitrate_only_3_5_23!$S:$V,4, FALSE)</f>
        <v>-9.2999999999999999E-2</v>
      </c>
    </row>
    <row r="435" spans="1:21" x14ac:dyDescent="0.75">
      <c r="A435" t="s">
        <v>490</v>
      </c>
      <c r="B435">
        <v>237</v>
      </c>
      <c r="C435">
        <v>3</v>
      </c>
      <c r="D435" t="s">
        <v>15</v>
      </c>
      <c r="E435" t="s">
        <v>16</v>
      </c>
      <c r="F435">
        <v>5</v>
      </c>
      <c r="G435" t="s">
        <v>411</v>
      </c>
      <c r="H435">
        <v>30</v>
      </c>
      <c r="I435" t="s">
        <v>17</v>
      </c>
      <c r="J435" t="s">
        <v>15</v>
      </c>
      <c r="K435" t="s">
        <v>18</v>
      </c>
      <c r="L435" t="s">
        <v>476</v>
      </c>
      <c r="M435">
        <v>0.21598999999999999</v>
      </c>
      <c r="N435">
        <v>0.30978</v>
      </c>
      <c r="O435">
        <v>9.3789999999999998E-2</v>
      </c>
      <c r="P435">
        <f>VLOOKUP(A435,[1]RESP_Nitrate_Cleaned!$U:$X,3,FALSE)</f>
        <v>-4.0200000000000001E-3</v>
      </c>
      <c r="Q435">
        <f>VLOOKUP(A435,[1]RESP_Nitrate_Cleaned!$U:$X,4,FALSE)</f>
        <v>0</v>
      </c>
      <c r="R435">
        <f>VLOOKUP(A435,[2]PAM_nitrate_only_3_5_23!$S:$V,2, FALSE)</f>
        <v>0.46100000000000002</v>
      </c>
      <c r="S435">
        <f>VLOOKUP(A435,[2]PAM_nitrate_only_3_5_23!$S:$V,3, FALSE)</f>
        <v>0.55200000000000005</v>
      </c>
      <c r="T435">
        <f>VLOOKUP(A435,[2]PAM_nitrate_only_3_5_23!$S:$V,4, FALSE)</f>
        <v>9.0999999999999998E-2</v>
      </c>
      <c r="U435">
        <f>VLOOKUP(A435,[2]PAM_nitrate_only_3_5_23!$S:$V,4, FALSE)</f>
        <v>9.0999999999999998E-2</v>
      </c>
    </row>
    <row r="436" spans="1:21" x14ac:dyDescent="0.75">
      <c r="A436" t="s">
        <v>491</v>
      </c>
      <c r="B436">
        <v>168</v>
      </c>
      <c r="C436">
        <v>2</v>
      </c>
      <c r="D436" t="s">
        <v>22</v>
      </c>
      <c r="E436" t="s">
        <v>16</v>
      </c>
      <c r="F436">
        <v>5</v>
      </c>
      <c r="G436" t="s">
        <v>411</v>
      </c>
      <c r="H436">
        <v>30</v>
      </c>
      <c r="I436" t="s">
        <v>17</v>
      </c>
      <c r="J436" t="s">
        <v>15</v>
      </c>
      <c r="K436" t="s">
        <v>18</v>
      </c>
      <c r="L436" t="s">
        <v>476</v>
      </c>
      <c r="M436">
        <v>0.2059</v>
      </c>
      <c r="N436">
        <v>0.15024999999999999</v>
      </c>
      <c r="O436">
        <v>-5.5649999999999998E-2</v>
      </c>
      <c r="P436">
        <f>VLOOKUP(A436,[1]RESP_Nitrate_Cleaned!$U:$X,3,FALSE)</f>
        <v>-2.8400000000000001E-3</v>
      </c>
      <c r="Q436">
        <f>VLOOKUP(A436,[1]RESP_Nitrate_Cleaned!$U:$X,4,FALSE)</f>
        <v>0</v>
      </c>
      <c r="R436">
        <f>VLOOKUP(A436,[2]PAM_nitrate_only_3_5_23!$S:$V,2, FALSE)</f>
        <v>0.502</v>
      </c>
      <c r="S436">
        <f>VLOOKUP(A436,[2]PAM_nitrate_only_3_5_23!$S:$V,3, FALSE)</f>
        <v>0.28299999999999997</v>
      </c>
      <c r="T436">
        <f>VLOOKUP(A436,[2]PAM_nitrate_only_3_5_23!$S:$V,4, FALSE)</f>
        <v>-0.219</v>
      </c>
      <c r="U436">
        <f>VLOOKUP(A436,[2]PAM_nitrate_only_3_5_23!$S:$V,4, FALSE)</f>
        <v>-0.219</v>
      </c>
    </row>
    <row r="437" spans="1:21" x14ac:dyDescent="0.75">
      <c r="A437" t="s">
        <v>493</v>
      </c>
      <c r="B437">
        <v>192</v>
      </c>
      <c r="C437">
        <v>2</v>
      </c>
      <c r="D437" t="s">
        <v>15</v>
      </c>
      <c r="E437" t="s">
        <v>16</v>
      </c>
      <c r="F437">
        <v>5</v>
      </c>
      <c r="G437" t="s">
        <v>411</v>
      </c>
      <c r="H437">
        <v>30</v>
      </c>
      <c r="I437" t="s">
        <v>17</v>
      </c>
      <c r="J437" t="s">
        <v>36</v>
      </c>
      <c r="K437" t="s">
        <v>37</v>
      </c>
      <c r="L437" t="s">
        <v>492</v>
      </c>
      <c r="M437">
        <v>0.50341999999999998</v>
      </c>
      <c r="N437">
        <v>0.55571000000000004</v>
      </c>
      <c r="O437">
        <v>5.2290000000000003E-2</v>
      </c>
      <c r="P437">
        <f>VLOOKUP(A437,[1]RESP_Nitrate_Cleaned!$U:$X,3,FALSE)</f>
        <v>-1.39E-3</v>
      </c>
      <c r="Q437">
        <f>VLOOKUP(A437,[1]RESP_Nitrate_Cleaned!$U:$X,4,FALSE)</f>
        <v>0</v>
      </c>
      <c r="R437">
        <f>VLOOKUP(A437,[2]PAM_nitrate_only_3_5_23!$S:$V,2, FALSE)</f>
        <v>0.45400000000000001</v>
      </c>
      <c r="S437">
        <f>VLOOKUP(A437,[2]PAM_nitrate_only_3_5_23!$S:$V,3, FALSE)</f>
        <v>0.251</v>
      </c>
      <c r="T437">
        <f>VLOOKUP(A437,[2]PAM_nitrate_only_3_5_23!$S:$V,4, FALSE)</f>
        <v>-0.20300000000000001</v>
      </c>
      <c r="U437">
        <f>VLOOKUP(A437,[2]PAM_nitrate_only_3_5_23!$S:$V,4, FALSE)</f>
        <v>-0.20300000000000001</v>
      </c>
    </row>
    <row r="438" spans="1:21" x14ac:dyDescent="0.75">
      <c r="A438" t="s">
        <v>494</v>
      </c>
      <c r="B438">
        <v>163</v>
      </c>
      <c r="C438">
        <v>1</v>
      </c>
      <c r="D438" t="s">
        <v>22</v>
      </c>
      <c r="E438" t="s">
        <v>16</v>
      </c>
      <c r="F438">
        <v>5</v>
      </c>
      <c r="G438" t="s">
        <v>411</v>
      </c>
      <c r="H438">
        <v>30</v>
      </c>
      <c r="I438" t="s">
        <v>17</v>
      </c>
      <c r="J438" t="s">
        <v>36</v>
      </c>
      <c r="K438" t="s">
        <v>37</v>
      </c>
      <c r="L438" t="s">
        <v>492</v>
      </c>
      <c r="M438">
        <v>0.50146000000000002</v>
      </c>
      <c r="N438">
        <v>0.52009000000000005</v>
      </c>
      <c r="O438">
        <v>1.8630000000000001E-2</v>
      </c>
      <c r="P438">
        <f>VLOOKUP(A438,[1]RESP_Nitrate_Cleaned!$U:$X,3,FALSE)</f>
        <v>-4.0099999999999997E-3</v>
      </c>
      <c r="Q438">
        <f>VLOOKUP(A438,[1]RESP_Nitrate_Cleaned!$U:$X,4,FALSE)</f>
        <v>0</v>
      </c>
      <c r="R438">
        <f>VLOOKUP(A438,[2]PAM_nitrate_only_3_5_23!$S:$V,2, FALSE)</f>
        <v>0.36599999999999999</v>
      </c>
      <c r="S438">
        <f>VLOOKUP(A438,[2]PAM_nitrate_only_3_5_23!$S:$V,3, FALSE)</f>
        <v>0.376</v>
      </c>
      <c r="T438">
        <f>VLOOKUP(A438,[2]PAM_nitrate_only_3_5_23!$S:$V,4, FALSE)</f>
        <v>0.01</v>
      </c>
      <c r="U438">
        <f>VLOOKUP(A438,[2]PAM_nitrate_only_3_5_23!$S:$V,4, FALSE)</f>
        <v>0.01</v>
      </c>
    </row>
    <row r="439" spans="1:21" x14ac:dyDescent="0.75">
      <c r="A439" t="s">
        <v>495</v>
      </c>
      <c r="B439">
        <v>142</v>
      </c>
      <c r="C439">
        <v>1</v>
      </c>
      <c r="D439" t="s">
        <v>15</v>
      </c>
      <c r="E439" t="s">
        <v>16</v>
      </c>
      <c r="F439">
        <v>5</v>
      </c>
      <c r="G439" t="s">
        <v>411</v>
      </c>
      <c r="H439">
        <v>30</v>
      </c>
      <c r="I439" t="s">
        <v>17</v>
      </c>
      <c r="J439" t="s">
        <v>36</v>
      </c>
      <c r="K439" t="s">
        <v>37</v>
      </c>
      <c r="L439" t="s">
        <v>492</v>
      </c>
      <c r="M439">
        <v>0.44306000000000001</v>
      </c>
      <c r="N439">
        <v>0.46771000000000001</v>
      </c>
      <c r="O439">
        <v>2.4649999999999998E-2</v>
      </c>
      <c r="P439" t="s">
        <v>547</v>
      </c>
      <c r="Q439" t="s">
        <v>547</v>
      </c>
      <c r="R439">
        <f>VLOOKUP(A439,[2]PAM_nitrate_only_3_5_23!$S:$V,2, FALSE)</f>
        <v>0.375</v>
      </c>
      <c r="S439">
        <f>VLOOKUP(A439,[2]PAM_nitrate_only_3_5_23!$S:$V,3, FALSE)</f>
        <v>0.19900000000000001</v>
      </c>
      <c r="T439">
        <f>VLOOKUP(A439,[2]PAM_nitrate_only_3_5_23!$S:$V,4, FALSE)</f>
        <v>-0.17599999999999999</v>
      </c>
      <c r="U439">
        <f>VLOOKUP(A439,[2]PAM_nitrate_only_3_5_23!$S:$V,4, FALSE)</f>
        <v>-0.17599999999999999</v>
      </c>
    </row>
    <row r="440" spans="1:21" x14ac:dyDescent="0.75">
      <c r="A440" t="s">
        <v>496</v>
      </c>
      <c r="B440">
        <v>246</v>
      </c>
      <c r="C440">
        <v>3</v>
      </c>
      <c r="D440" t="s">
        <v>22</v>
      </c>
      <c r="E440" t="s">
        <v>16</v>
      </c>
      <c r="F440">
        <v>5</v>
      </c>
      <c r="G440" t="s">
        <v>411</v>
      </c>
      <c r="H440">
        <v>30</v>
      </c>
      <c r="I440" t="s">
        <v>17</v>
      </c>
      <c r="J440" t="s">
        <v>36</v>
      </c>
      <c r="K440" t="s">
        <v>37</v>
      </c>
      <c r="L440" t="s">
        <v>492</v>
      </c>
      <c r="M440">
        <v>0.43694</v>
      </c>
      <c r="N440">
        <v>0.44148999999999999</v>
      </c>
      <c r="O440">
        <v>4.5500000000000002E-3</v>
      </c>
      <c r="P440">
        <f>VLOOKUP(A440,[1]RESP_Nitrate_Cleaned!$U:$X,3,FALSE)</f>
        <v>-4.7200000000000002E-3</v>
      </c>
      <c r="Q440">
        <f>VLOOKUP(A440,[1]RESP_Nitrate_Cleaned!$U:$X,4,FALSE)</f>
        <v>1</v>
      </c>
      <c r="R440">
        <f>VLOOKUP(A440,[2]PAM_nitrate_only_3_5_23!$S:$V,2, FALSE)</f>
        <v>2.5999999999999999E-2</v>
      </c>
      <c r="S440">
        <f>VLOOKUP(A440,[2]PAM_nitrate_only_3_5_23!$S:$V,3, FALSE)</f>
        <v>0.39</v>
      </c>
      <c r="T440">
        <f>VLOOKUP(A440,[2]PAM_nitrate_only_3_5_23!$S:$V,4, FALSE)</f>
        <v>0.36399999999999999</v>
      </c>
      <c r="U440">
        <f>VLOOKUP(A440,[2]PAM_nitrate_only_3_5_23!$S:$V,4, FALSE)</f>
        <v>0.36399999999999999</v>
      </c>
    </row>
    <row r="441" spans="1:21" x14ac:dyDescent="0.75">
      <c r="A441" t="s">
        <v>497</v>
      </c>
      <c r="B441">
        <v>207</v>
      </c>
      <c r="C441">
        <v>2</v>
      </c>
      <c r="D441" t="s">
        <v>22</v>
      </c>
      <c r="E441" t="s">
        <v>16</v>
      </c>
      <c r="F441">
        <v>5</v>
      </c>
      <c r="G441" t="s">
        <v>411</v>
      </c>
      <c r="H441">
        <v>30</v>
      </c>
      <c r="I441" t="s">
        <v>17</v>
      </c>
      <c r="J441" t="s">
        <v>36</v>
      </c>
      <c r="K441" t="s">
        <v>37</v>
      </c>
      <c r="L441" t="s">
        <v>492</v>
      </c>
      <c r="M441">
        <v>0.40872000000000003</v>
      </c>
      <c r="N441">
        <v>0.42065999999999998</v>
      </c>
      <c r="O441">
        <v>1.1939999999999999E-2</v>
      </c>
      <c r="P441" t="s">
        <v>547</v>
      </c>
      <c r="Q441" t="s">
        <v>547</v>
      </c>
      <c r="R441">
        <f>VLOOKUP(A441,[2]PAM_nitrate_only_3_5_23!$S:$V,2, FALSE)</f>
        <v>0.503</v>
      </c>
      <c r="S441">
        <f>VLOOKUP(A441,[2]PAM_nitrate_only_3_5_23!$S:$V,3, FALSE)</f>
        <v>8.0000000000000002E-3</v>
      </c>
      <c r="T441">
        <f>VLOOKUP(A441,[2]PAM_nitrate_only_3_5_23!$S:$V,4, FALSE)</f>
        <v>-0.495</v>
      </c>
      <c r="U441">
        <f>VLOOKUP(A441,[2]PAM_nitrate_only_3_5_23!$S:$V,4, FALSE)</f>
        <v>-0.495</v>
      </c>
    </row>
    <row r="442" spans="1:21" x14ac:dyDescent="0.75">
      <c r="A442" t="s">
        <v>498</v>
      </c>
      <c r="B442">
        <v>207</v>
      </c>
      <c r="C442">
        <v>2</v>
      </c>
      <c r="D442" t="s">
        <v>15</v>
      </c>
      <c r="E442" t="s">
        <v>16</v>
      </c>
      <c r="F442">
        <v>5</v>
      </c>
      <c r="G442" t="s">
        <v>411</v>
      </c>
      <c r="H442">
        <v>30</v>
      </c>
      <c r="I442" t="s">
        <v>17</v>
      </c>
      <c r="J442" t="s">
        <v>36</v>
      </c>
      <c r="K442" t="s">
        <v>37</v>
      </c>
      <c r="L442" t="s">
        <v>492</v>
      </c>
      <c r="M442">
        <v>0.45730999999999999</v>
      </c>
      <c r="N442">
        <v>0.41682999999999998</v>
      </c>
      <c r="O442">
        <v>-4.0480000000000002E-2</v>
      </c>
      <c r="P442">
        <f>VLOOKUP(A442,[1]RESP_Nitrate_Cleaned!$U:$X,3,FALSE)</f>
        <v>-6.5399999999999998E-3</v>
      </c>
      <c r="Q442">
        <f>VLOOKUP(A442,[1]RESP_Nitrate_Cleaned!$U:$X,4,FALSE)</f>
        <v>1</v>
      </c>
      <c r="R442">
        <f>VLOOKUP(A442,[2]PAM_nitrate_only_3_5_23!$S:$V,2, FALSE)</f>
        <v>0.40699999999999997</v>
      </c>
      <c r="S442">
        <f>VLOOKUP(A442,[2]PAM_nitrate_only_3_5_23!$S:$V,3, FALSE)</f>
        <v>6.0000000000000001E-3</v>
      </c>
      <c r="T442">
        <f>VLOOKUP(A442,[2]PAM_nitrate_only_3_5_23!$S:$V,4, FALSE)</f>
        <v>-0.40100000000000002</v>
      </c>
      <c r="U442">
        <f>VLOOKUP(A442,[2]PAM_nitrate_only_3_5_23!$S:$V,4, FALSE)</f>
        <v>-0.40100000000000002</v>
      </c>
    </row>
    <row r="443" spans="1:21" x14ac:dyDescent="0.75">
      <c r="A443" t="s">
        <v>499</v>
      </c>
      <c r="B443">
        <v>149</v>
      </c>
      <c r="C443">
        <v>1</v>
      </c>
      <c r="D443" t="s">
        <v>15</v>
      </c>
      <c r="E443" t="s">
        <v>16</v>
      </c>
      <c r="F443">
        <v>5</v>
      </c>
      <c r="G443" t="s">
        <v>411</v>
      </c>
      <c r="H443">
        <v>30</v>
      </c>
      <c r="I443" t="s">
        <v>17</v>
      </c>
      <c r="J443" t="s">
        <v>36</v>
      </c>
      <c r="K443" t="s">
        <v>37</v>
      </c>
      <c r="L443" t="s">
        <v>492</v>
      </c>
      <c r="M443">
        <v>0.39515</v>
      </c>
      <c r="N443">
        <v>0.39795999999999998</v>
      </c>
      <c r="O443">
        <v>2.81E-3</v>
      </c>
      <c r="P443">
        <f>VLOOKUP(A443,[1]RESP_Nitrate_Cleaned!$U:$X,3,FALSE)</f>
        <v>-3.5400000000000002E-3</v>
      </c>
      <c r="Q443">
        <f>VLOOKUP(A443,[1]RESP_Nitrate_Cleaned!$U:$X,4,FALSE)</f>
        <v>0</v>
      </c>
      <c r="R443">
        <f>VLOOKUP(A443,[2]PAM_nitrate_only_3_5_23!$S:$V,2, FALSE)</f>
        <v>0.42599999999999999</v>
      </c>
      <c r="S443">
        <f>VLOOKUP(A443,[2]PAM_nitrate_only_3_5_23!$S:$V,3, FALSE)</f>
        <v>0.4</v>
      </c>
      <c r="T443">
        <f>VLOOKUP(A443,[2]PAM_nitrate_only_3_5_23!$S:$V,4, FALSE)</f>
        <v>-2.5999999999999999E-2</v>
      </c>
      <c r="U443">
        <f>VLOOKUP(A443,[2]PAM_nitrate_only_3_5_23!$S:$V,4, FALSE)</f>
        <v>-2.5999999999999999E-2</v>
      </c>
    </row>
    <row r="444" spans="1:21" x14ac:dyDescent="0.75">
      <c r="A444" t="s">
        <v>500</v>
      </c>
      <c r="B444">
        <v>251</v>
      </c>
      <c r="C444">
        <v>3</v>
      </c>
      <c r="D444" t="s">
        <v>22</v>
      </c>
      <c r="E444" t="s">
        <v>16</v>
      </c>
      <c r="F444">
        <v>5</v>
      </c>
      <c r="G444" t="s">
        <v>411</v>
      </c>
      <c r="H444">
        <v>30</v>
      </c>
      <c r="I444" t="s">
        <v>17</v>
      </c>
      <c r="J444" t="s">
        <v>36</v>
      </c>
      <c r="K444" t="s">
        <v>37</v>
      </c>
      <c r="L444" t="s">
        <v>492</v>
      </c>
      <c r="M444">
        <v>0.48624000000000001</v>
      </c>
      <c r="N444">
        <v>0.39583000000000002</v>
      </c>
      <c r="O444">
        <v>-9.0410000000000004E-2</v>
      </c>
      <c r="P444">
        <f>VLOOKUP(A444,[1]RESP_Nitrate_Cleaned!$U:$X,3,FALSE)</f>
        <v>-4.2100000000000002E-3</v>
      </c>
      <c r="Q444">
        <f>VLOOKUP(A444,[1]RESP_Nitrate_Cleaned!$U:$X,4,FALSE)</f>
        <v>0</v>
      </c>
      <c r="R444">
        <f>VLOOKUP(A444,[2]PAM_nitrate_only_3_5_23!$S:$V,2, FALSE)</f>
        <v>0.58799999999999997</v>
      </c>
      <c r="S444">
        <f>VLOOKUP(A444,[2]PAM_nitrate_only_3_5_23!$S:$V,3, FALSE)</f>
        <v>0.58099999999999996</v>
      </c>
      <c r="T444">
        <f>VLOOKUP(A444,[2]PAM_nitrate_only_3_5_23!$S:$V,4, FALSE)</f>
        <v>-7.0000000000000001E-3</v>
      </c>
      <c r="U444">
        <f>VLOOKUP(A444,[2]PAM_nitrate_only_3_5_23!$S:$V,4, FALSE)</f>
        <v>-7.0000000000000001E-3</v>
      </c>
    </row>
    <row r="445" spans="1:21" x14ac:dyDescent="0.75">
      <c r="A445" t="s">
        <v>501</v>
      </c>
      <c r="B445">
        <v>153</v>
      </c>
      <c r="C445">
        <v>1</v>
      </c>
      <c r="D445" t="s">
        <v>15</v>
      </c>
      <c r="E445" t="s">
        <v>16</v>
      </c>
      <c r="F445">
        <v>5</v>
      </c>
      <c r="G445" t="s">
        <v>411</v>
      </c>
      <c r="H445">
        <v>30</v>
      </c>
      <c r="I445" t="s">
        <v>17</v>
      </c>
      <c r="J445" t="s">
        <v>36</v>
      </c>
      <c r="K445" t="s">
        <v>37</v>
      </c>
      <c r="L445" t="s">
        <v>492</v>
      </c>
      <c r="M445">
        <v>0.34859000000000001</v>
      </c>
      <c r="N445">
        <v>0.39504</v>
      </c>
      <c r="O445">
        <v>4.6449999999999998E-2</v>
      </c>
      <c r="P445">
        <f>VLOOKUP(A445,[1]RESP_Nitrate_Cleaned!$U:$X,3,FALSE)</f>
        <v>-4.5599999999999998E-3</v>
      </c>
      <c r="Q445">
        <f>VLOOKUP(A445,[1]RESP_Nitrate_Cleaned!$U:$X,4,FALSE)</f>
        <v>1</v>
      </c>
      <c r="R445">
        <f>VLOOKUP(A445,[2]PAM_nitrate_only_3_5_23!$S:$V,2, FALSE)</f>
        <v>0.42799999999999999</v>
      </c>
      <c r="S445">
        <f>VLOOKUP(A445,[2]PAM_nitrate_only_3_5_23!$S:$V,3, FALSE)</f>
        <v>0.29099999999999998</v>
      </c>
      <c r="T445">
        <f>VLOOKUP(A445,[2]PAM_nitrate_only_3_5_23!$S:$V,4, FALSE)</f>
        <v>-0.13700000000000001</v>
      </c>
      <c r="U445">
        <f>VLOOKUP(A445,[2]PAM_nitrate_only_3_5_23!$S:$V,4, FALSE)</f>
        <v>-0.13700000000000001</v>
      </c>
    </row>
    <row r="446" spans="1:21" x14ac:dyDescent="0.75">
      <c r="A446" t="s">
        <v>502</v>
      </c>
      <c r="B446">
        <v>171</v>
      </c>
      <c r="C446">
        <v>1</v>
      </c>
      <c r="D446" t="s">
        <v>22</v>
      </c>
      <c r="E446" t="s">
        <v>16</v>
      </c>
      <c r="F446">
        <v>5</v>
      </c>
      <c r="G446" t="s">
        <v>411</v>
      </c>
      <c r="H446">
        <v>30</v>
      </c>
      <c r="I446" t="s">
        <v>17</v>
      </c>
      <c r="J446" t="s">
        <v>36</v>
      </c>
      <c r="K446" t="s">
        <v>37</v>
      </c>
      <c r="L446" t="s">
        <v>492</v>
      </c>
      <c r="M446">
        <v>0.35742000000000002</v>
      </c>
      <c r="N446">
        <v>0.37685000000000002</v>
      </c>
      <c r="O446">
        <v>1.9429999999999999E-2</v>
      </c>
      <c r="P446">
        <f>VLOOKUP(A446,[1]RESP_Nitrate_Cleaned!$U:$X,3,FALSE)</f>
        <v>-5.0499999999999998E-3</v>
      </c>
      <c r="Q446">
        <f>VLOOKUP(A446,[1]RESP_Nitrate_Cleaned!$U:$X,4,FALSE)</f>
        <v>1</v>
      </c>
      <c r="R446">
        <f>VLOOKUP(A446,[2]PAM_nitrate_only_3_5_23!$S:$V,2, FALSE)</f>
        <v>0.439</v>
      </c>
      <c r="S446">
        <f>VLOOKUP(A446,[2]PAM_nitrate_only_3_5_23!$S:$V,3, FALSE)</f>
        <v>0.497</v>
      </c>
      <c r="T446">
        <f>VLOOKUP(A446,[2]PAM_nitrate_only_3_5_23!$S:$V,4, FALSE)</f>
        <v>5.8000000000000003E-2</v>
      </c>
      <c r="U446">
        <f>VLOOKUP(A446,[2]PAM_nitrate_only_3_5_23!$S:$V,4, FALSE)</f>
        <v>5.8000000000000003E-2</v>
      </c>
    </row>
    <row r="447" spans="1:21" x14ac:dyDescent="0.75">
      <c r="A447" t="s">
        <v>503</v>
      </c>
      <c r="B447">
        <v>237</v>
      </c>
      <c r="C447">
        <v>3</v>
      </c>
      <c r="D447" t="s">
        <v>15</v>
      </c>
      <c r="E447" t="s">
        <v>16</v>
      </c>
      <c r="F447">
        <v>5</v>
      </c>
      <c r="G447" t="s">
        <v>411</v>
      </c>
      <c r="H447">
        <v>30</v>
      </c>
      <c r="I447" t="s">
        <v>17</v>
      </c>
      <c r="J447" t="s">
        <v>36</v>
      </c>
      <c r="K447" t="s">
        <v>37</v>
      </c>
      <c r="L447" t="s">
        <v>492</v>
      </c>
      <c r="M447">
        <v>0.52588000000000001</v>
      </c>
      <c r="N447">
        <v>0.33435999999999999</v>
      </c>
      <c r="O447">
        <v>-0.19152</v>
      </c>
      <c r="P447">
        <f>VLOOKUP(A447,[1]RESP_Nitrate_Cleaned!$U:$X,3,FALSE)</f>
        <v>-6.28E-3</v>
      </c>
      <c r="Q447">
        <f>VLOOKUP(A447,[1]RESP_Nitrate_Cleaned!$U:$X,4,FALSE)</f>
        <v>1</v>
      </c>
      <c r="R447">
        <f>VLOOKUP(A447,[2]PAM_nitrate_only_3_5_23!$S:$V,2, FALSE)</f>
        <v>0.26700000000000002</v>
      </c>
      <c r="S447">
        <f>VLOOKUP(A447,[2]PAM_nitrate_only_3_5_23!$S:$V,3, FALSE)</f>
        <v>0.44800000000000001</v>
      </c>
      <c r="T447">
        <f>VLOOKUP(A447,[2]PAM_nitrate_only_3_5_23!$S:$V,4, FALSE)</f>
        <v>0.18099999999999999</v>
      </c>
      <c r="U447">
        <f>VLOOKUP(A447,[2]PAM_nitrate_only_3_5_23!$S:$V,4, FALSE)</f>
        <v>0.18099999999999999</v>
      </c>
    </row>
    <row r="448" spans="1:21" x14ac:dyDescent="0.75">
      <c r="A448" t="s">
        <v>504</v>
      </c>
      <c r="B448">
        <v>223</v>
      </c>
      <c r="C448">
        <v>2</v>
      </c>
      <c r="D448" t="s">
        <v>22</v>
      </c>
      <c r="E448" t="s">
        <v>16</v>
      </c>
      <c r="F448">
        <v>5</v>
      </c>
      <c r="G448" t="s">
        <v>411</v>
      </c>
      <c r="H448">
        <v>30</v>
      </c>
      <c r="I448" t="s">
        <v>17</v>
      </c>
      <c r="J448" t="s">
        <v>36</v>
      </c>
      <c r="K448" t="s">
        <v>37</v>
      </c>
      <c r="L448" t="s">
        <v>492</v>
      </c>
      <c r="M448">
        <v>0.37420999999999999</v>
      </c>
      <c r="N448">
        <v>0.33067999999999997</v>
      </c>
      <c r="O448">
        <v>-4.3529999999999999E-2</v>
      </c>
      <c r="P448">
        <f>VLOOKUP(A448,[1]RESP_Nitrate_Cleaned!$U:$X,3,FALSE)</f>
        <v>-3.0000000000000001E-3</v>
      </c>
      <c r="Q448">
        <f>VLOOKUP(A448,[1]RESP_Nitrate_Cleaned!$U:$X,4,FALSE)</f>
        <v>1</v>
      </c>
      <c r="R448">
        <f>VLOOKUP(A448,[2]PAM_nitrate_only_3_5_23!$S:$V,2, FALSE)</f>
        <v>0.52800000000000002</v>
      </c>
      <c r="S448">
        <f>VLOOKUP(A448,[2]PAM_nitrate_only_3_5_23!$S:$V,3, FALSE)</f>
        <v>0.10100000000000001</v>
      </c>
      <c r="T448">
        <f>VLOOKUP(A448,[2]PAM_nitrate_only_3_5_23!$S:$V,4, FALSE)</f>
        <v>-0.42699999999999999</v>
      </c>
      <c r="U448">
        <f>VLOOKUP(A448,[2]PAM_nitrate_only_3_5_23!$S:$V,4, FALSE)</f>
        <v>-0.42699999999999999</v>
      </c>
    </row>
    <row r="449" spans="1:21" x14ac:dyDescent="0.75">
      <c r="A449" t="s">
        <v>505</v>
      </c>
      <c r="B449">
        <v>242</v>
      </c>
      <c r="C449">
        <v>3</v>
      </c>
      <c r="D449" t="s">
        <v>22</v>
      </c>
      <c r="E449" t="s">
        <v>16</v>
      </c>
      <c r="F449">
        <v>5</v>
      </c>
      <c r="G449" t="s">
        <v>411</v>
      </c>
      <c r="H449">
        <v>30</v>
      </c>
      <c r="I449" t="s">
        <v>17</v>
      </c>
      <c r="J449" t="s">
        <v>36</v>
      </c>
      <c r="K449" t="s">
        <v>37</v>
      </c>
      <c r="L449" t="s">
        <v>492</v>
      </c>
      <c r="M449">
        <v>0.35303000000000001</v>
      </c>
      <c r="N449">
        <v>0.32573999999999997</v>
      </c>
      <c r="O449">
        <v>-2.7289999999999998E-2</v>
      </c>
      <c r="P449">
        <f>VLOOKUP(A449,[1]RESP_Nitrate_Cleaned!$U:$X,3,FALSE)</f>
        <v>-4.0200000000000001E-3</v>
      </c>
      <c r="Q449">
        <f>VLOOKUP(A449,[1]RESP_Nitrate_Cleaned!$U:$X,4,FALSE)</f>
        <v>1</v>
      </c>
      <c r="R449">
        <f>VLOOKUP(A449,[2]PAM_nitrate_only_3_5_23!$S:$V,2, FALSE)</f>
        <v>0.51400000000000001</v>
      </c>
      <c r="S449">
        <f>VLOOKUP(A449,[2]PAM_nitrate_only_3_5_23!$S:$V,3, FALSE)</f>
        <v>0.373</v>
      </c>
      <c r="T449">
        <f>VLOOKUP(A449,[2]PAM_nitrate_only_3_5_23!$S:$V,4, FALSE)</f>
        <v>-0.14099999999999999</v>
      </c>
      <c r="U449">
        <f>VLOOKUP(A449,[2]PAM_nitrate_only_3_5_23!$S:$V,4, FALSE)</f>
        <v>-0.14099999999999999</v>
      </c>
    </row>
    <row r="450" spans="1:21" x14ac:dyDescent="0.75">
      <c r="A450" t="s">
        <v>506</v>
      </c>
      <c r="B450">
        <v>239</v>
      </c>
      <c r="C450">
        <v>3</v>
      </c>
      <c r="D450" t="s">
        <v>15</v>
      </c>
      <c r="E450" t="s">
        <v>16</v>
      </c>
      <c r="F450">
        <v>5</v>
      </c>
      <c r="G450" t="s">
        <v>411</v>
      </c>
      <c r="H450">
        <v>30</v>
      </c>
      <c r="I450" t="s">
        <v>17</v>
      </c>
      <c r="J450" t="s">
        <v>36</v>
      </c>
      <c r="K450" t="s">
        <v>37</v>
      </c>
      <c r="L450" t="s">
        <v>492</v>
      </c>
      <c r="M450">
        <v>0.53483000000000003</v>
      </c>
      <c r="N450">
        <v>0.32318999999999998</v>
      </c>
      <c r="O450">
        <v>-0.21163999999999999</v>
      </c>
      <c r="P450">
        <f>VLOOKUP(A450,[1]RESP_Nitrate_Cleaned!$U:$X,3,FALSE)</f>
        <v>-4.1900000000000001E-3</v>
      </c>
      <c r="Q450">
        <f>VLOOKUP(A450,[1]RESP_Nitrate_Cleaned!$U:$X,4,FALSE)</f>
        <v>0</v>
      </c>
      <c r="R450">
        <f>VLOOKUP(A450,[2]PAM_nitrate_only_3_5_23!$S:$V,2, FALSE)</f>
        <v>0.53</v>
      </c>
      <c r="S450">
        <f>VLOOKUP(A450,[2]PAM_nitrate_only_3_5_23!$S:$V,3, FALSE)</f>
        <v>0.47899999999999998</v>
      </c>
      <c r="T450">
        <f>VLOOKUP(A450,[2]PAM_nitrate_only_3_5_23!$S:$V,4, FALSE)</f>
        <v>-5.0999999999999997E-2</v>
      </c>
      <c r="U450">
        <f>VLOOKUP(A450,[2]PAM_nitrate_only_3_5_23!$S:$V,4, FALSE)</f>
        <v>-5.0999999999999997E-2</v>
      </c>
    </row>
    <row r="451" spans="1:21" x14ac:dyDescent="0.75">
      <c r="A451" t="s">
        <v>507</v>
      </c>
      <c r="B451">
        <v>175</v>
      </c>
      <c r="C451">
        <v>2</v>
      </c>
      <c r="D451" t="s">
        <v>22</v>
      </c>
      <c r="E451" t="s">
        <v>16</v>
      </c>
      <c r="F451">
        <v>5</v>
      </c>
      <c r="G451" t="s">
        <v>411</v>
      </c>
      <c r="H451">
        <v>30</v>
      </c>
      <c r="I451" t="s">
        <v>17</v>
      </c>
      <c r="J451" t="s">
        <v>36</v>
      </c>
      <c r="K451" t="s">
        <v>37</v>
      </c>
      <c r="L451" t="s">
        <v>492</v>
      </c>
      <c r="M451">
        <v>0.33376</v>
      </c>
      <c r="N451">
        <v>0.32175999999999999</v>
      </c>
      <c r="O451">
        <v>-1.2E-2</v>
      </c>
      <c r="P451">
        <f>VLOOKUP(A451,[1]RESP_Nitrate_Cleaned!$U:$X,3,FALSE)</f>
        <v>-6.2100000000000002E-3</v>
      </c>
      <c r="Q451">
        <f>VLOOKUP(A451,[1]RESP_Nitrate_Cleaned!$U:$X,4,FALSE)</f>
        <v>0</v>
      </c>
      <c r="R451">
        <f>VLOOKUP(A451,[2]PAM_nitrate_only_3_5_23!$S:$V,2, FALSE)</f>
        <v>0.56999999999999995</v>
      </c>
      <c r="S451">
        <f>VLOOKUP(A451,[2]PAM_nitrate_only_3_5_23!$S:$V,3, FALSE)</f>
        <v>0.39200000000000002</v>
      </c>
      <c r="T451">
        <f>VLOOKUP(A451,[2]PAM_nitrate_only_3_5_23!$S:$V,4, FALSE)</f>
        <v>-0.17799999999999999</v>
      </c>
      <c r="U451">
        <f>VLOOKUP(A451,[2]PAM_nitrate_only_3_5_23!$S:$V,4, FALSE)</f>
        <v>-0.17799999999999999</v>
      </c>
    </row>
    <row r="452" spans="1:21" x14ac:dyDescent="0.75">
      <c r="A452" t="s">
        <v>509</v>
      </c>
      <c r="B452">
        <v>167</v>
      </c>
      <c r="C452">
        <v>1</v>
      </c>
      <c r="D452" t="s">
        <v>22</v>
      </c>
      <c r="E452" t="s">
        <v>16</v>
      </c>
      <c r="F452">
        <v>5</v>
      </c>
      <c r="G452" t="s">
        <v>411</v>
      </c>
      <c r="H452">
        <v>30</v>
      </c>
      <c r="I452" t="s">
        <v>36</v>
      </c>
      <c r="J452" t="s">
        <v>15</v>
      </c>
      <c r="K452" t="s">
        <v>54</v>
      </c>
      <c r="L452" t="s">
        <v>508</v>
      </c>
      <c r="M452">
        <v>0.49925999999999998</v>
      </c>
      <c r="N452">
        <v>0.52607999999999999</v>
      </c>
      <c r="O452">
        <v>2.682E-2</v>
      </c>
      <c r="P452" t="s">
        <v>547</v>
      </c>
      <c r="Q452" t="s">
        <v>547</v>
      </c>
      <c r="R452">
        <f>VLOOKUP(A452,[2]PAM_nitrate_only_3_5_23!$S:$V,2, FALSE)</f>
        <v>0.41099999999999998</v>
      </c>
      <c r="S452">
        <f>VLOOKUP(A452,[2]PAM_nitrate_only_3_5_23!$S:$V,3, FALSE)</f>
        <v>0.44500000000000001</v>
      </c>
      <c r="T452">
        <f>VLOOKUP(A452,[2]PAM_nitrate_only_3_5_23!$S:$V,4, FALSE)</f>
        <v>3.4000000000000002E-2</v>
      </c>
      <c r="U452">
        <f>VLOOKUP(A452,[2]PAM_nitrate_only_3_5_23!$S:$V,4, FALSE)</f>
        <v>3.4000000000000002E-2</v>
      </c>
    </row>
    <row r="453" spans="1:21" x14ac:dyDescent="0.75">
      <c r="A453" t="s">
        <v>510</v>
      </c>
      <c r="B453">
        <v>170</v>
      </c>
      <c r="C453">
        <v>2</v>
      </c>
      <c r="D453" t="s">
        <v>22</v>
      </c>
      <c r="E453" t="s">
        <v>16</v>
      </c>
      <c r="F453">
        <v>5</v>
      </c>
      <c r="G453" t="s">
        <v>411</v>
      </c>
      <c r="H453">
        <v>30</v>
      </c>
      <c r="I453" t="s">
        <v>36</v>
      </c>
      <c r="J453" t="s">
        <v>15</v>
      </c>
      <c r="K453" t="s">
        <v>54</v>
      </c>
      <c r="L453" t="s">
        <v>508</v>
      </c>
      <c r="M453">
        <v>0.53807000000000005</v>
      </c>
      <c r="N453">
        <v>0.50502000000000002</v>
      </c>
      <c r="O453">
        <v>-3.3050000000000003E-2</v>
      </c>
      <c r="P453">
        <f>VLOOKUP(A453,[1]RESP_Nitrate_Cleaned!$U:$X,3,FALSE)</f>
        <v>-4.9399999999999999E-3</v>
      </c>
      <c r="Q453">
        <f>VLOOKUP(A453,[1]RESP_Nitrate_Cleaned!$U:$X,4,FALSE)</f>
        <v>0</v>
      </c>
      <c r="R453">
        <f>VLOOKUP(A453,[2]PAM_nitrate_only_3_5_23!$S:$V,2, FALSE)</f>
        <v>0.505</v>
      </c>
      <c r="S453">
        <f>VLOOKUP(A453,[2]PAM_nitrate_only_3_5_23!$S:$V,3, FALSE)</f>
        <v>0.40100000000000002</v>
      </c>
      <c r="T453">
        <f>VLOOKUP(A453,[2]PAM_nitrate_only_3_5_23!$S:$V,4, FALSE)</f>
        <v>-0.104</v>
      </c>
      <c r="U453">
        <f>VLOOKUP(A453,[2]PAM_nitrate_only_3_5_23!$S:$V,4, FALSE)</f>
        <v>-0.104</v>
      </c>
    </row>
    <row r="454" spans="1:21" x14ac:dyDescent="0.75">
      <c r="A454" t="s">
        <v>511</v>
      </c>
      <c r="B454">
        <v>256</v>
      </c>
      <c r="C454">
        <v>3</v>
      </c>
      <c r="D454" t="s">
        <v>22</v>
      </c>
      <c r="E454" t="s">
        <v>16</v>
      </c>
      <c r="F454">
        <v>5</v>
      </c>
      <c r="G454" t="s">
        <v>411</v>
      </c>
      <c r="H454">
        <v>30</v>
      </c>
      <c r="I454" t="s">
        <v>36</v>
      </c>
      <c r="J454" t="s">
        <v>15</v>
      </c>
      <c r="K454" t="s">
        <v>54</v>
      </c>
      <c r="L454" t="s">
        <v>508</v>
      </c>
      <c r="M454">
        <v>0.50122999999999995</v>
      </c>
      <c r="N454">
        <v>0.43567</v>
      </c>
      <c r="O454">
        <v>-6.5559999999999993E-2</v>
      </c>
      <c r="P454" t="s">
        <v>547</v>
      </c>
      <c r="Q454" t="s">
        <v>547</v>
      </c>
      <c r="R454">
        <f>VLOOKUP(A454,[2]PAM_nitrate_only_3_5_23!$S:$V,2, FALSE)</f>
        <v>0.45</v>
      </c>
      <c r="S454">
        <f>VLOOKUP(A454,[2]PAM_nitrate_only_3_5_23!$S:$V,3, FALSE)</f>
        <v>0.01</v>
      </c>
      <c r="T454">
        <f>VLOOKUP(A454,[2]PAM_nitrate_only_3_5_23!$S:$V,4, FALSE)</f>
        <v>-0.44</v>
      </c>
      <c r="U454">
        <f>VLOOKUP(A454,[2]PAM_nitrate_only_3_5_23!$S:$V,4, FALSE)</f>
        <v>-0.44</v>
      </c>
    </row>
    <row r="455" spans="1:21" x14ac:dyDescent="0.75">
      <c r="A455" t="s">
        <v>512</v>
      </c>
      <c r="B455">
        <v>243</v>
      </c>
      <c r="C455">
        <v>3</v>
      </c>
      <c r="D455" t="s">
        <v>22</v>
      </c>
      <c r="E455" t="s">
        <v>16</v>
      </c>
      <c r="F455">
        <v>5</v>
      </c>
      <c r="G455" t="s">
        <v>411</v>
      </c>
      <c r="H455">
        <v>30</v>
      </c>
      <c r="I455" t="s">
        <v>36</v>
      </c>
      <c r="J455" t="s">
        <v>15</v>
      </c>
      <c r="K455" t="s">
        <v>54</v>
      </c>
      <c r="L455" t="s">
        <v>508</v>
      </c>
      <c r="M455">
        <v>0.44435999999999998</v>
      </c>
      <c r="N455">
        <v>0.42076000000000002</v>
      </c>
      <c r="O455">
        <v>-2.3599999999999999E-2</v>
      </c>
      <c r="P455" t="s">
        <v>547</v>
      </c>
      <c r="Q455" t="s">
        <v>547</v>
      </c>
      <c r="R455" t="s">
        <v>547</v>
      </c>
      <c r="S455" t="s">
        <v>547</v>
      </c>
      <c r="T455" t="s">
        <v>547</v>
      </c>
      <c r="U455" t="s">
        <v>547</v>
      </c>
    </row>
    <row r="456" spans="1:21" x14ac:dyDescent="0.75">
      <c r="A456" t="s">
        <v>513</v>
      </c>
      <c r="B456">
        <v>241</v>
      </c>
      <c r="C456">
        <v>3</v>
      </c>
      <c r="D456" t="s">
        <v>22</v>
      </c>
      <c r="E456" t="s">
        <v>16</v>
      </c>
      <c r="F456">
        <v>5</v>
      </c>
      <c r="G456" t="s">
        <v>411</v>
      </c>
      <c r="H456">
        <v>30</v>
      </c>
      <c r="I456" t="s">
        <v>36</v>
      </c>
      <c r="J456" t="s">
        <v>15</v>
      </c>
      <c r="K456" t="s">
        <v>54</v>
      </c>
      <c r="L456" t="s">
        <v>508</v>
      </c>
      <c r="M456">
        <v>0.56181000000000003</v>
      </c>
      <c r="N456">
        <v>0.38822000000000001</v>
      </c>
      <c r="O456">
        <v>-0.17358999999999999</v>
      </c>
      <c r="P456">
        <f>VLOOKUP(A456,[1]RESP_Nitrate_Cleaned!$U:$X,3,FALSE)</f>
        <v>-7.6800000000000002E-3</v>
      </c>
      <c r="Q456">
        <f>VLOOKUP(A456,[1]RESP_Nitrate_Cleaned!$U:$X,4,FALSE)</f>
        <v>0</v>
      </c>
      <c r="R456">
        <f>VLOOKUP(A456,[2]PAM_nitrate_only_3_5_23!$S:$V,2, FALSE)</f>
        <v>0.53</v>
      </c>
      <c r="S456">
        <f>VLOOKUP(A456,[2]PAM_nitrate_only_3_5_23!$S:$V,3, FALSE)</f>
        <v>3.6999999999999998E-2</v>
      </c>
      <c r="T456">
        <f>VLOOKUP(A456,[2]PAM_nitrate_only_3_5_23!$S:$V,4, FALSE)</f>
        <v>-0.49299999999999999</v>
      </c>
      <c r="U456">
        <f>VLOOKUP(A456,[2]PAM_nitrate_only_3_5_23!$S:$V,4, FALSE)</f>
        <v>-0.49299999999999999</v>
      </c>
    </row>
    <row r="457" spans="1:21" x14ac:dyDescent="0.75">
      <c r="A457" t="s">
        <v>514</v>
      </c>
      <c r="B457">
        <v>232</v>
      </c>
      <c r="C457">
        <v>3</v>
      </c>
      <c r="D457" t="s">
        <v>15</v>
      </c>
      <c r="E457" t="s">
        <v>16</v>
      </c>
      <c r="F457">
        <v>5</v>
      </c>
      <c r="G457" t="s">
        <v>411</v>
      </c>
      <c r="H457">
        <v>30</v>
      </c>
      <c r="I457" t="s">
        <v>36</v>
      </c>
      <c r="J457" t="s">
        <v>15</v>
      </c>
      <c r="K457" t="s">
        <v>54</v>
      </c>
      <c r="L457" t="s">
        <v>508</v>
      </c>
      <c r="M457">
        <v>0.34181</v>
      </c>
      <c r="N457">
        <v>0.38612000000000002</v>
      </c>
      <c r="O457">
        <v>4.4310000000000002E-2</v>
      </c>
      <c r="P457">
        <f>VLOOKUP(A457,[1]RESP_Nitrate_Cleaned!$U:$X,3,FALSE)</f>
        <v>-2.0799999999999998E-3</v>
      </c>
      <c r="Q457">
        <f>VLOOKUP(A457,[1]RESP_Nitrate_Cleaned!$U:$X,4,FALSE)</f>
        <v>0</v>
      </c>
      <c r="R457">
        <f>VLOOKUP(A457,[2]PAM_nitrate_only_3_5_23!$S:$V,2, FALSE)</f>
        <v>0.40899999999999997</v>
      </c>
      <c r="S457">
        <f>VLOOKUP(A457,[2]PAM_nitrate_only_3_5_23!$S:$V,3, FALSE)</f>
        <v>0.52100000000000002</v>
      </c>
      <c r="T457">
        <f>VLOOKUP(A457,[2]PAM_nitrate_only_3_5_23!$S:$V,4, FALSE)</f>
        <v>0.112</v>
      </c>
      <c r="U457">
        <f>VLOOKUP(A457,[2]PAM_nitrate_only_3_5_23!$S:$V,4, FALSE)</f>
        <v>0.112</v>
      </c>
    </row>
    <row r="458" spans="1:21" x14ac:dyDescent="0.75">
      <c r="A458" t="s">
        <v>515</v>
      </c>
      <c r="B458">
        <v>171</v>
      </c>
      <c r="C458">
        <v>1</v>
      </c>
      <c r="D458" t="s">
        <v>22</v>
      </c>
      <c r="E458" t="s">
        <v>16</v>
      </c>
      <c r="F458">
        <v>5</v>
      </c>
      <c r="G458" t="s">
        <v>411</v>
      </c>
      <c r="H458">
        <v>30</v>
      </c>
      <c r="I458" t="s">
        <v>36</v>
      </c>
      <c r="J458" t="s">
        <v>15</v>
      </c>
      <c r="K458" t="s">
        <v>54</v>
      </c>
      <c r="L458" t="s">
        <v>508</v>
      </c>
      <c r="M458">
        <v>0.32269999999999999</v>
      </c>
      <c r="N458">
        <v>0.36168</v>
      </c>
      <c r="O458">
        <v>3.8980000000000001E-2</v>
      </c>
      <c r="P458">
        <f>VLOOKUP(A458,[1]RESP_Nitrate_Cleaned!$U:$X,3,FALSE)</f>
        <v>-2.7299999999999998E-3</v>
      </c>
      <c r="Q458">
        <f>VLOOKUP(A458,[1]RESP_Nitrate_Cleaned!$U:$X,4,FALSE)</f>
        <v>0</v>
      </c>
      <c r="R458">
        <f>VLOOKUP(A458,[2]PAM_nitrate_only_3_5_23!$S:$V,2, FALSE)</f>
        <v>0.28599999999999998</v>
      </c>
      <c r="S458">
        <f>VLOOKUP(A458,[2]PAM_nitrate_only_3_5_23!$S:$V,3, FALSE)</f>
        <v>0.46400000000000002</v>
      </c>
      <c r="T458">
        <f>VLOOKUP(A458,[2]PAM_nitrate_only_3_5_23!$S:$V,4, FALSE)</f>
        <v>0.17799999999999999</v>
      </c>
      <c r="U458">
        <f>VLOOKUP(A458,[2]PAM_nitrate_only_3_5_23!$S:$V,4, FALSE)</f>
        <v>0.17799999999999999</v>
      </c>
    </row>
    <row r="459" spans="1:21" x14ac:dyDescent="0.75">
      <c r="A459" t="s">
        <v>516</v>
      </c>
      <c r="B459">
        <v>237</v>
      </c>
      <c r="C459">
        <v>3</v>
      </c>
      <c r="D459" t="s">
        <v>15</v>
      </c>
      <c r="E459" t="s">
        <v>16</v>
      </c>
      <c r="F459">
        <v>5</v>
      </c>
      <c r="G459" t="s">
        <v>411</v>
      </c>
      <c r="H459">
        <v>30</v>
      </c>
      <c r="I459" t="s">
        <v>36</v>
      </c>
      <c r="J459" t="s">
        <v>15</v>
      </c>
      <c r="K459" t="s">
        <v>54</v>
      </c>
      <c r="L459" t="s">
        <v>508</v>
      </c>
      <c r="M459">
        <v>0.31573000000000001</v>
      </c>
      <c r="N459">
        <v>0.34475</v>
      </c>
      <c r="O459">
        <v>2.9020000000000001E-2</v>
      </c>
      <c r="P459">
        <f>VLOOKUP(A459,[1]RESP_Nitrate_Cleaned!$U:$X,3,FALSE)</f>
        <v>-3.5699999999999998E-3</v>
      </c>
      <c r="Q459">
        <f>VLOOKUP(A459,[1]RESP_Nitrate_Cleaned!$U:$X,4,FALSE)</f>
        <v>1</v>
      </c>
      <c r="R459">
        <f>VLOOKUP(A459,[2]PAM_nitrate_only_3_5_23!$S:$V,2, FALSE)</f>
        <v>0.28399999999999997</v>
      </c>
      <c r="S459">
        <f>VLOOKUP(A459,[2]PAM_nitrate_only_3_5_23!$S:$V,3, FALSE)</f>
        <v>0.39100000000000001</v>
      </c>
      <c r="T459">
        <f>VLOOKUP(A459,[2]PAM_nitrate_only_3_5_23!$S:$V,4, FALSE)</f>
        <v>0.107</v>
      </c>
      <c r="U459">
        <f>VLOOKUP(A459,[2]PAM_nitrate_only_3_5_23!$S:$V,4, FALSE)</f>
        <v>0.107</v>
      </c>
    </row>
    <row r="460" spans="1:21" x14ac:dyDescent="0.75">
      <c r="A460" t="s">
        <v>517</v>
      </c>
      <c r="B460">
        <v>212</v>
      </c>
      <c r="C460">
        <v>2</v>
      </c>
      <c r="D460" t="s">
        <v>22</v>
      </c>
      <c r="E460" t="s">
        <v>16</v>
      </c>
      <c r="F460">
        <v>5</v>
      </c>
      <c r="G460" t="s">
        <v>411</v>
      </c>
      <c r="H460">
        <v>30</v>
      </c>
      <c r="I460" t="s">
        <v>36</v>
      </c>
      <c r="J460" t="s">
        <v>15</v>
      </c>
      <c r="K460" t="s">
        <v>54</v>
      </c>
      <c r="L460" t="s">
        <v>508</v>
      </c>
      <c r="M460">
        <v>0.30781999999999998</v>
      </c>
      <c r="N460">
        <v>0.30426999999999998</v>
      </c>
      <c r="O460">
        <v>-3.5500000000000002E-3</v>
      </c>
      <c r="P460">
        <f>VLOOKUP(A460,[1]RESP_Nitrate_Cleaned!$U:$X,3,FALSE)</f>
        <v>-3.9399999999999999E-3</v>
      </c>
      <c r="Q460">
        <f>VLOOKUP(A460,[1]RESP_Nitrate_Cleaned!$U:$X,4,FALSE)</f>
        <v>1</v>
      </c>
      <c r="R460">
        <f>VLOOKUP(A460,[2]PAM_nitrate_only_3_5_23!$S:$V,2, FALSE)</f>
        <v>0.28100000000000003</v>
      </c>
      <c r="S460">
        <f>VLOOKUP(A460,[2]PAM_nitrate_only_3_5_23!$S:$V,3, FALSE)</f>
        <v>0.44400000000000001</v>
      </c>
      <c r="T460">
        <f>VLOOKUP(A460,[2]PAM_nitrate_only_3_5_23!$S:$V,4, FALSE)</f>
        <v>0.16300000000000001</v>
      </c>
      <c r="U460">
        <f>VLOOKUP(A460,[2]PAM_nitrate_only_3_5_23!$S:$V,4, FALSE)</f>
        <v>0.16300000000000001</v>
      </c>
    </row>
    <row r="461" spans="1:21" x14ac:dyDescent="0.75">
      <c r="A461" t="s">
        <v>518</v>
      </c>
      <c r="B461">
        <v>162</v>
      </c>
      <c r="C461">
        <v>1</v>
      </c>
      <c r="D461" t="s">
        <v>15</v>
      </c>
      <c r="E461" t="s">
        <v>16</v>
      </c>
      <c r="F461">
        <v>5</v>
      </c>
      <c r="G461" t="s">
        <v>411</v>
      </c>
      <c r="H461">
        <v>30</v>
      </c>
      <c r="I461" t="s">
        <v>36</v>
      </c>
      <c r="J461" t="s">
        <v>15</v>
      </c>
      <c r="K461" t="s">
        <v>54</v>
      </c>
      <c r="L461" t="s">
        <v>508</v>
      </c>
      <c r="M461">
        <v>0.33560000000000001</v>
      </c>
      <c r="N461">
        <v>0.29930000000000001</v>
      </c>
      <c r="O461">
        <v>-3.6299999999999999E-2</v>
      </c>
      <c r="P461">
        <f>VLOOKUP(A461,[1]RESP_Nitrate_Cleaned!$U:$X,3,FALSE)</f>
        <v>-4.6600000000000001E-3</v>
      </c>
      <c r="Q461">
        <f>VLOOKUP(A461,[1]RESP_Nitrate_Cleaned!$U:$X,4,FALSE)</f>
        <v>1</v>
      </c>
      <c r="R461">
        <f>VLOOKUP(A461,[2]PAM_nitrate_only_3_5_23!$S:$V,2, FALSE)</f>
        <v>7.2999999999999995E-2</v>
      </c>
      <c r="S461">
        <f>VLOOKUP(A461,[2]PAM_nitrate_only_3_5_23!$S:$V,3, FALSE)</f>
        <v>0.192</v>
      </c>
      <c r="T461">
        <f>VLOOKUP(A461,[2]PAM_nitrate_only_3_5_23!$S:$V,4, FALSE)</f>
        <v>0.11899999999999999</v>
      </c>
      <c r="U461">
        <f>VLOOKUP(A461,[2]PAM_nitrate_only_3_5_23!$S:$V,4, FALSE)</f>
        <v>0.11899999999999999</v>
      </c>
    </row>
    <row r="462" spans="1:21" x14ac:dyDescent="0.75">
      <c r="A462" t="s">
        <v>519</v>
      </c>
      <c r="B462">
        <v>194</v>
      </c>
      <c r="C462">
        <v>2</v>
      </c>
      <c r="D462" t="s">
        <v>15</v>
      </c>
      <c r="E462" t="s">
        <v>16</v>
      </c>
      <c r="F462">
        <v>5</v>
      </c>
      <c r="G462" t="s">
        <v>411</v>
      </c>
      <c r="H462">
        <v>30</v>
      </c>
      <c r="I462" t="s">
        <v>36</v>
      </c>
      <c r="J462" t="s">
        <v>15</v>
      </c>
      <c r="K462" t="s">
        <v>54</v>
      </c>
      <c r="L462" t="s">
        <v>508</v>
      </c>
      <c r="M462">
        <v>0.25408999999999998</v>
      </c>
      <c r="N462">
        <v>0.28425</v>
      </c>
      <c r="O462">
        <v>3.0159999999999999E-2</v>
      </c>
      <c r="P462">
        <f>VLOOKUP(A462,[1]RESP_Nitrate_Cleaned!$U:$X,3,FALSE)</f>
        <v>-1.3600000000000001E-3</v>
      </c>
      <c r="Q462">
        <f>VLOOKUP(A462,[1]RESP_Nitrate_Cleaned!$U:$X,4,FALSE)</f>
        <v>0</v>
      </c>
      <c r="R462">
        <f>VLOOKUP(A462,[2]PAM_nitrate_only_3_5_23!$S:$V,2, FALSE)</f>
        <v>0.26200000000000001</v>
      </c>
      <c r="S462">
        <f>VLOOKUP(A462,[2]PAM_nitrate_only_3_5_23!$S:$V,3, FALSE)</f>
        <v>0.252</v>
      </c>
      <c r="T462">
        <f>VLOOKUP(A462,[2]PAM_nitrate_only_3_5_23!$S:$V,4, FALSE)</f>
        <v>-0.01</v>
      </c>
      <c r="U462">
        <f>VLOOKUP(A462,[2]PAM_nitrate_only_3_5_23!$S:$V,4, FALSE)</f>
        <v>-0.01</v>
      </c>
    </row>
    <row r="463" spans="1:21" x14ac:dyDescent="0.75">
      <c r="A463" t="s">
        <v>520</v>
      </c>
      <c r="B463">
        <v>151</v>
      </c>
      <c r="C463">
        <v>1</v>
      </c>
      <c r="D463" t="s">
        <v>15</v>
      </c>
      <c r="E463" t="s">
        <v>16</v>
      </c>
      <c r="F463">
        <v>5</v>
      </c>
      <c r="G463" t="s">
        <v>411</v>
      </c>
      <c r="H463">
        <v>30</v>
      </c>
      <c r="I463" t="s">
        <v>36</v>
      </c>
      <c r="J463" t="s">
        <v>15</v>
      </c>
      <c r="K463" t="s">
        <v>54</v>
      </c>
      <c r="L463" t="s">
        <v>508</v>
      </c>
      <c r="M463">
        <v>0.23008999999999999</v>
      </c>
      <c r="N463">
        <v>0.27261999999999997</v>
      </c>
      <c r="O463">
        <v>4.2529999999999998E-2</v>
      </c>
      <c r="P463">
        <f>VLOOKUP(A463,[1]RESP_Nitrate_Cleaned!$U:$X,3,FALSE)</f>
        <v>-5.7999999999999996E-3</v>
      </c>
      <c r="Q463">
        <f>VLOOKUP(A463,[1]RESP_Nitrate_Cleaned!$U:$X,4,FALSE)</f>
        <v>0</v>
      </c>
      <c r="R463">
        <f>VLOOKUP(A463,[2]PAM_nitrate_only_3_5_23!$S:$V,2, FALSE)</f>
        <v>0.375</v>
      </c>
      <c r="S463">
        <f>VLOOKUP(A463,[2]PAM_nitrate_only_3_5_23!$S:$V,3, FALSE)</f>
        <v>0.16800000000000001</v>
      </c>
      <c r="T463">
        <f>VLOOKUP(A463,[2]PAM_nitrate_only_3_5_23!$S:$V,4, FALSE)</f>
        <v>-0.20699999999999999</v>
      </c>
      <c r="U463">
        <f>VLOOKUP(A463,[2]PAM_nitrate_only_3_5_23!$S:$V,4, FALSE)</f>
        <v>-0.20699999999999999</v>
      </c>
    </row>
    <row r="464" spans="1:21" x14ac:dyDescent="0.75">
      <c r="A464" t="s">
        <v>521</v>
      </c>
      <c r="B464">
        <v>231</v>
      </c>
      <c r="C464">
        <v>2</v>
      </c>
      <c r="D464" t="s">
        <v>15</v>
      </c>
      <c r="E464" t="s">
        <v>16</v>
      </c>
      <c r="F464">
        <v>5</v>
      </c>
      <c r="G464" t="s">
        <v>411</v>
      </c>
      <c r="H464">
        <v>30</v>
      </c>
      <c r="I464" t="s">
        <v>36</v>
      </c>
      <c r="J464" t="s">
        <v>15</v>
      </c>
      <c r="K464" t="s">
        <v>54</v>
      </c>
      <c r="L464" t="s">
        <v>508</v>
      </c>
      <c r="M464">
        <v>0.25017</v>
      </c>
      <c r="N464">
        <v>0.22645000000000001</v>
      </c>
      <c r="O464">
        <v>-2.3720000000000001E-2</v>
      </c>
      <c r="P464">
        <f>VLOOKUP(A464,[1]RESP_Nitrate_Cleaned!$U:$X,3,FALSE)</f>
        <v>-2.2899999999999999E-3</v>
      </c>
      <c r="Q464">
        <f>VLOOKUP(A464,[1]RESP_Nitrate_Cleaned!$U:$X,4,FALSE)</f>
        <v>1</v>
      </c>
      <c r="R464">
        <f>VLOOKUP(A464,[2]PAM_nitrate_only_3_5_23!$S:$V,2, FALSE)</f>
        <v>0.34200000000000003</v>
      </c>
      <c r="S464">
        <f>VLOOKUP(A464,[2]PAM_nitrate_only_3_5_23!$S:$V,3, FALSE)</f>
        <v>0.311</v>
      </c>
      <c r="T464">
        <f>VLOOKUP(A464,[2]PAM_nitrate_only_3_5_23!$S:$V,4, FALSE)</f>
        <v>-3.1E-2</v>
      </c>
      <c r="U464">
        <f>VLOOKUP(A464,[2]PAM_nitrate_only_3_5_23!$S:$V,4, FALSE)</f>
        <v>-3.1E-2</v>
      </c>
    </row>
    <row r="465" spans="1:21" x14ac:dyDescent="0.75">
      <c r="A465" t="s">
        <v>522</v>
      </c>
      <c r="B465">
        <v>184</v>
      </c>
      <c r="C465">
        <v>1</v>
      </c>
      <c r="D465" t="s">
        <v>22</v>
      </c>
      <c r="E465" t="s">
        <v>16</v>
      </c>
      <c r="F465">
        <v>5</v>
      </c>
      <c r="G465" t="s">
        <v>411</v>
      </c>
      <c r="H465">
        <v>30</v>
      </c>
      <c r="I465" t="s">
        <v>36</v>
      </c>
      <c r="J465" t="s">
        <v>15</v>
      </c>
      <c r="K465" t="s">
        <v>54</v>
      </c>
      <c r="L465" t="s">
        <v>508</v>
      </c>
      <c r="M465">
        <v>0.20899999999999999</v>
      </c>
      <c r="N465">
        <v>0.17091999999999999</v>
      </c>
      <c r="O465">
        <v>-3.8080000000000003E-2</v>
      </c>
      <c r="P465">
        <f>VLOOKUP(A465,[1]RESP_Nitrate_Cleaned!$U:$X,3,FALSE)</f>
        <v>-4.1000000000000003E-3</v>
      </c>
      <c r="Q465">
        <f>VLOOKUP(A465,[1]RESP_Nitrate_Cleaned!$U:$X,4,FALSE)</f>
        <v>1</v>
      </c>
      <c r="R465">
        <f>VLOOKUP(A465,[2]PAM_nitrate_only_3_5_23!$S:$V,2, FALSE)</f>
        <v>0.34</v>
      </c>
      <c r="S465">
        <f>VLOOKUP(A465,[2]PAM_nitrate_only_3_5_23!$S:$V,3, FALSE)</f>
        <v>0.221</v>
      </c>
      <c r="T465">
        <f>VLOOKUP(A465,[2]PAM_nitrate_only_3_5_23!$S:$V,4, FALSE)</f>
        <v>-0.11899999999999999</v>
      </c>
      <c r="U465">
        <f>VLOOKUP(A465,[2]PAM_nitrate_only_3_5_23!$S:$V,4, FALSE)</f>
        <v>-0.11899999999999999</v>
      </c>
    </row>
    <row r="466" spans="1:21" x14ac:dyDescent="0.75">
      <c r="A466" t="s">
        <v>523</v>
      </c>
      <c r="B466">
        <v>207</v>
      </c>
      <c r="C466">
        <v>2</v>
      </c>
      <c r="D466" t="s">
        <v>15</v>
      </c>
      <c r="E466" t="s">
        <v>16</v>
      </c>
      <c r="F466">
        <v>5</v>
      </c>
      <c r="G466" t="s">
        <v>411</v>
      </c>
      <c r="H466">
        <v>30</v>
      </c>
      <c r="I466" t="s">
        <v>36</v>
      </c>
      <c r="J466" t="s">
        <v>15</v>
      </c>
      <c r="K466" t="s">
        <v>54</v>
      </c>
      <c r="L466" t="s">
        <v>508</v>
      </c>
      <c r="M466">
        <v>0.40114</v>
      </c>
      <c r="N466">
        <v>0.41788999999999998</v>
      </c>
      <c r="O466">
        <v>1.6750000000000001E-2</v>
      </c>
      <c r="P466" t="s">
        <v>547</v>
      </c>
      <c r="Q466" t="s">
        <v>547</v>
      </c>
      <c r="R466">
        <f>VLOOKUP(A466,[2]PAM_nitrate_only_3_5_23!$S:$V,2, FALSE)</f>
        <v>0.42299999999999999</v>
      </c>
      <c r="S466">
        <f>VLOOKUP(A466,[2]PAM_nitrate_only_3_5_23!$S:$V,3, FALSE)</f>
        <v>4.2000000000000003E-2</v>
      </c>
      <c r="T466">
        <f>VLOOKUP(A466,[2]PAM_nitrate_only_3_5_23!$S:$V,4, FALSE)</f>
        <v>-0.38100000000000001</v>
      </c>
      <c r="U466">
        <f>VLOOKUP(A466,[2]PAM_nitrate_only_3_5_23!$S:$V,4, FALSE)</f>
        <v>-0.38100000000000001</v>
      </c>
    </row>
    <row r="467" spans="1:21" x14ac:dyDescent="0.75">
      <c r="A467" t="s">
        <v>525</v>
      </c>
      <c r="B467">
        <v>155</v>
      </c>
      <c r="C467">
        <v>1</v>
      </c>
      <c r="D467" t="s">
        <v>15</v>
      </c>
      <c r="E467" t="s">
        <v>16</v>
      </c>
      <c r="F467">
        <v>5</v>
      </c>
      <c r="G467" t="s">
        <v>411</v>
      </c>
      <c r="H467">
        <v>30</v>
      </c>
      <c r="I467" t="s">
        <v>36</v>
      </c>
      <c r="J467" t="s">
        <v>36</v>
      </c>
      <c r="K467" t="s">
        <v>71</v>
      </c>
      <c r="L467" t="s">
        <v>524</v>
      </c>
      <c r="M467">
        <v>0.42542000000000002</v>
      </c>
      <c r="N467">
        <v>0.4783</v>
      </c>
      <c r="O467">
        <v>5.2880000000000003E-2</v>
      </c>
      <c r="P467">
        <f>VLOOKUP(A467,[1]RESP_Nitrate_Cleaned!$U:$X,3,FALSE)</f>
        <v>-3.6700000000000001E-3</v>
      </c>
      <c r="Q467">
        <f>VLOOKUP(A467,[1]RESP_Nitrate_Cleaned!$U:$X,4,FALSE)</f>
        <v>1</v>
      </c>
      <c r="R467" t="s">
        <v>547</v>
      </c>
      <c r="S467" t="s">
        <v>547</v>
      </c>
      <c r="T467" t="s">
        <v>547</v>
      </c>
      <c r="U467" t="s">
        <v>547</v>
      </c>
    </row>
    <row r="468" spans="1:21" x14ac:dyDescent="0.75">
      <c r="A468" t="s">
        <v>526</v>
      </c>
      <c r="B468">
        <v>166</v>
      </c>
      <c r="C468">
        <v>1</v>
      </c>
      <c r="D468" t="s">
        <v>22</v>
      </c>
      <c r="E468" t="s">
        <v>16</v>
      </c>
      <c r="F468">
        <v>5</v>
      </c>
      <c r="G468" t="s">
        <v>411</v>
      </c>
      <c r="H468">
        <v>30</v>
      </c>
      <c r="I468" t="s">
        <v>36</v>
      </c>
      <c r="J468" t="s">
        <v>36</v>
      </c>
      <c r="K468" t="s">
        <v>71</v>
      </c>
      <c r="L468" t="s">
        <v>524</v>
      </c>
      <c r="M468">
        <v>0.45511000000000001</v>
      </c>
      <c r="N468">
        <v>0.46729999999999999</v>
      </c>
      <c r="O468">
        <v>1.2189999999999999E-2</v>
      </c>
      <c r="P468">
        <f>VLOOKUP(A468,[1]RESP_Nitrate_Cleaned!$U:$X,3,FALSE)</f>
        <v>-3.9300000000000003E-3</v>
      </c>
      <c r="Q468">
        <f>VLOOKUP(A468,[1]RESP_Nitrate_Cleaned!$U:$X,4,FALSE)</f>
        <v>0</v>
      </c>
      <c r="R468">
        <f>VLOOKUP(A468,[2]PAM_nitrate_only_3_5_23!$S:$V,2, FALSE)</f>
        <v>0.36699999999999999</v>
      </c>
      <c r="S468">
        <f>VLOOKUP(A468,[2]PAM_nitrate_only_3_5_23!$S:$V,3, FALSE)</f>
        <v>0.311</v>
      </c>
      <c r="T468">
        <f>VLOOKUP(A468,[2]PAM_nitrate_only_3_5_23!$S:$V,4, FALSE)</f>
        <v>-5.6000000000000001E-2</v>
      </c>
      <c r="U468">
        <f>VLOOKUP(A468,[2]PAM_nitrate_only_3_5_23!$S:$V,4, FALSE)</f>
        <v>-5.6000000000000001E-2</v>
      </c>
    </row>
    <row r="469" spans="1:21" x14ac:dyDescent="0.75">
      <c r="A469" t="s">
        <v>527</v>
      </c>
      <c r="B469">
        <v>173</v>
      </c>
      <c r="C469">
        <v>1</v>
      </c>
      <c r="D469" t="s">
        <v>22</v>
      </c>
      <c r="E469" t="s">
        <v>16</v>
      </c>
      <c r="F469">
        <v>5</v>
      </c>
      <c r="G469" t="s">
        <v>411</v>
      </c>
      <c r="H469">
        <v>30</v>
      </c>
      <c r="I469" t="s">
        <v>36</v>
      </c>
      <c r="J469" t="s">
        <v>36</v>
      </c>
      <c r="K469" t="s">
        <v>71</v>
      </c>
      <c r="L469" t="s">
        <v>524</v>
      </c>
      <c r="M469">
        <v>0.44979999999999998</v>
      </c>
      <c r="N469">
        <v>0.44882</v>
      </c>
      <c r="O469">
        <v>-9.7999999999999997E-4</v>
      </c>
      <c r="P469">
        <f>VLOOKUP(A469,[1]RESP_Nitrate_Cleaned!$U:$X,3,FALSE)</f>
        <v>-4.2500000000000003E-3</v>
      </c>
      <c r="Q469">
        <f>VLOOKUP(A469,[1]RESP_Nitrate_Cleaned!$U:$X,4,FALSE)</f>
        <v>1</v>
      </c>
      <c r="R469">
        <f>VLOOKUP(A469,[2]PAM_nitrate_only_3_5_23!$S:$V,2, FALSE)</f>
        <v>0.43099999999999999</v>
      </c>
      <c r="S469">
        <f>VLOOKUP(A469,[2]PAM_nitrate_only_3_5_23!$S:$V,3, FALSE)</f>
        <v>0.52500000000000002</v>
      </c>
      <c r="T469">
        <f>VLOOKUP(A469,[2]PAM_nitrate_only_3_5_23!$S:$V,4, FALSE)</f>
        <v>9.4E-2</v>
      </c>
      <c r="U469">
        <f>VLOOKUP(A469,[2]PAM_nitrate_only_3_5_23!$S:$V,4, FALSE)</f>
        <v>9.4E-2</v>
      </c>
    </row>
    <row r="470" spans="1:21" x14ac:dyDescent="0.75">
      <c r="A470" t="s">
        <v>528</v>
      </c>
      <c r="B470">
        <v>226</v>
      </c>
      <c r="C470">
        <v>2</v>
      </c>
      <c r="D470" t="s">
        <v>22</v>
      </c>
      <c r="E470" t="s">
        <v>16</v>
      </c>
      <c r="F470">
        <v>5</v>
      </c>
      <c r="G470" t="s">
        <v>411</v>
      </c>
      <c r="H470">
        <v>30</v>
      </c>
      <c r="I470" t="s">
        <v>36</v>
      </c>
      <c r="J470" t="s">
        <v>36</v>
      </c>
      <c r="K470" t="s">
        <v>71</v>
      </c>
      <c r="L470" t="s">
        <v>524</v>
      </c>
      <c r="M470">
        <v>0.40015000000000001</v>
      </c>
      <c r="N470">
        <v>0.44639000000000001</v>
      </c>
      <c r="O470">
        <v>4.6240000000000003E-2</v>
      </c>
      <c r="P470" t="s">
        <v>547</v>
      </c>
      <c r="Q470" t="s">
        <v>547</v>
      </c>
      <c r="R470">
        <f>VLOOKUP(A470,[2]PAM_nitrate_only_3_5_23!$S:$V,2, FALSE)</f>
        <v>0.58599999999999997</v>
      </c>
      <c r="S470">
        <f>VLOOKUP(A470,[2]PAM_nitrate_only_3_5_23!$S:$V,3, FALSE)</f>
        <v>0.56000000000000005</v>
      </c>
      <c r="T470">
        <f>VLOOKUP(A470,[2]PAM_nitrate_only_3_5_23!$S:$V,4, FALSE)</f>
        <v>-2.5999999999999999E-2</v>
      </c>
      <c r="U470">
        <f>VLOOKUP(A470,[2]PAM_nitrate_only_3_5_23!$S:$V,4, FALSE)</f>
        <v>-2.5999999999999999E-2</v>
      </c>
    </row>
    <row r="471" spans="1:21" x14ac:dyDescent="0.75">
      <c r="A471" t="s">
        <v>529</v>
      </c>
      <c r="B471">
        <v>252</v>
      </c>
      <c r="C471">
        <v>3</v>
      </c>
      <c r="D471" t="s">
        <v>22</v>
      </c>
      <c r="E471" t="s">
        <v>16</v>
      </c>
      <c r="F471">
        <v>5</v>
      </c>
      <c r="G471" t="s">
        <v>411</v>
      </c>
      <c r="H471">
        <v>30</v>
      </c>
      <c r="I471" t="s">
        <v>36</v>
      </c>
      <c r="J471" t="s">
        <v>36</v>
      </c>
      <c r="K471" t="s">
        <v>71</v>
      </c>
      <c r="L471" t="s">
        <v>524</v>
      </c>
      <c r="M471">
        <v>0.61087999999999998</v>
      </c>
      <c r="N471">
        <v>0.44467000000000001</v>
      </c>
      <c r="O471">
        <v>-0.16621</v>
      </c>
      <c r="P471" t="s">
        <v>547</v>
      </c>
      <c r="Q471" t="s">
        <v>547</v>
      </c>
      <c r="R471">
        <f>VLOOKUP(A471,[2]PAM_nitrate_only_3_5_23!$S:$V,2, FALSE)</f>
        <v>0.13300000000000001</v>
      </c>
      <c r="S471">
        <f>VLOOKUP(A471,[2]PAM_nitrate_only_3_5_23!$S:$V,3, FALSE)</f>
        <v>0.318</v>
      </c>
      <c r="T471">
        <f>VLOOKUP(A471,[2]PAM_nitrate_only_3_5_23!$S:$V,4, FALSE)</f>
        <v>0.185</v>
      </c>
      <c r="U471">
        <f>VLOOKUP(A471,[2]PAM_nitrate_only_3_5_23!$S:$V,4, FALSE)</f>
        <v>0.185</v>
      </c>
    </row>
    <row r="472" spans="1:21" x14ac:dyDescent="0.75">
      <c r="A472" t="s">
        <v>530</v>
      </c>
      <c r="B472">
        <v>193</v>
      </c>
      <c r="C472">
        <v>2</v>
      </c>
      <c r="D472" t="s">
        <v>15</v>
      </c>
      <c r="E472" t="s">
        <v>16</v>
      </c>
      <c r="F472">
        <v>5</v>
      </c>
      <c r="G472" t="s">
        <v>411</v>
      </c>
      <c r="H472">
        <v>30</v>
      </c>
      <c r="I472" t="s">
        <v>36</v>
      </c>
      <c r="J472" t="s">
        <v>36</v>
      </c>
      <c r="K472" t="s">
        <v>71</v>
      </c>
      <c r="L472" t="s">
        <v>524</v>
      </c>
      <c r="M472">
        <v>0.40760000000000002</v>
      </c>
      <c r="N472">
        <v>0.44052999999999998</v>
      </c>
      <c r="O472">
        <v>3.2930000000000001E-2</v>
      </c>
      <c r="P472">
        <f>VLOOKUP(A472,[1]RESP_Nitrate_Cleaned!$U:$X,3,FALSE)</f>
        <v>-2.6700000000000001E-3</v>
      </c>
      <c r="Q472">
        <f>VLOOKUP(A472,[1]RESP_Nitrate_Cleaned!$U:$X,4,FALSE)</f>
        <v>0</v>
      </c>
      <c r="R472">
        <f>VLOOKUP(A472,[2]PAM_nitrate_only_3_5_23!$S:$V,2, FALSE)</f>
        <v>0.497</v>
      </c>
      <c r="S472">
        <f>VLOOKUP(A472,[2]PAM_nitrate_only_3_5_23!$S:$V,3, FALSE)</f>
        <v>0.106</v>
      </c>
      <c r="T472">
        <f>VLOOKUP(A472,[2]PAM_nitrate_only_3_5_23!$S:$V,4, FALSE)</f>
        <v>-0.39100000000000001</v>
      </c>
      <c r="U472">
        <f>VLOOKUP(A472,[2]PAM_nitrate_only_3_5_23!$S:$V,4, FALSE)</f>
        <v>-0.39100000000000001</v>
      </c>
    </row>
    <row r="473" spans="1:21" x14ac:dyDescent="0.75">
      <c r="A473" t="s">
        <v>531</v>
      </c>
      <c r="B473">
        <v>152</v>
      </c>
      <c r="C473">
        <v>1</v>
      </c>
      <c r="D473" t="s">
        <v>15</v>
      </c>
      <c r="E473" t="s">
        <v>16</v>
      </c>
      <c r="F473">
        <v>5</v>
      </c>
      <c r="G473" t="s">
        <v>411</v>
      </c>
      <c r="H473">
        <v>30</v>
      </c>
      <c r="I473" t="s">
        <v>36</v>
      </c>
      <c r="J473" t="s">
        <v>36</v>
      </c>
      <c r="K473" t="s">
        <v>71</v>
      </c>
      <c r="L473" t="s">
        <v>524</v>
      </c>
      <c r="M473">
        <v>0.42880000000000001</v>
      </c>
      <c r="N473">
        <v>0.41498000000000002</v>
      </c>
      <c r="O473">
        <v>-1.3820000000000001E-2</v>
      </c>
      <c r="P473">
        <f>VLOOKUP(A473,[1]RESP_Nitrate_Cleaned!$U:$X,3,FALSE)</f>
        <v>-2.3700000000000001E-3</v>
      </c>
      <c r="Q473">
        <f>VLOOKUP(A473,[1]RESP_Nitrate_Cleaned!$U:$X,4,FALSE)</f>
        <v>0</v>
      </c>
      <c r="R473">
        <f>VLOOKUP(A473,[2]PAM_nitrate_only_3_5_23!$S:$V,2, FALSE)</f>
        <v>0.34799999999999998</v>
      </c>
      <c r="S473">
        <f>VLOOKUP(A473,[2]PAM_nitrate_only_3_5_23!$S:$V,3, FALSE)</f>
        <v>0.433</v>
      </c>
      <c r="T473">
        <f>VLOOKUP(A473,[2]PAM_nitrate_only_3_5_23!$S:$V,4, FALSE)</f>
        <v>8.5000000000000006E-2</v>
      </c>
      <c r="U473">
        <f>VLOOKUP(A473,[2]PAM_nitrate_only_3_5_23!$S:$V,4, FALSE)</f>
        <v>8.5000000000000006E-2</v>
      </c>
    </row>
    <row r="474" spans="1:21" x14ac:dyDescent="0.75">
      <c r="A474" t="s">
        <v>532</v>
      </c>
      <c r="B474">
        <v>218</v>
      </c>
      <c r="C474">
        <v>2</v>
      </c>
      <c r="D474" t="s">
        <v>15</v>
      </c>
      <c r="E474" t="s">
        <v>16</v>
      </c>
      <c r="F474">
        <v>5</v>
      </c>
      <c r="G474" t="s">
        <v>411</v>
      </c>
      <c r="H474">
        <v>30</v>
      </c>
      <c r="I474" t="s">
        <v>36</v>
      </c>
      <c r="J474" t="s">
        <v>36</v>
      </c>
      <c r="K474" t="s">
        <v>71</v>
      </c>
      <c r="L474" t="s">
        <v>524</v>
      </c>
      <c r="M474">
        <v>0.41626999999999997</v>
      </c>
      <c r="N474">
        <v>0.41021000000000002</v>
      </c>
      <c r="O474">
        <v>-6.0600000000000003E-3</v>
      </c>
      <c r="P474">
        <f>VLOOKUP(A474,[1]RESP_Nitrate_Cleaned!$U:$X,3,FALSE)</f>
        <v>-4.96E-3</v>
      </c>
      <c r="Q474">
        <f>VLOOKUP(A474,[1]RESP_Nitrate_Cleaned!$U:$X,4,FALSE)</f>
        <v>1</v>
      </c>
      <c r="R474">
        <f>VLOOKUP(A474,[2]PAM_nitrate_only_3_5_23!$S:$V,2, FALSE)</f>
        <v>0.46700000000000003</v>
      </c>
      <c r="S474">
        <f>VLOOKUP(A474,[2]PAM_nitrate_only_3_5_23!$S:$V,3, FALSE)</f>
        <v>0.14699999999999999</v>
      </c>
      <c r="T474">
        <f>VLOOKUP(A474,[2]PAM_nitrate_only_3_5_23!$S:$V,4, FALSE)</f>
        <v>-0.32</v>
      </c>
      <c r="U474">
        <f>VLOOKUP(A474,[2]PAM_nitrate_only_3_5_23!$S:$V,4, FALSE)</f>
        <v>-0.32</v>
      </c>
    </row>
    <row r="475" spans="1:21" x14ac:dyDescent="0.75">
      <c r="A475" t="s">
        <v>533</v>
      </c>
      <c r="B475">
        <v>239</v>
      </c>
      <c r="C475">
        <v>3</v>
      </c>
      <c r="D475" t="s">
        <v>15</v>
      </c>
      <c r="E475" t="s">
        <v>16</v>
      </c>
      <c r="F475">
        <v>5</v>
      </c>
      <c r="G475" t="s">
        <v>411</v>
      </c>
      <c r="H475">
        <v>30</v>
      </c>
      <c r="I475" t="s">
        <v>36</v>
      </c>
      <c r="J475" t="s">
        <v>36</v>
      </c>
      <c r="K475" t="s">
        <v>71</v>
      </c>
      <c r="L475" t="s">
        <v>524</v>
      </c>
      <c r="M475">
        <v>0.39173999999999998</v>
      </c>
      <c r="N475">
        <v>0.39538000000000001</v>
      </c>
      <c r="O475">
        <v>3.64E-3</v>
      </c>
      <c r="P475">
        <f>VLOOKUP(A475,[1]RESP_Nitrate_Cleaned!$U:$X,3,FALSE)</f>
        <v>-5.1200000000000004E-3</v>
      </c>
      <c r="Q475">
        <f>VLOOKUP(A475,[1]RESP_Nitrate_Cleaned!$U:$X,4,FALSE)</f>
        <v>0</v>
      </c>
      <c r="R475">
        <f>VLOOKUP(A475,[2]PAM_nitrate_only_3_5_23!$S:$V,2, FALSE)</f>
        <v>0.57099999999999995</v>
      </c>
      <c r="S475">
        <f>VLOOKUP(A475,[2]PAM_nitrate_only_3_5_23!$S:$V,3, FALSE)</f>
        <v>0.56100000000000005</v>
      </c>
      <c r="T475">
        <f>VLOOKUP(A475,[2]PAM_nitrate_only_3_5_23!$S:$V,4, FALSE)</f>
        <v>-0.01</v>
      </c>
      <c r="U475">
        <f>VLOOKUP(A475,[2]PAM_nitrate_only_3_5_23!$S:$V,4, FALSE)</f>
        <v>-0.01</v>
      </c>
    </row>
    <row r="476" spans="1:21" x14ac:dyDescent="0.75">
      <c r="A476" t="s">
        <v>534</v>
      </c>
      <c r="B476">
        <v>244</v>
      </c>
      <c r="C476">
        <v>3</v>
      </c>
      <c r="D476" t="s">
        <v>22</v>
      </c>
      <c r="E476" t="s">
        <v>16</v>
      </c>
      <c r="F476">
        <v>5</v>
      </c>
      <c r="G476" t="s">
        <v>411</v>
      </c>
      <c r="H476">
        <v>30</v>
      </c>
      <c r="I476" t="s">
        <v>36</v>
      </c>
      <c r="J476" t="s">
        <v>36</v>
      </c>
      <c r="K476" t="s">
        <v>71</v>
      </c>
      <c r="L476" t="s">
        <v>524</v>
      </c>
      <c r="M476">
        <v>0.31219000000000002</v>
      </c>
      <c r="N476">
        <v>0.39137</v>
      </c>
      <c r="O476">
        <v>7.918E-2</v>
      </c>
      <c r="P476">
        <f>VLOOKUP(A476,[1]RESP_Nitrate_Cleaned!$U:$X,3,FALSE)</f>
        <v>-7.9399999999999991E-3</v>
      </c>
      <c r="Q476">
        <f>VLOOKUP(A476,[1]RESP_Nitrate_Cleaned!$U:$X,4,FALSE)</f>
        <v>1</v>
      </c>
      <c r="R476">
        <f>VLOOKUP(A476,[2]PAM_nitrate_only_3_5_23!$S:$V,2, FALSE)</f>
        <v>0.34300000000000003</v>
      </c>
      <c r="S476">
        <f>VLOOKUP(A476,[2]PAM_nitrate_only_3_5_23!$S:$V,3, FALSE)</f>
        <v>0.63700000000000001</v>
      </c>
      <c r="T476">
        <f>VLOOKUP(A476,[2]PAM_nitrate_only_3_5_23!$S:$V,4, FALSE)</f>
        <v>0.29399999999999998</v>
      </c>
      <c r="U476">
        <f>VLOOKUP(A476,[2]PAM_nitrate_only_3_5_23!$S:$V,4, FALSE)</f>
        <v>0.29399999999999998</v>
      </c>
    </row>
    <row r="477" spans="1:21" x14ac:dyDescent="0.75">
      <c r="A477" t="s">
        <v>535</v>
      </c>
      <c r="B477">
        <v>189</v>
      </c>
      <c r="C477">
        <v>2</v>
      </c>
      <c r="D477" t="s">
        <v>22</v>
      </c>
      <c r="E477" t="s">
        <v>16</v>
      </c>
      <c r="F477">
        <v>5</v>
      </c>
      <c r="G477" t="s">
        <v>411</v>
      </c>
      <c r="H477">
        <v>30</v>
      </c>
      <c r="I477" t="s">
        <v>36</v>
      </c>
      <c r="J477" t="s">
        <v>36</v>
      </c>
      <c r="K477" t="s">
        <v>71</v>
      </c>
      <c r="L477" t="s">
        <v>524</v>
      </c>
      <c r="M477">
        <v>0.34114</v>
      </c>
      <c r="N477">
        <v>0.3871</v>
      </c>
      <c r="O477">
        <v>4.5960000000000001E-2</v>
      </c>
      <c r="P477">
        <f>VLOOKUP(A477,[1]RESP_Nitrate_Cleaned!$U:$X,3,FALSE)</f>
        <v>-4.0800000000000003E-3</v>
      </c>
      <c r="Q477">
        <f>VLOOKUP(A477,[1]RESP_Nitrate_Cleaned!$U:$X,4,FALSE)</f>
        <v>0</v>
      </c>
      <c r="R477">
        <f>VLOOKUP(A477,[2]PAM_nitrate_only_3_5_23!$S:$V,2, FALSE)</f>
        <v>0.53400000000000003</v>
      </c>
      <c r="S477">
        <f>VLOOKUP(A477,[2]PAM_nitrate_only_3_5_23!$S:$V,3, FALSE)</f>
        <v>0.34100000000000003</v>
      </c>
      <c r="T477">
        <f>VLOOKUP(A477,[2]PAM_nitrate_only_3_5_23!$S:$V,4, FALSE)</f>
        <v>-0.193</v>
      </c>
      <c r="U477">
        <f>VLOOKUP(A477,[2]PAM_nitrate_only_3_5_23!$S:$V,4, FALSE)</f>
        <v>-0.193</v>
      </c>
    </row>
    <row r="478" spans="1:21" x14ac:dyDescent="0.75">
      <c r="A478" t="s">
        <v>536</v>
      </c>
      <c r="B478">
        <v>159</v>
      </c>
      <c r="C478">
        <v>1</v>
      </c>
      <c r="D478" t="s">
        <v>15</v>
      </c>
      <c r="E478" t="s">
        <v>16</v>
      </c>
      <c r="F478">
        <v>5</v>
      </c>
      <c r="G478" t="s">
        <v>411</v>
      </c>
      <c r="H478">
        <v>30</v>
      </c>
      <c r="I478" t="s">
        <v>36</v>
      </c>
      <c r="J478" t="s">
        <v>36</v>
      </c>
      <c r="K478" t="s">
        <v>71</v>
      </c>
      <c r="L478" t="s">
        <v>524</v>
      </c>
      <c r="M478">
        <v>0.54400999999999999</v>
      </c>
      <c r="N478">
        <v>0.35198000000000002</v>
      </c>
      <c r="O478">
        <v>-0.19203000000000001</v>
      </c>
      <c r="P478" t="s">
        <v>547</v>
      </c>
      <c r="Q478" t="s">
        <v>547</v>
      </c>
      <c r="R478">
        <f>VLOOKUP(A478,[2]PAM_nitrate_only_3_5_23!$S:$V,2, FALSE)</f>
        <v>0.40899999999999997</v>
      </c>
      <c r="S478">
        <f>VLOOKUP(A478,[2]PAM_nitrate_only_3_5_23!$S:$V,3, FALSE)</f>
        <v>0.41</v>
      </c>
      <c r="T478">
        <f>VLOOKUP(A478,[2]PAM_nitrate_only_3_5_23!$S:$V,4, FALSE)</f>
        <v>1E-3</v>
      </c>
      <c r="U478">
        <f>VLOOKUP(A478,[2]PAM_nitrate_only_3_5_23!$S:$V,4, FALSE)</f>
        <v>1E-3</v>
      </c>
    </row>
    <row r="479" spans="1:21" x14ac:dyDescent="0.75">
      <c r="A479" t="s">
        <v>537</v>
      </c>
      <c r="B479">
        <v>247</v>
      </c>
      <c r="C479">
        <v>3</v>
      </c>
      <c r="D479" t="s">
        <v>22</v>
      </c>
      <c r="E479" t="s">
        <v>16</v>
      </c>
      <c r="F479">
        <v>5</v>
      </c>
      <c r="G479" t="s">
        <v>411</v>
      </c>
      <c r="H479">
        <v>30</v>
      </c>
      <c r="I479" t="s">
        <v>36</v>
      </c>
      <c r="J479" t="s">
        <v>36</v>
      </c>
      <c r="K479" t="s">
        <v>71</v>
      </c>
      <c r="L479" t="s">
        <v>524</v>
      </c>
      <c r="M479">
        <v>0.43556</v>
      </c>
      <c r="N479">
        <v>0.33893000000000001</v>
      </c>
      <c r="O479">
        <v>-9.6629999999999994E-2</v>
      </c>
      <c r="P479">
        <f>VLOOKUP(A479,[1]RESP_Nitrate_Cleaned!$U:$X,3,FALSE)</f>
        <v>-5.5199999999999997E-3</v>
      </c>
      <c r="Q479">
        <f>VLOOKUP(A479,[1]RESP_Nitrate_Cleaned!$U:$X,4,FALSE)</f>
        <v>0</v>
      </c>
      <c r="R479">
        <f>VLOOKUP(A479,[2]PAM_nitrate_only_3_5_23!$S:$V,2, FALSE)</f>
        <v>0.57399999999999995</v>
      </c>
      <c r="S479">
        <f>VLOOKUP(A479,[2]PAM_nitrate_only_3_5_23!$S:$V,3, FALSE)</f>
        <v>0.375</v>
      </c>
      <c r="T479">
        <f>VLOOKUP(A479,[2]PAM_nitrate_only_3_5_23!$S:$V,4, FALSE)</f>
        <v>-0.19900000000000001</v>
      </c>
      <c r="U479">
        <f>VLOOKUP(A479,[2]PAM_nitrate_only_3_5_23!$S:$V,4, FALSE)</f>
        <v>-0.19900000000000001</v>
      </c>
    </row>
    <row r="480" spans="1:21" x14ac:dyDescent="0.75">
      <c r="A480" t="s">
        <v>538</v>
      </c>
      <c r="B480">
        <v>209</v>
      </c>
      <c r="C480">
        <v>2</v>
      </c>
      <c r="D480" t="s">
        <v>22</v>
      </c>
      <c r="E480" t="s">
        <v>16</v>
      </c>
      <c r="F480">
        <v>5</v>
      </c>
      <c r="G480" t="s">
        <v>411</v>
      </c>
      <c r="H480">
        <v>30</v>
      </c>
      <c r="I480" t="s">
        <v>36</v>
      </c>
      <c r="J480" t="s">
        <v>36</v>
      </c>
      <c r="K480" t="s">
        <v>71</v>
      </c>
      <c r="L480" t="s">
        <v>524</v>
      </c>
      <c r="M480">
        <v>0.34222999999999998</v>
      </c>
      <c r="N480">
        <v>0.33845999999999998</v>
      </c>
      <c r="O480">
        <v>-3.7699999999999999E-3</v>
      </c>
      <c r="P480" t="s">
        <v>547</v>
      </c>
      <c r="Q480" t="s">
        <v>547</v>
      </c>
      <c r="R480">
        <f>VLOOKUP(A480,[2]PAM_nitrate_only_3_5_23!$S:$V,2, FALSE)</f>
        <v>0.55500000000000005</v>
      </c>
      <c r="S480">
        <f>VLOOKUP(A480,[2]PAM_nitrate_only_3_5_23!$S:$V,3, FALSE)</f>
        <v>0.42799999999999999</v>
      </c>
      <c r="T480">
        <f>VLOOKUP(A480,[2]PAM_nitrate_only_3_5_23!$S:$V,4, FALSE)</f>
        <v>-0.127</v>
      </c>
      <c r="U480">
        <f>VLOOKUP(A480,[2]PAM_nitrate_only_3_5_23!$S:$V,4, FALSE)</f>
        <v>-0.127</v>
      </c>
    </row>
    <row r="481" spans="1:21" x14ac:dyDescent="0.75">
      <c r="A481" t="s">
        <v>539</v>
      </c>
      <c r="B481">
        <v>237</v>
      </c>
      <c r="C481">
        <v>3</v>
      </c>
      <c r="D481" t="s">
        <v>15</v>
      </c>
      <c r="E481" t="s">
        <v>16</v>
      </c>
      <c r="F481">
        <v>5</v>
      </c>
      <c r="G481" t="s">
        <v>411</v>
      </c>
      <c r="H481">
        <v>30</v>
      </c>
      <c r="I481" t="s">
        <v>36</v>
      </c>
      <c r="J481" t="s">
        <v>36</v>
      </c>
      <c r="K481" t="s">
        <v>71</v>
      </c>
      <c r="L481" t="s">
        <v>524</v>
      </c>
      <c r="M481">
        <v>0.26412000000000002</v>
      </c>
      <c r="N481">
        <v>0.1923</v>
      </c>
      <c r="O481">
        <v>-7.1819999999999995E-2</v>
      </c>
      <c r="P481" t="s">
        <v>547</v>
      </c>
      <c r="Q481" t="s">
        <v>547</v>
      </c>
      <c r="R481">
        <f>VLOOKUP(A481,[2]PAM_nitrate_only_3_5_23!$S:$V,2, FALSE)</f>
        <v>0.65200000000000002</v>
      </c>
      <c r="S481">
        <f>VLOOKUP(A481,[2]PAM_nitrate_only_3_5_23!$S:$V,3, FALSE)</f>
        <v>0.64900000000000002</v>
      </c>
      <c r="T481">
        <f>VLOOKUP(A481,[2]PAM_nitrate_only_3_5_23!$S:$V,4, FALSE)</f>
        <v>-3.0000000000000001E-3</v>
      </c>
      <c r="U481">
        <f>VLOOKUP(A481,[2]PAM_nitrate_only_3_5_23!$S:$V,4, FALSE)</f>
        <v>-3.0000000000000001E-3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Fleming</dc:creator>
  <cp:lastModifiedBy>Caroline Fleming</cp:lastModifiedBy>
  <dcterms:created xsi:type="dcterms:W3CDTF">2023-03-08T01:15:25Z</dcterms:created>
  <dcterms:modified xsi:type="dcterms:W3CDTF">2023-03-08T01:43:19Z</dcterms:modified>
</cp:coreProperties>
</file>