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ml.chartshapes+xml"/>
  <Override PartName="/xl/drawings/drawing10.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LENOVO\Desktop\Personal data\Code and Research\visualization and storytelling from data\Effective_data_visualizations\"/>
    </mc:Choice>
  </mc:AlternateContent>
  <xr:revisionPtr revIDLastSave="0" documentId="13_ncr:1_{01126772-4706-4F2F-B992-B2B7433F34BE}" xr6:coauthVersionLast="47" xr6:coauthVersionMax="47" xr10:uidLastSave="{00000000-0000-0000-0000-000000000000}"/>
  <bookViews>
    <workbookView xWindow="-120" yWindow="-120" windowWidth="29040" windowHeight="15840" xr2:uid="{3C33E300-94BD-3244-BE01-92DFA5BF64CB}"/>
  </bookViews>
  <sheets>
    <sheet name="chart_4" sheetId="6" r:id="rId1"/>
    <sheet name="chart_3" sheetId="4" r:id="rId2"/>
    <sheet name="chart_2" sheetId="3" r:id="rId3"/>
    <sheet name="Chart_1" sheetId="1"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6" i="6" l="1"/>
  <c r="L7" i="6"/>
  <c r="L8" i="6"/>
  <c r="L9" i="6"/>
  <c r="L5" i="6"/>
  <c r="K6" i="6"/>
  <c r="K7" i="6"/>
  <c r="K8" i="6"/>
  <c r="K9" i="6"/>
  <c r="K5" i="6"/>
  <c r="J6" i="6"/>
  <c r="J7" i="6"/>
  <c r="J8" i="6"/>
  <c r="J9" i="6"/>
  <c r="J5" i="6"/>
  <c r="K34" i="4"/>
  <c r="K35" i="4"/>
  <c r="K36" i="4"/>
  <c r="K37" i="4"/>
  <c r="K38" i="4"/>
  <c r="K39" i="4"/>
  <c r="K40" i="4"/>
  <c r="K41" i="4"/>
  <c r="K42" i="4"/>
  <c r="K43" i="4"/>
  <c r="K44" i="4"/>
  <c r="K45" i="4"/>
  <c r="K46" i="4"/>
  <c r="K47" i="4"/>
  <c r="K48" i="4"/>
  <c r="K49" i="4"/>
  <c r="K50" i="4"/>
  <c r="K51" i="4"/>
  <c r="K52" i="4"/>
  <c r="K53" i="4"/>
  <c r="K54" i="4"/>
  <c r="K55" i="4"/>
  <c r="K56" i="4"/>
  <c r="K33" i="4"/>
  <c r="F60" i="4"/>
  <c r="G60" i="4"/>
  <c r="E60" i="4"/>
  <c r="E61" i="4" s="1"/>
  <c r="G39" i="3"/>
  <c r="G38" i="3"/>
  <c r="G37" i="3"/>
  <c r="G36" i="3"/>
  <c r="F39" i="3"/>
  <c r="F38" i="3"/>
  <c r="F37" i="3"/>
  <c r="F36" i="3"/>
  <c r="E39" i="3"/>
  <c r="E38" i="3"/>
  <c r="E37" i="3"/>
  <c r="E36" i="3"/>
  <c r="D39" i="3"/>
  <c r="D38" i="3"/>
  <c r="D37" i="3"/>
  <c r="D36" i="3"/>
  <c r="C39" i="3"/>
  <c r="C38" i="3"/>
  <c r="C37" i="3"/>
  <c r="C36" i="3"/>
  <c r="D24" i="3"/>
  <c r="E24" i="3"/>
  <c r="F24" i="3"/>
  <c r="G24" i="3"/>
  <c r="H24" i="3"/>
  <c r="C24" i="3"/>
  <c r="D45" i="1"/>
  <c r="C45" i="1"/>
  <c r="F61" i="4" l="1"/>
  <c r="G61" i="4"/>
</calcChain>
</file>

<file path=xl/sharedStrings.xml><?xml version="1.0" encoding="utf-8"?>
<sst xmlns="http://schemas.openxmlformats.org/spreadsheetml/2006/main" count="213" uniqueCount="110">
  <si>
    <t>Completion Rate</t>
  </si>
  <si>
    <t>Response Rate</t>
  </si>
  <si>
    <t>DATA TO GRAPH</t>
  </si>
  <si>
    <t>Q1-2022</t>
  </si>
  <si>
    <t>Q4-2021</t>
  </si>
  <si>
    <t>Q3-2021</t>
  </si>
  <si>
    <t>Q2-2021</t>
  </si>
  <si>
    <t>Q1-2021</t>
  </si>
  <si>
    <t>Q4-2020</t>
  </si>
  <si>
    <t>Q3-2020</t>
  </si>
  <si>
    <t>Q2-2020</t>
  </si>
  <si>
    <t>Q1-2020</t>
  </si>
  <si>
    <t>Email campaign activity</t>
  </si>
  <si>
    <t>ORIGINAL</t>
  </si>
  <si>
    <t>avoid overcomplicating</t>
  </si>
  <si>
    <t>3 things wrong</t>
  </si>
  <si>
    <t>1. Showing the 2 axis is too much of a distruction</t>
  </si>
  <si>
    <t>2. All the data labels shown are also distracting</t>
  </si>
  <si>
    <t>3. The x axis labels are too long</t>
  </si>
  <si>
    <t>DATA TO GRAPH-New</t>
  </si>
  <si>
    <t>Q1</t>
  </si>
  <si>
    <t>Q2</t>
  </si>
  <si>
    <t>Q3</t>
  </si>
  <si>
    <t>Q4</t>
  </si>
  <si>
    <t>Year</t>
  </si>
  <si>
    <t>Quarter</t>
  </si>
  <si>
    <t>ORIGINAL VISUAL</t>
  </si>
  <si>
    <t>&lt;=24</t>
  </si>
  <si>
    <t>24 and 36</t>
  </si>
  <si>
    <t>36 and 48</t>
  </si>
  <si>
    <t>48 and 59</t>
  </si>
  <si>
    <t>&gt;=60</t>
  </si>
  <si>
    <t>Unknown</t>
  </si>
  <si>
    <t>2019/Q1</t>
  </si>
  <si>
    <t>2019/Q2</t>
  </si>
  <si>
    <t>2019/Q3</t>
  </si>
  <si>
    <t>2019/Q4</t>
  </si>
  <si>
    <t>how would you improve this graph?</t>
  </si>
  <si>
    <t>Length_of_stay</t>
  </si>
  <si>
    <t>24 and  below</t>
  </si>
  <si>
    <t>60 and above</t>
  </si>
  <si>
    <t>25 to 36</t>
  </si>
  <si>
    <t>37 to 48</t>
  </si>
  <si>
    <t>49 to 59</t>
  </si>
  <si>
    <t>quarter</t>
  </si>
  <si>
    <t>1. A change in title to one easy to understand for all audiences (for example make it clear that the length of stay is in days)</t>
  </si>
  <si>
    <t>2. I would use one visualization that captures the message I want to put across , instead of a chart and table which look a bit clustered and too busy.</t>
  </si>
  <si>
    <t>3. Clearer category labels that do not overlap to avoid confusion about where overlapping categories are placed.</t>
  </si>
  <si>
    <t>Transformed Visuals - 2 trials</t>
  </si>
  <si>
    <t>Date</t>
  </si>
  <si>
    <t>Month</t>
  </si>
  <si>
    <t>Army</t>
  </si>
  <si>
    <t>Disease</t>
  </si>
  <si>
    <t>Wounds</t>
  </si>
  <si>
    <t>Other</t>
  </si>
  <si>
    <t>Disease.rate</t>
  </si>
  <si>
    <t>Wounds.rate</t>
  </si>
  <si>
    <t>Other.rate</t>
  </si>
  <si>
    <t>1854-04-01</t>
  </si>
  <si>
    <t>Apr</t>
  </si>
  <si>
    <t>1854-05-01</t>
  </si>
  <si>
    <t>May</t>
  </si>
  <si>
    <t>1854-06-01</t>
  </si>
  <si>
    <t>Jun</t>
  </si>
  <si>
    <t>1854-07-01</t>
  </si>
  <si>
    <t>Jul</t>
  </si>
  <si>
    <t>1854-08-01</t>
  </si>
  <si>
    <t>Aug</t>
  </si>
  <si>
    <t>1854-09-01</t>
  </si>
  <si>
    <t>Sep</t>
  </si>
  <si>
    <t>1854-10-01</t>
  </si>
  <si>
    <t>Oct</t>
  </si>
  <si>
    <t>1854-11-01</t>
  </si>
  <si>
    <t>Nov</t>
  </si>
  <si>
    <t>1854-12-01</t>
  </si>
  <si>
    <t>Dec</t>
  </si>
  <si>
    <t>1855-01-01</t>
  </si>
  <si>
    <t>Jan</t>
  </si>
  <si>
    <t>1855-02-01</t>
  </si>
  <si>
    <t>Feb</t>
  </si>
  <si>
    <t>1855-03-01</t>
  </si>
  <si>
    <t>Mar</t>
  </si>
  <si>
    <t>1855-04-01</t>
  </si>
  <si>
    <t>1855-05-01</t>
  </si>
  <si>
    <t>1855-06-01</t>
  </si>
  <si>
    <t>1855-07-01</t>
  </si>
  <si>
    <t>1855-08-01</t>
  </si>
  <si>
    <t>1855-09-01</t>
  </si>
  <si>
    <t>1855-10-01</t>
  </si>
  <si>
    <t>1855-11-01</t>
  </si>
  <si>
    <t>1855-12-01</t>
  </si>
  <si>
    <t>1856-01-01</t>
  </si>
  <si>
    <t>1856-02-01</t>
  </si>
  <si>
    <t>1856-03-01</t>
  </si>
  <si>
    <t>Total Deaths</t>
  </si>
  <si>
    <t>Wounds and Other</t>
  </si>
  <si>
    <t>Congratulations on recreating Florence Nightingale's Rose Chart using modern graphics! It is indeed an excellent way to pay tribute to her contribution to the field of data visualization. The original chart was groundbreaking in its time and provided insights into the causes of mortality during the Crimean War.
However, as you pointed out, a bar chart for summary and a line chart for month on month trend are more suitable for certain data visualization tasks. Bar charts are ideal for comparing values across categories, while line charts are useful for showing trends over time. By using these types of charts, you can provide a more accurate and clear representation of the data, making it easier for viewers to understand the information you are presenting.
Overall, your efforts to modernize Florence Nightingale's Rose Chart demonstrate the importance of staying up-to-date with the latest visualization techniques and using the right tools to effectively communicate data insights. Well done!</t>
  </si>
  <si>
    <t>Data for community exercise: what are your thoughts on this graph</t>
  </si>
  <si>
    <t>Column1</t>
  </si>
  <si>
    <t>Strongly Disagree</t>
  </si>
  <si>
    <t>Disagree</t>
  </si>
  <si>
    <t>Neutral</t>
  </si>
  <si>
    <t>Agree</t>
  </si>
  <si>
    <t>Strongly Agree</t>
  </si>
  <si>
    <t>Survey item E</t>
  </si>
  <si>
    <t>Survey item D</t>
  </si>
  <si>
    <t>Survey item C</t>
  </si>
  <si>
    <t>Survey item B</t>
  </si>
  <si>
    <t>Survey item A</t>
  </si>
  <si>
    <t>agree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</si>
</sst>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2"/>
      <color theme="1"/>
      <name val="Calibri"/>
      <family val="2"/>
      <scheme val="minor"/>
    </font>
    <font>
      <sz val="12"/>
      <color theme="1"/>
      <name val="Arial"/>
      <family val="2"/>
    </font>
    <font>
      <b/>
      <sz val="20"/>
      <color theme="1"/>
      <name val="Arial"/>
      <family val="2"/>
    </font>
    <font>
      <sz val="12"/>
      <color theme="0"/>
      <name val="Arial"/>
      <family val="2"/>
    </font>
    <font>
      <b/>
      <sz val="12"/>
      <color theme="1"/>
      <name val="Arial"/>
      <family val="2"/>
    </font>
    <font>
      <sz val="11"/>
      <name val="Arial"/>
      <family val="2"/>
    </font>
    <font>
      <sz val="12"/>
      <color indexed="9"/>
      <name val="Arial"/>
      <family val="2"/>
    </font>
    <font>
      <sz val="12"/>
      <color rgb="FF4F81BD"/>
      <name val="Arial"/>
      <family val="2"/>
    </font>
    <font>
      <sz val="12"/>
      <color theme="1"/>
      <name val="Calibri"/>
      <family val="2"/>
      <scheme val="minor"/>
    </font>
    <font>
      <sz val="12"/>
      <color theme="1"/>
      <name val="Calibri"/>
      <scheme val="minor"/>
    </font>
  </fonts>
  <fills count="12">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1"/>
        <bgColor indexed="64"/>
      </patternFill>
    </fill>
    <fill>
      <patternFill patternType="solid">
        <fgColor rgb="FF4F81BD"/>
        <bgColor indexed="64"/>
      </patternFill>
    </fill>
    <fill>
      <patternFill patternType="solid">
        <fgColor rgb="FFC04F4D"/>
        <bgColor indexed="64"/>
      </patternFill>
    </fill>
    <fill>
      <patternFill patternType="solid">
        <fgColor rgb="FF9BBB59"/>
        <bgColor indexed="64"/>
      </patternFill>
    </fill>
    <fill>
      <patternFill patternType="solid">
        <fgColor rgb="FF8064A2"/>
        <bgColor indexed="64"/>
      </patternFill>
    </fill>
    <fill>
      <patternFill patternType="solid">
        <fgColor rgb="FF4BACC6"/>
        <bgColor indexed="64"/>
      </patternFill>
    </fill>
    <fill>
      <patternFill patternType="solid">
        <fgColor rgb="FFF79646"/>
        <bgColor indexed="64"/>
      </patternFill>
    </fill>
    <fill>
      <patternFill patternType="solid">
        <fgColor rgb="FFD8D8D8"/>
        <bgColor rgb="FFD8D8D8"/>
      </patternFill>
    </fill>
  </fills>
  <borders count="8">
    <border>
      <left/>
      <right/>
      <top/>
      <bottom/>
      <diagonal/>
    </border>
    <border>
      <left/>
      <right/>
      <top/>
      <bottom style="thin">
        <color indexed="64"/>
      </bottom>
      <diagonal/>
    </border>
    <border>
      <left/>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auto="1"/>
      </bottom>
      <diagonal/>
    </border>
    <border>
      <left style="thin">
        <color indexed="12"/>
      </left>
      <right/>
      <top style="thin">
        <color indexed="12"/>
      </top>
      <bottom/>
      <diagonal/>
    </border>
    <border>
      <left style="thin">
        <color indexed="12"/>
      </left>
      <right/>
      <top/>
      <bottom/>
      <diagonal/>
    </border>
    <border>
      <left style="thin">
        <color indexed="12"/>
      </left>
      <right/>
      <top/>
      <bottom style="thin">
        <color indexed="12"/>
      </bottom>
      <diagonal/>
    </border>
  </borders>
  <cellStyleXfs count="4">
    <xf numFmtId="0" fontId="0" fillId="0" borderId="0"/>
    <xf numFmtId="0" fontId="1" fillId="0" borderId="0"/>
    <xf numFmtId="9" fontId="8" fillId="0" borderId="0" applyFont="0" applyFill="0" applyBorder="0" applyAlignment="0" applyProtection="0"/>
    <xf numFmtId="0" fontId="9" fillId="0" borderId="0"/>
  </cellStyleXfs>
  <cellXfs count="41">
    <xf numFmtId="0" fontId="0" fillId="0" borderId="0" xfId="0"/>
    <xf numFmtId="0" fontId="1" fillId="0" borderId="0" xfId="0" applyFont="1"/>
    <xf numFmtId="0" fontId="1" fillId="2" borderId="0" xfId="0" applyFont="1" applyFill="1"/>
    <xf numFmtId="0" fontId="1" fillId="3" borderId="0" xfId="0" applyFont="1" applyFill="1"/>
    <xf numFmtId="0" fontId="1" fillId="0" borderId="0" xfId="0" applyFont="1" applyAlignment="1">
      <alignment horizontal="center"/>
    </xf>
    <xf numFmtId="9" fontId="1" fillId="0" borderId="0" xfId="0" applyNumberFormat="1" applyFont="1" applyAlignment="1">
      <alignment horizontal="center"/>
    </xf>
    <xf numFmtId="164" fontId="1" fillId="0" borderId="0" xfId="0" applyNumberFormat="1" applyFont="1" applyAlignment="1">
      <alignment horizontal="center"/>
    </xf>
    <xf numFmtId="0" fontId="1" fillId="0" borderId="2" xfId="0" applyFont="1" applyBorder="1"/>
    <xf numFmtId="0" fontId="3" fillId="4" borderId="1" xfId="0" applyFont="1" applyFill="1" applyBorder="1"/>
    <xf numFmtId="0" fontId="3" fillId="4" borderId="0" xfId="0" applyFont="1" applyFill="1"/>
    <xf numFmtId="0" fontId="3" fillId="0" borderId="0" xfId="0" applyFont="1"/>
    <xf numFmtId="164" fontId="1" fillId="0" borderId="0" xfId="0" applyNumberFormat="1" applyFont="1"/>
    <xf numFmtId="0" fontId="1" fillId="0" borderId="0" xfId="1"/>
    <xf numFmtId="0" fontId="1" fillId="3" borderId="1" xfId="1" applyFill="1" applyBorder="1"/>
    <xf numFmtId="0" fontId="1" fillId="3" borderId="0" xfId="1" applyFill="1"/>
    <xf numFmtId="0" fontId="1" fillId="2" borderId="0" xfId="1" applyFill="1"/>
    <xf numFmtId="0" fontId="5" fillId="0" borderId="3" xfId="1" applyFont="1" applyBorder="1" applyAlignment="1">
      <alignment horizontal="right"/>
    </xf>
    <xf numFmtId="0" fontId="4" fillId="0" borderId="4" xfId="1" applyFont="1" applyBorder="1" applyAlignment="1">
      <alignment vertical="center"/>
    </xf>
    <xf numFmtId="0" fontId="3" fillId="5" borderId="3" xfId="1" applyFont="1" applyFill="1" applyBorder="1" applyAlignment="1">
      <alignment horizontal="center"/>
    </xf>
    <xf numFmtId="0" fontId="3" fillId="6" borderId="3" xfId="1" applyFont="1" applyFill="1" applyBorder="1" applyAlignment="1">
      <alignment horizontal="center"/>
    </xf>
    <xf numFmtId="0" fontId="6" fillId="7" borderId="3" xfId="1" applyFont="1" applyFill="1" applyBorder="1" applyAlignment="1">
      <alignment horizontal="center"/>
    </xf>
    <xf numFmtId="0" fontId="6" fillId="8" borderId="3" xfId="1" applyFont="1" applyFill="1" applyBorder="1" applyAlignment="1">
      <alignment horizontal="center"/>
    </xf>
    <xf numFmtId="0" fontId="6" fillId="9" borderId="3" xfId="1" applyFont="1" applyFill="1" applyBorder="1" applyAlignment="1">
      <alignment horizontal="center"/>
    </xf>
    <xf numFmtId="0" fontId="6" fillId="10" borderId="3" xfId="1" applyFont="1" applyFill="1" applyBorder="1" applyAlignment="1">
      <alignment horizontal="center"/>
    </xf>
    <xf numFmtId="164" fontId="5" fillId="0" borderId="3" xfId="1" applyNumberFormat="1" applyFont="1" applyBorder="1" applyAlignment="1">
      <alignment horizontal="center"/>
    </xf>
    <xf numFmtId="0" fontId="7" fillId="0" borderId="0" xfId="1" applyFont="1"/>
    <xf numFmtId="164" fontId="1" fillId="2" borderId="0" xfId="1" applyNumberFormat="1" applyFill="1"/>
    <xf numFmtId="9" fontId="1" fillId="0" borderId="0" xfId="1" applyNumberFormat="1"/>
    <xf numFmtId="9" fontId="0" fillId="0" borderId="0" xfId="2" applyFont="1"/>
    <xf numFmtId="3" fontId="0" fillId="0" borderId="0" xfId="0" applyNumberFormat="1"/>
    <xf numFmtId="0" fontId="0" fillId="0" borderId="0" xfId="0" applyAlignment="1">
      <alignment wrapText="1"/>
    </xf>
    <xf numFmtId="0" fontId="1" fillId="11" borderId="0" xfId="3" applyFont="1" applyFill="1"/>
    <xf numFmtId="0" fontId="9" fillId="0" borderId="0" xfId="3"/>
    <xf numFmtId="0" fontId="9" fillId="0" borderId="0" xfId="3" applyAlignment="1">
      <alignment horizontal="center"/>
    </xf>
    <xf numFmtId="9" fontId="9" fillId="0" borderId="0" xfId="3" applyNumberFormat="1" applyAlignment="1">
      <alignment horizontal="center"/>
    </xf>
    <xf numFmtId="0" fontId="8" fillId="0" borderId="0" xfId="3" applyFont="1"/>
    <xf numFmtId="0" fontId="9" fillId="0" borderId="5" xfId="3" applyBorder="1"/>
    <xf numFmtId="0" fontId="9" fillId="0" borderId="6" xfId="3" applyBorder="1"/>
    <xf numFmtId="0" fontId="9" fillId="0" borderId="7" xfId="3" applyBorder="1"/>
    <xf numFmtId="9" fontId="9" fillId="0" borderId="0" xfId="2" applyFont="1"/>
    <xf numFmtId="0" fontId="2" fillId="2" borderId="0" xfId="0" applyFont="1" applyFill="1" applyAlignment="1">
      <alignment horizontal="center"/>
    </xf>
  </cellXfs>
  <cellStyles count="4">
    <cellStyle name="Normal" xfId="0" builtinId="0"/>
    <cellStyle name="Normal 2" xfId="1" xr:uid="{B28C4616-D082-47AE-8FAD-92E8AFADFBC7}"/>
    <cellStyle name="Normal 3" xfId="3" xr:uid="{7B8DDF94-AEF4-431B-A71A-53C65E8EE734}"/>
    <cellStyle name="Percent" xfId="2" builtinId="5"/>
  </cellStyles>
  <dxfs count="8">
    <dxf>
      <numFmt numFmtId="13" formatCode="0%"/>
      <alignment horizontal="center" vertical="bottom" textRotation="0" wrapText="0" indent="0" justifyLastLine="0" shrinkToFit="0" readingOrder="0"/>
    </dxf>
    <dxf>
      <numFmt numFmtId="13" formatCode="0%"/>
      <alignment horizontal="center" vertical="bottom" textRotation="0" wrapText="0" indent="0" justifyLastLine="0" shrinkToFit="0" readingOrder="0"/>
    </dxf>
    <dxf>
      <numFmt numFmtId="13" formatCode="0%"/>
      <alignment horizontal="center" vertical="bottom" textRotation="0" wrapText="0" indent="0" justifyLastLine="0" shrinkToFit="0" readingOrder="0"/>
    </dxf>
    <dxf>
      <numFmt numFmtId="13" formatCode="0%"/>
      <alignment horizontal="center" vertical="bottom" textRotation="0" wrapText="0" indent="0" justifyLastLine="0" shrinkToFit="0" readingOrder="0"/>
    </dxf>
    <dxf>
      <numFmt numFmtId="13" formatCode="0%"/>
      <alignment horizontal="center" vertical="bottom" textRotation="0" wrapText="0" indent="0" justifyLastLine="0" shrinkToFit="0" readingOrder="0"/>
    </dxf>
    <dxf>
      <border diagonalUp="0" diagonalDown="0">
        <left style="thin">
          <color indexed="12"/>
        </left>
        <right style="thin">
          <color indexed="12"/>
        </right>
        <top style="thin">
          <color indexed="12"/>
        </top>
        <bottom style="thin">
          <color indexed="12"/>
        </bottom>
      </border>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colors>
    <mruColors>
      <color rgb="FF285E91"/>
      <color rgb="FF956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114419667007273"/>
          <c:y val="0.26733814010953549"/>
          <c:w val="0.72375115705956605"/>
          <c:h val="0.70690073576868473"/>
        </c:manualLayout>
      </c:layout>
      <c:barChart>
        <c:barDir val="bar"/>
        <c:grouping val="percentStacked"/>
        <c:varyColors val="0"/>
        <c:ser>
          <c:idx val="0"/>
          <c:order val="0"/>
          <c:tx>
            <c:strRef>
              <c:f>chart_4!$C$4</c:f>
              <c:strCache>
                <c:ptCount val="1"/>
                <c:pt idx="0">
                  <c:v>Strongly Disagree</c:v>
                </c:pt>
              </c:strCache>
            </c:strRef>
          </c:tx>
          <c:spPr>
            <a:solidFill>
              <a:srgbClr val="515151"/>
            </a:solidFill>
            <a:ln>
              <a:solidFill>
                <a:schemeClr val="bg1"/>
              </a:solidFill>
            </a:ln>
            <a:effectLst/>
          </c:spPr>
          <c:invertIfNegative val="0"/>
          <c:cat>
            <c:strRef>
              <c:f>chart_4!$B$5:$B$9</c:f>
              <c:strCache>
                <c:ptCount val="5"/>
                <c:pt idx="0">
                  <c:v>Survey item E</c:v>
                </c:pt>
                <c:pt idx="1">
                  <c:v>Survey item D</c:v>
                </c:pt>
                <c:pt idx="2">
                  <c:v>Survey item C</c:v>
                </c:pt>
                <c:pt idx="3">
                  <c:v>Survey item B</c:v>
                </c:pt>
                <c:pt idx="4">
                  <c:v>Survey item A</c:v>
                </c:pt>
              </c:strCache>
            </c:strRef>
          </c:cat>
          <c:val>
            <c:numRef>
              <c:f>chart_4!$C$5:$C$9</c:f>
              <c:numCache>
                <c:formatCode>0%</c:formatCode>
                <c:ptCount val="5"/>
                <c:pt idx="0">
                  <c:v>0.16</c:v>
                </c:pt>
                <c:pt idx="1">
                  <c:v>8.4000000000000005E-2</c:v>
                </c:pt>
                <c:pt idx="2">
                  <c:v>0.06</c:v>
                </c:pt>
                <c:pt idx="3">
                  <c:v>0.06</c:v>
                </c:pt>
                <c:pt idx="4">
                  <c:v>0.05</c:v>
                </c:pt>
              </c:numCache>
            </c:numRef>
          </c:val>
          <c:extLst>
            <c:ext xmlns:c16="http://schemas.microsoft.com/office/drawing/2014/chart" uri="{C3380CC4-5D6E-409C-BE32-E72D297353CC}">
              <c16:uniqueId val="{00000000-3B4E-4C2B-9A7D-3CF01AC87E45}"/>
            </c:ext>
          </c:extLst>
        </c:ser>
        <c:ser>
          <c:idx val="1"/>
          <c:order val="1"/>
          <c:tx>
            <c:strRef>
              <c:f>chart_4!$D$4</c:f>
              <c:strCache>
                <c:ptCount val="1"/>
                <c:pt idx="0">
                  <c:v>Disagree</c:v>
                </c:pt>
              </c:strCache>
            </c:strRef>
          </c:tx>
          <c:spPr>
            <a:solidFill>
              <a:srgbClr val="515151"/>
            </a:solidFill>
            <a:ln>
              <a:solidFill>
                <a:schemeClr val="bg1"/>
              </a:solidFill>
            </a:ln>
            <a:effectLst/>
          </c:spPr>
          <c:invertIfNegative val="0"/>
          <c:cat>
            <c:strRef>
              <c:f>chart_4!$B$5:$B$9</c:f>
              <c:strCache>
                <c:ptCount val="5"/>
                <c:pt idx="0">
                  <c:v>Survey item E</c:v>
                </c:pt>
                <c:pt idx="1">
                  <c:v>Survey item D</c:v>
                </c:pt>
                <c:pt idx="2">
                  <c:v>Survey item C</c:v>
                </c:pt>
                <c:pt idx="3">
                  <c:v>Survey item B</c:v>
                </c:pt>
                <c:pt idx="4">
                  <c:v>Survey item A</c:v>
                </c:pt>
              </c:strCache>
            </c:strRef>
          </c:cat>
          <c:val>
            <c:numRef>
              <c:f>chart_4!$D$5:$D$9</c:f>
              <c:numCache>
                <c:formatCode>0%</c:formatCode>
                <c:ptCount val="5"/>
                <c:pt idx="0">
                  <c:v>0.25</c:v>
                </c:pt>
                <c:pt idx="1">
                  <c:v>0.32</c:v>
                </c:pt>
                <c:pt idx="2">
                  <c:v>0.14000000000000001</c:v>
                </c:pt>
                <c:pt idx="3">
                  <c:v>0.11</c:v>
                </c:pt>
                <c:pt idx="4">
                  <c:v>0.05</c:v>
                </c:pt>
              </c:numCache>
            </c:numRef>
          </c:val>
          <c:extLst>
            <c:ext xmlns:c16="http://schemas.microsoft.com/office/drawing/2014/chart" uri="{C3380CC4-5D6E-409C-BE32-E72D297353CC}">
              <c16:uniqueId val="{00000001-3B4E-4C2B-9A7D-3CF01AC87E45}"/>
            </c:ext>
          </c:extLst>
        </c:ser>
        <c:ser>
          <c:idx val="2"/>
          <c:order val="2"/>
          <c:tx>
            <c:strRef>
              <c:f>chart_4!$E$4</c:f>
              <c:strCache>
                <c:ptCount val="1"/>
                <c:pt idx="0">
                  <c:v>Neutral</c:v>
                </c:pt>
              </c:strCache>
            </c:strRef>
          </c:tx>
          <c:spPr>
            <a:solidFill>
              <a:srgbClr val="CBCBCB"/>
            </a:solidFill>
            <a:ln>
              <a:solidFill>
                <a:schemeClr val="bg1"/>
              </a:solidFill>
            </a:ln>
            <a:effectLst/>
          </c:spPr>
          <c:invertIfNegative val="0"/>
          <c:cat>
            <c:strRef>
              <c:f>chart_4!$B$5:$B$9</c:f>
              <c:strCache>
                <c:ptCount val="5"/>
                <c:pt idx="0">
                  <c:v>Survey item E</c:v>
                </c:pt>
                <c:pt idx="1">
                  <c:v>Survey item D</c:v>
                </c:pt>
                <c:pt idx="2">
                  <c:v>Survey item C</c:v>
                </c:pt>
                <c:pt idx="3">
                  <c:v>Survey item B</c:v>
                </c:pt>
                <c:pt idx="4">
                  <c:v>Survey item A</c:v>
                </c:pt>
              </c:strCache>
            </c:strRef>
          </c:cat>
          <c:val>
            <c:numRef>
              <c:f>chart_4!$E$5:$E$9</c:f>
              <c:numCache>
                <c:formatCode>0%</c:formatCode>
                <c:ptCount val="5"/>
                <c:pt idx="0">
                  <c:v>0.32</c:v>
                </c:pt>
                <c:pt idx="1">
                  <c:v>0.2</c:v>
                </c:pt>
                <c:pt idx="2">
                  <c:v>0.45</c:v>
                </c:pt>
                <c:pt idx="3">
                  <c:v>0.35</c:v>
                </c:pt>
                <c:pt idx="4">
                  <c:v>0.3</c:v>
                </c:pt>
              </c:numCache>
            </c:numRef>
          </c:val>
          <c:extLst>
            <c:ext xmlns:c16="http://schemas.microsoft.com/office/drawing/2014/chart" uri="{C3380CC4-5D6E-409C-BE32-E72D297353CC}">
              <c16:uniqueId val="{00000002-3B4E-4C2B-9A7D-3CF01AC87E45}"/>
            </c:ext>
          </c:extLst>
        </c:ser>
        <c:ser>
          <c:idx val="3"/>
          <c:order val="3"/>
          <c:tx>
            <c:strRef>
              <c:f>chart_4!$F$4</c:f>
              <c:strCache>
                <c:ptCount val="1"/>
                <c:pt idx="0">
                  <c:v>Agree</c:v>
                </c:pt>
              </c:strCache>
            </c:strRef>
          </c:tx>
          <c:spPr>
            <a:solidFill>
              <a:srgbClr val="285E91"/>
            </a:solidFill>
            <a:ln>
              <a:solidFill>
                <a:schemeClr val="bg1"/>
              </a:solidFill>
            </a:ln>
            <a:effectLst/>
          </c:spPr>
          <c:invertIfNegative val="0"/>
          <c:cat>
            <c:strRef>
              <c:f>chart_4!$B$5:$B$9</c:f>
              <c:strCache>
                <c:ptCount val="5"/>
                <c:pt idx="0">
                  <c:v>Survey item E</c:v>
                </c:pt>
                <c:pt idx="1">
                  <c:v>Survey item D</c:v>
                </c:pt>
                <c:pt idx="2">
                  <c:v>Survey item C</c:v>
                </c:pt>
                <c:pt idx="3">
                  <c:v>Survey item B</c:v>
                </c:pt>
                <c:pt idx="4">
                  <c:v>Survey item A</c:v>
                </c:pt>
              </c:strCache>
            </c:strRef>
          </c:cat>
          <c:val>
            <c:numRef>
              <c:f>chart_4!$F$5:$F$9</c:f>
              <c:numCache>
                <c:formatCode>0%</c:formatCode>
                <c:ptCount val="5"/>
                <c:pt idx="0">
                  <c:v>0.18</c:v>
                </c:pt>
                <c:pt idx="1">
                  <c:v>0.23</c:v>
                </c:pt>
                <c:pt idx="2">
                  <c:v>0.15</c:v>
                </c:pt>
                <c:pt idx="3">
                  <c:v>0.28000000000000003</c:v>
                </c:pt>
                <c:pt idx="4">
                  <c:v>0.27</c:v>
                </c:pt>
              </c:numCache>
            </c:numRef>
          </c:val>
          <c:extLst>
            <c:ext xmlns:c16="http://schemas.microsoft.com/office/drawing/2014/chart" uri="{C3380CC4-5D6E-409C-BE32-E72D297353CC}">
              <c16:uniqueId val="{00000003-3B4E-4C2B-9A7D-3CF01AC87E45}"/>
            </c:ext>
          </c:extLst>
        </c:ser>
        <c:ser>
          <c:idx val="4"/>
          <c:order val="4"/>
          <c:tx>
            <c:strRef>
              <c:f>chart_4!$G$4</c:f>
              <c:strCache>
                <c:ptCount val="1"/>
                <c:pt idx="0">
                  <c:v>Strongly Agree</c:v>
                </c:pt>
              </c:strCache>
            </c:strRef>
          </c:tx>
          <c:spPr>
            <a:solidFill>
              <a:srgbClr val="285E91"/>
            </a:solidFill>
            <a:ln>
              <a:solidFill>
                <a:schemeClr val="bg1"/>
              </a:solidFill>
            </a:ln>
            <a:effectLst/>
          </c:spPr>
          <c:invertIfNegative val="0"/>
          <c:cat>
            <c:strRef>
              <c:f>chart_4!$B$5:$B$9</c:f>
              <c:strCache>
                <c:ptCount val="5"/>
                <c:pt idx="0">
                  <c:v>Survey item E</c:v>
                </c:pt>
                <c:pt idx="1">
                  <c:v>Survey item D</c:v>
                </c:pt>
                <c:pt idx="2">
                  <c:v>Survey item C</c:v>
                </c:pt>
                <c:pt idx="3">
                  <c:v>Survey item B</c:v>
                </c:pt>
                <c:pt idx="4">
                  <c:v>Survey item A</c:v>
                </c:pt>
              </c:strCache>
            </c:strRef>
          </c:cat>
          <c:val>
            <c:numRef>
              <c:f>chart_4!$G$5:$G$9</c:f>
              <c:numCache>
                <c:formatCode>0%</c:formatCode>
                <c:ptCount val="5"/>
                <c:pt idx="0">
                  <c:v>0.09</c:v>
                </c:pt>
                <c:pt idx="1">
                  <c:v>0.17</c:v>
                </c:pt>
                <c:pt idx="2">
                  <c:v>0.2</c:v>
                </c:pt>
                <c:pt idx="3">
                  <c:v>0.2</c:v>
                </c:pt>
                <c:pt idx="4">
                  <c:v>0.33200000000000002</c:v>
                </c:pt>
              </c:numCache>
            </c:numRef>
          </c:val>
          <c:extLst>
            <c:ext xmlns:c16="http://schemas.microsoft.com/office/drawing/2014/chart" uri="{C3380CC4-5D6E-409C-BE32-E72D297353CC}">
              <c16:uniqueId val="{00000004-3B4E-4C2B-9A7D-3CF01AC87E45}"/>
            </c:ext>
          </c:extLst>
        </c:ser>
        <c:dLbls>
          <c:showLegendKey val="0"/>
          <c:showVal val="0"/>
          <c:showCatName val="0"/>
          <c:showSerName val="0"/>
          <c:showPercent val="0"/>
          <c:showBubbleSize val="0"/>
        </c:dLbls>
        <c:gapWidth val="50"/>
        <c:overlap val="100"/>
        <c:axId val="1160237007"/>
        <c:axId val="1082376511"/>
      </c:barChart>
      <c:catAx>
        <c:axId val="1160237007"/>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082376511"/>
        <c:crosses val="autoZero"/>
        <c:auto val="1"/>
        <c:lblAlgn val="ctr"/>
        <c:lblOffset val="100"/>
        <c:noMultiLvlLbl val="0"/>
      </c:catAx>
      <c:valAx>
        <c:axId val="1082376511"/>
        <c:scaling>
          <c:orientation val="minMax"/>
        </c:scaling>
        <c:delete val="0"/>
        <c:axPos val="t"/>
        <c:numFmt formatCode="0%" sourceLinked="1"/>
        <c:majorTickMark val="out"/>
        <c:minorTickMark val="none"/>
        <c:tickLblPos val="nextTo"/>
        <c:spPr>
          <a:noFill/>
          <a:ln>
            <a:solidFill>
              <a:schemeClr val="bg1">
                <a:lumMod val="75000"/>
              </a:schemeClr>
            </a:solidFill>
          </a:ln>
          <a:effectLst/>
        </c:spPr>
        <c:txPr>
          <a:bodyPr rot="-60000000" spcFirstLastPara="1" vertOverflow="ellipsis" vert="horz" wrap="square" anchor="ctr" anchorCtr="1"/>
          <a:lstStyle/>
          <a:p>
            <a:pPr>
              <a:defRPr sz="1400" b="0" i="0" u="none" strike="noStrike" kern="1200" baseline="0">
                <a:solidFill>
                  <a:schemeClr val="bg1">
                    <a:lumMod val="50000"/>
                  </a:schemeClr>
                </a:solidFill>
                <a:latin typeface="+mn-lt"/>
                <a:ea typeface="+mn-ea"/>
                <a:cs typeface="+mn-cs"/>
              </a:defRPr>
            </a:pPr>
            <a:endParaRPr lang="en-US"/>
          </a:p>
        </c:txPr>
        <c:crossAx val="1160237007"/>
        <c:crosses val="max"/>
        <c:crossBetween val="between"/>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500" b="1"/>
              <a:t>Email campaign activity</a:t>
            </a:r>
          </a:p>
        </c:rich>
      </c:tx>
      <c:layout>
        <c:manualLayout>
          <c:xMode val="edge"/>
          <c:yMode val="edge"/>
          <c:x val="8.4845619575343895E-2"/>
          <c:y val="2.31884005047585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3242566839027662E-2"/>
          <c:y val="0.11974172719935432"/>
          <c:w val="0.70714842682869905"/>
          <c:h val="0.67760563827826603"/>
        </c:manualLayout>
      </c:layout>
      <c:lineChart>
        <c:grouping val="standard"/>
        <c:varyColors val="0"/>
        <c:ser>
          <c:idx val="1"/>
          <c:order val="1"/>
          <c:tx>
            <c:strRef>
              <c:f>Chart_1!$D$33</c:f>
              <c:strCache>
                <c:ptCount val="1"/>
                <c:pt idx="0">
                  <c:v>Completion Rate</c:v>
                </c:pt>
              </c:strCache>
            </c:strRef>
          </c:tx>
          <c:spPr>
            <a:ln w="50800" cap="rnd">
              <a:solidFill>
                <a:schemeClr val="accent1"/>
              </a:solidFill>
              <a:round/>
            </a:ln>
            <a:effectLst/>
          </c:spPr>
          <c:marker>
            <c:symbol val="circle"/>
            <c:size val="8"/>
            <c:spPr>
              <a:solidFill>
                <a:schemeClr val="accent1"/>
              </a:solidFill>
              <a:ln w="9525">
                <a:solidFill>
                  <a:schemeClr val="accent1"/>
                </a:solidFill>
              </a:ln>
              <a:effectLst/>
            </c:spPr>
          </c:marker>
          <c:dLbls>
            <c:dLbl>
              <c:idx val="1"/>
              <c:delete val="1"/>
              <c:extLst>
                <c:ext xmlns:c15="http://schemas.microsoft.com/office/drawing/2012/chart" uri="{CE6537A1-D6FC-4f65-9D91-7224C49458BB}"/>
                <c:ext xmlns:c16="http://schemas.microsoft.com/office/drawing/2014/chart" uri="{C3380CC4-5D6E-409C-BE32-E72D297353CC}">
                  <c16:uniqueId val="{00000004-B3CC-4829-90F6-90E04D847C70}"/>
                </c:ext>
              </c:extLst>
            </c:dLbl>
            <c:dLbl>
              <c:idx val="2"/>
              <c:delete val="1"/>
              <c:extLst>
                <c:ext xmlns:c15="http://schemas.microsoft.com/office/drawing/2012/chart" uri="{CE6537A1-D6FC-4f65-9D91-7224C49458BB}"/>
                <c:ext xmlns:c16="http://schemas.microsoft.com/office/drawing/2014/chart" uri="{C3380CC4-5D6E-409C-BE32-E72D297353CC}">
                  <c16:uniqueId val="{00000005-B3CC-4829-90F6-90E04D847C70}"/>
                </c:ext>
              </c:extLst>
            </c:dLbl>
            <c:dLbl>
              <c:idx val="5"/>
              <c:delete val="1"/>
              <c:extLst>
                <c:ext xmlns:c15="http://schemas.microsoft.com/office/drawing/2012/chart" uri="{CE6537A1-D6FC-4f65-9D91-7224C49458BB}"/>
                <c:ext xmlns:c16="http://schemas.microsoft.com/office/drawing/2014/chart" uri="{C3380CC4-5D6E-409C-BE32-E72D297353CC}">
                  <c16:uniqueId val="{00000008-B3CC-4829-90F6-90E04D847C70}"/>
                </c:ext>
              </c:extLst>
            </c:dLbl>
            <c:dLbl>
              <c:idx val="6"/>
              <c:delete val="1"/>
              <c:extLst>
                <c:ext xmlns:c15="http://schemas.microsoft.com/office/drawing/2012/chart" uri="{CE6537A1-D6FC-4f65-9D91-7224C49458BB}"/>
                <c:ext xmlns:c16="http://schemas.microsoft.com/office/drawing/2014/chart" uri="{C3380CC4-5D6E-409C-BE32-E72D297353CC}">
                  <c16:uniqueId val="{00000009-B3CC-4829-90F6-90E04D847C70}"/>
                </c:ext>
              </c:extLst>
            </c:dLbl>
            <c:dLbl>
              <c:idx val="8"/>
              <c:delete val="1"/>
              <c:extLst>
                <c:ext xmlns:c15="http://schemas.microsoft.com/office/drawing/2012/chart" uri="{CE6537A1-D6FC-4f65-9D91-7224C49458BB}"/>
                <c:ext xmlns:c16="http://schemas.microsoft.com/office/drawing/2014/chart" uri="{C3380CC4-5D6E-409C-BE32-E72D297353CC}">
                  <c16:uniqueId val="{0000000A-B3CC-4829-90F6-90E04D847C70}"/>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Chart_1!$A$34:$B$42</c:f>
              <c:multiLvlStrCache>
                <c:ptCount val="9"/>
                <c:lvl>
                  <c:pt idx="0">
                    <c:v>Q1</c:v>
                  </c:pt>
                  <c:pt idx="1">
                    <c:v>Q2</c:v>
                  </c:pt>
                  <c:pt idx="2">
                    <c:v>Q3</c:v>
                  </c:pt>
                  <c:pt idx="3">
                    <c:v>Q4</c:v>
                  </c:pt>
                  <c:pt idx="4">
                    <c:v>Q1</c:v>
                  </c:pt>
                  <c:pt idx="5">
                    <c:v>Q2</c:v>
                  </c:pt>
                  <c:pt idx="6">
                    <c:v>Q3</c:v>
                  </c:pt>
                  <c:pt idx="7">
                    <c:v>Q4</c:v>
                  </c:pt>
                  <c:pt idx="8">
                    <c:v>Q1</c:v>
                  </c:pt>
                </c:lvl>
                <c:lvl>
                  <c:pt idx="0">
                    <c:v>2020</c:v>
                  </c:pt>
                  <c:pt idx="4">
                    <c:v>2021</c:v>
                  </c:pt>
                  <c:pt idx="8">
                    <c:v>2022</c:v>
                  </c:pt>
                </c:lvl>
              </c:multiLvlStrCache>
            </c:multiLvlStrRef>
          </c:cat>
          <c:val>
            <c:numRef>
              <c:f>Chart_1!$D$34:$D$42</c:f>
              <c:numCache>
                <c:formatCode>0%</c:formatCode>
                <c:ptCount val="9"/>
                <c:pt idx="0">
                  <c:v>0.91</c:v>
                </c:pt>
                <c:pt idx="1">
                  <c:v>0.93</c:v>
                </c:pt>
                <c:pt idx="2">
                  <c:v>0.91</c:v>
                </c:pt>
                <c:pt idx="3">
                  <c:v>0.89</c:v>
                </c:pt>
                <c:pt idx="4">
                  <c:v>0.84</c:v>
                </c:pt>
                <c:pt idx="5">
                  <c:v>0.88</c:v>
                </c:pt>
                <c:pt idx="6">
                  <c:v>0.91</c:v>
                </c:pt>
                <c:pt idx="7">
                  <c:v>0.87</c:v>
                </c:pt>
                <c:pt idx="8">
                  <c:v>0.83</c:v>
                </c:pt>
              </c:numCache>
            </c:numRef>
          </c:val>
          <c:smooth val="0"/>
          <c:extLst>
            <c:ext xmlns:c16="http://schemas.microsoft.com/office/drawing/2014/chart" uri="{C3380CC4-5D6E-409C-BE32-E72D297353CC}">
              <c16:uniqueId val="{00000001-B3CC-4829-90F6-90E04D847C70}"/>
            </c:ext>
          </c:extLst>
        </c:ser>
        <c:dLbls>
          <c:showLegendKey val="0"/>
          <c:showVal val="0"/>
          <c:showCatName val="0"/>
          <c:showSerName val="0"/>
          <c:showPercent val="0"/>
          <c:showBubbleSize val="0"/>
        </c:dLbls>
        <c:marker val="1"/>
        <c:smooth val="0"/>
        <c:axId val="599111456"/>
        <c:axId val="599102600"/>
      </c:lineChart>
      <c:lineChart>
        <c:grouping val="standard"/>
        <c:varyColors val="0"/>
        <c:ser>
          <c:idx val="0"/>
          <c:order val="0"/>
          <c:tx>
            <c:strRef>
              <c:f>Chart_1!$C$33</c:f>
              <c:strCache>
                <c:ptCount val="1"/>
                <c:pt idx="0">
                  <c:v>Response Rate</c:v>
                </c:pt>
              </c:strCache>
            </c:strRef>
          </c:tx>
          <c:spPr>
            <a:ln w="50800" cap="rnd">
              <a:solidFill>
                <a:schemeClr val="accent2"/>
              </a:solidFill>
              <a:round/>
            </a:ln>
            <a:effectLst/>
          </c:spPr>
          <c:marker>
            <c:symbol val="circle"/>
            <c:size val="8"/>
            <c:spPr>
              <a:solidFill>
                <a:schemeClr val="accent2"/>
              </a:solidFill>
              <a:ln w="9525">
                <a:solidFill>
                  <a:schemeClr val="accent2"/>
                </a:solidFill>
              </a:ln>
              <a:effectLst/>
            </c:spPr>
          </c:marker>
          <c:dLbls>
            <c:dLbl>
              <c:idx val="1"/>
              <c:delete val="1"/>
              <c:extLst>
                <c:ext xmlns:c15="http://schemas.microsoft.com/office/drawing/2012/chart" uri="{CE6537A1-D6FC-4f65-9D91-7224C49458BB}"/>
                <c:ext xmlns:c16="http://schemas.microsoft.com/office/drawing/2014/chart" uri="{C3380CC4-5D6E-409C-BE32-E72D297353CC}">
                  <c16:uniqueId val="{00000003-B3CC-4829-90F6-90E04D847C70}"/>
                </c:ext>
              </c:extLst>
            </c:dLbl>
            <c:dLbl>
              <c:idx val="2"/>
              <c:delete val="1"/>
              <c:extLst>
                <c:ext xmlns:c15="http://schemas.microsoft.com/office/drawing/2012/chart" uri="{CE6537A1-D6FC-4f65-9D91-7224C49458BB}"/>
                <c:ext xmlns:c16="http://schemas.microsoft.com/office/drawing/2014/chart" uri="{C3380CC4-5D6E-409C-BE32-E72D297353CC}">
                  <c16:uniqueId val="{00000002-B3CC-4829-90F6-90E04D847C70}"/>
                </c:ext>
              </c:extLst>
            </c:dLbl>
            <c:dLbl>
              <c:idx val="5"/>
              <c:delete val="1"/>
              <c:extLst>
                <c:ext xmlns:c15="http://schemas.microsoft.com/office/drawing/2012/chart" uri="{CE6537A1-D6FC-4f65-9D91-7224C49458BB}"/>
                <c:ext xmlns:c16="http://schemas.microsoft.com/office/drawing/2014/chart" uri="{C3380CC4-5D6E-409C-BE32-E72D297353CC}">
                  <c16:uniqueId val="{00000007-B3CC-4829-90F6-90E04D847C70}"/>
                </c:ext>
              </c:extLst>
            </c:dLbl>
            <c:dLbl>
              <c:idx val="6"/>
              <c:delete val="1"/>
              <c:extLst>
                <c:ext xmlns:c15="http://schemas.microsoft.com/office/drawing/2012/chart" uri="{CE6537A1-D6FC-4f65-9D91-7224C49458BB}"/>
                <c:ext xmlns:c16="http://schemas.microsoft.com/office/drawing/2014/chart" uri="{C3380CC4-5D6E-409C-BE32-E72D297353CC}">
                  <c16:uniqueId val="{00000006-B3CC-4829-90F6-90E04D847C70}"/>
                </c:ext>
              </c:extLst>
            </c:dLbl>
            <c:dLbl>
              <c:idx val="8"/>
              <c:delete val="1"/>
              <c:extLst>
                <c:ext xmlns:c15="http://schemas.microsoft.com/office/drawing/2012/chart" uri="{CE6537A1-D6FC-4f65-9D91-7224C49458BB}"/>
                <c:ext xmlns:c16="http://schemas.microsoft.com/office/drawing/2014/chart" uri="{C3380CC4-5D6E-409C-BE32-E72D297353CC}">
                  <c16:uniqueId val="{0000000B-B3CC-4829-90F6-90E04D847C70}"/>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Chart_1!$A$34:$B$42</c:f>
              <c:multiLvlStrCache>
                <c:ptCount val="9"/>
                <c:lvl>
                  <c:pt idx="0">
                    <c:v>Q1</c:v>
                  </c:pt>
                  <c:pt idx="1">
                    <c:v>Q2</c:v>
                  </c:pt>
                  <c:pt idx="2">
                    <c:v>Q3</c:v>
                  </c:pt>
                  <c:pt idx="3">
                    <c:v>Q4</c:v>
                  </c:pt>
                  <c:pt idx="4">
                    <c:v>Q1</c:v>
                  </c:pt>
                  <c:pt idx="5">
                    <c:v>Q2</c:v>
                  </c:pt>
                  <c:pt idx="6">
                    <c:v>Q3</c:v>
                  </c:pt>
                  <c:pt idx="7">
                    <c:v>Q4</c:v>
                  </c:pt>
                  <c:pt idx="8">
                    <c:v>Q1</c:v>
                  </c:pt>
                </c:lvl>
                <c:lvl>
                  <c:pt idx="0">
                    <c:v>2020</c:v>
                  </c:pt>
                  <c:pt idx="4">
                    <c:v>2021</c:v>
                  </c:pt>
                  <c:pt idx="8">
                    <c:v>2022</c:v>
                  </c:pt>
                </c:lvl>
              </c:multiLvlStrCache>
            </c:multiLvlStrRef>
          </c:cat>
          <c:val>
            <c:numRef>
              <c:f>Chart_1!$C$34:$C$42</c:f>
              <c:numCache>
                <c:formatCode>0.0%</c:formatCode>
                <c:ptCount val="9"/>
                <c:pt idx="0">
                  <c:v>2.3E-2</c:v>
                </c:pt>
                <c:pt idx="1">
                  <c:v>1.7999999999999999E-2</c:v>
                </c:pt>
                <c:pt idx="2">
                  <c:v>2.8000000000000001E-2</c:v>
                </c:pt>
                <c:pt idx="3">
                  <c:v>2.3E-2</c:v>
                </c:pt>
                <c:pt idx="4">
                  <c:v>3.4000000000000002E-2</c:v>
                </c:pt>
                <c:pt idx="5">
                  <c:v>2.7E-2</c:v>
                </c:pt>
                <c:pt idx="6">
                  <c:v>2.5999999999999999E-2</c:v>
                </c:pt>
                <c:pt idx="7">
                  <c:v>3.9E-2</c:v>
                </c:pt>
                <c:pt idx="8">
                  <c:v>2.8000000000000001E-2</c:v>
                </c:pt>
              </c:numCache>
            </c:numRef>
          </c:val>
          <c:smooth val="0"/>
          <c:extLst>
            <c:ext xmlns:c16="http://schemas.microsoft.com/office/drawing/2014/chart" uri="{C3380CC4-5D6E-409C-BE32-E72D297353CC}">
              <c16:uniqueId val="{00000000-B3CC-4829-90F6-90E04D847C70}"/>
            </c:ext>
          </c:extLst>
        </c:ser>
        <c:dLbls>
          <c:showLegendKey val="0"/>
          <c:showVal val="0"/>
          <c:showCatName val="0"/>
          <c:showSerName val="0"/>
          <c:showPercent val="0"/>
          <c:showBubbleSize val="0"/>
        </c:dLbls>
        <c:marker val="1"/>
        <c:smooth val="0"/>
        <c:axId val="696789992"/>
        <c:axId val="696788680"/>
      </c:lineChart>
      <c:catAx>
        <c:axId val="599111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102600"/>
        <c:crosses val="autoZero"/>
        <c:auto val="1"/>
        <c:lblAlgn val="ctr"/>
        <c:lblOffset val="100"/>
        <c:noMultiLvlLbl val="0"/>
      </c:catAx>
      <c:valAx>
        <c:axId val="599102600"/>
        <c:scaling>
          <c:orientation val="minMax"/>
          <c:max val="1"/>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99111456"/>
        <c:crosses val="autoZero"/>
        <c:crossBetween val="between"/>
      </c:valAx>
      <c:valAx>
        <c:axId val="696788680"/>
        <c:scaling>
          <c:orientation val="minMax"/>
          <c:max val="6.0000000000000012E-2"/>
        </c:scaling>
        <c:delete val="0"/>
        <c:axPos val="r"/>
        <c:numFmt formatCode="0.0%" sourceLinked="1"/>
        <c:majorTickMark val="out"/>
        <c:minorTickMark val="none"/>
        <c:tickLblPos val="nextTo"/>
        <c:spPr>
          <a:solidFill>
            <a:schemeClr val="bg1"/>
          </a:solid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96789992"/>
        <c:crosses val="max"/>
        <c:crossBetween val="between"/>
      </c:valAx>
      <c:catAx>
        <c:axId val="696789992"/>
        <c:scaling>
          <c:orientation val="minMax"/>
        </c:scaling>
        <c:delete val="1"/>
        <c:axPos val="b"/>
        <c:numFmt formatCode="General" sourceLinked="1"/>
        <c:majorTickMark val="out"/>
        <c:minorTickMark val="none"/>
        <c:tickLblPos val="nextTo"/>
        <c:crossAx val="69678868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114419667007273"/>
          <c:y val="0.15774907417394743"/>
          <c:w val="0.72375115705956605"/>
          <c:h val="0.81648977097040953"/>
        </c:manualLayout>
      </c:layout>
      <c:barChart>
        <c:barDir val="bar"/>
        <c:grouping val="percentStacked"/>
        <c:varyColors val="0"/>
        <c:ser>
          <c:idx val="0"/>
          <c:order val="0"/>
          <c:tx>
            <c:strRef>
              <c:f>chart_4!$C$4</c:f>
              <c:strCache>
                <c:ptCount val="1"/>
                <c:pt idx="0">
                  <c:v>Strongly Disagree</c:v>
                </c:pt>
              </c:strCache>
            </c:strRef>
          </c:tx>
          <c:spPr>
            <a:gradFill flip="none" rotWithShape="1">
              <a:gsLst>
                <a:gs pos="0">
                  <a:srgbClr val="515151">
                    <a:shade val="30000"/>
                    <a:satMod val="115000"/>
                  </a:srgbClr>
                </a:gs>
                <a:gs pos="50000">
                  <a:srgbClr val="515151">
                    <a:shade val="67500"/>
                    <a:satMod val="115000"/>
                  </a:srgbClr>
                </a:gs>
                <a:gs pos="100000">
                  <a:srgbClr val="515151">
                    <a:shade val="100000"/>
                    <a:satMod val="115000"/>
                  </a:srgbClr>
                </a:gs>
              </a:gsLst>
              <a:lin ang="135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chart_4!$B$5:$B$9</c:f>
              <c:strCache>
                <c:ptCount val="5"/>
                <c:pt idx="0">
                  <c:v>Survey item E</c:v>
                </c:pt>
                <c:pt idx="1">
                  <c:v>Survey item D</c:v>
                </c:pt>
                <c:pt idx="2">
                  <c:v>Survey item C</c:v>
                </c:pt>
                <c:pt idx="3">
                  <c:v>Survey item B</c:v>
                </c:pt>
                <c:pt idx="4">
                  <c:v>Survey item A</c:v>
                </c:pt>
              </c:strCache>
            </c:strRef>
          </c:cat>
          <c:val>
            <c:numRef>
              <c:f>chart_4!$C$5:$C$9</c:f>
              <c:numCache>
                <c:formatCode>0%</c:formatCode>
                <c:ptCount val="5"/>
                <c:pt idx="0">
                  <c:v>0.16</c:v>
                </c:pt>
                <c:pt idx="1">
                  <c:v>8.4000000000000005E-2</c:v>
                </c:pt>
                <c:pt idx="2">
                  <c:v>0.06</c:v>
                </c:pt>
                <c:pt idx="3">
                  <c:v>0.06</c:v>
                </c:pt>
                <c:pt idx="4">
                  <c:v>0.05</c:v>
                </c:pt>
              </c:numCache>
            </c:numRef>
          </c:val>
          <c:extLst>
            <c:ext xmlns:c16="http://schemas.microsoft.com/office/drawing/2014/chart" uri="{C3380CC4-5D6E-409C-BE32-E72D297353CC}">
              <c16:uniqueId val="{00000000-970E-4EF5-B160-F8D63FA42971}"/>
            </c:ext>
          </c:extLst>
        </c:ser>
        <c:ser>
          <c:idx val="1"/>
          <c:order val="1"/>
          <c:tx>
            <c:strRef>
              <c:f>chart_4!$D$4</c:f>
              <c:strCache>
                <c:ptCount val="1"/>
                <c:pt idx="0">
                  <c:v>Disagree</c:v>
                </c:pt>
              </c:strCache>
            </c:strRef>
          </c:tx>
          <c:spPr>
            <a:solidFill>
              <a:srgbClr val="51515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chart_4!$B$5:$B$9</c:f>
              <c:strCache>
                <c:ptCount val="5"/>
                <c:pt idx="0">
                  <c:v>Survey item E</c:v>
                </c:pt>
                <c:pt idx="1">
                  <c:v>Survey item D</c:v>
                </c:pt>
                <c:pt idx="2">
                  <c:v>Survey item C</c:v>
                </c:pt>
                <c:pt idx="3">
                  <c:v>Survey item B</c:v>
                </c:pt>
                <c:pt idx="4">
                  <c:v>Survey item A</c:v>
                </c:pt>
              </c:strCache>
            </c:strRef>
          </c:cat>
          <c:val>
            <c:numRef>
              <c:f>chart_4!$D$5:$D$9</c:f>
              <c:numCache>
                <c:formatCode>0%</c:formatCode>
                <c:ptCount val="5"/>
                <c:pt idx="0">
                  <c:v>0.25</c:v>
                </c:pt>
                <c:pt idx="1">
                  <c:v>0.32</c:v>
                </c:pt>
                <c:pt idx="2">
                  <c:v>0.14000000000000001</c:v>
                </c:pt>
                <c:pt idx="3">
                  <c:v>0.11</c:v>
                </c:pt>
                <c:pt idx="4">
                  <c:v>0.05</c:v>
                </c:pt>
              </c:numCache>
            </c:numRef>
          </c:val>
          <c:extLst>
            <c:ext xmlns:c16="http://schemas.microsoft.com/office/drawing/2014/chart" uri="{C3380CC4-5D6E-409C-BE32-E72D297353CC}">
              <c16:uniqueId val="{00000001-970E-4EF5-B160-F8D63FA42971}"/>
            </c:ext>
          </c:extLst>
        </c:ser>
        <c:ser>
          <c:idx val="2"/>
          <c:order val="2"/>
          <c:tx>
            <c:strRef>
              <c:f>chart_4!$E$4</c:f>
              <c:strCache>
                <c:ptCount val="1"/>
                <c:pt idx="0">
                  <c:v>Neutral</c:v>
                </c:pt>
              </c:strCache>
            </c:strRef>
          </c:tx>
          <c:spPr>
            <a:solidFill>
              <a:srgbClr val="CBCBCB"/>
            </a:solidFill>
            <a:ln>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chart_4!$B$5:$B$9</c:f>
              <c:strCache>
                <c:ptCount val="5"/>
                <c:pt idx="0">
                  <c:v>Survey item E</c:v>
                </c:pt>
                <c:pt idx="1">
                  <c:v>Survey item D</c:v>
                </c:pt>
                <c:pt idx="2">
                  <c:v>Survey item C</c:v>
                </c:pt>
                <c:pt idx="3">
                  <c:v>Survey item B</c:v>
                </c:pt>
                <c:pt idx="4">
                  <c:v>Survey item A</c:v>
                </c:pt>
              </c:strCache>
            </c:strRef>
          </c:cat>
          <c:val>
            <c:numRef>
              <c:f>chart_4!$E$5:$E$9</c:f>
              <c:numCache>
                <c:formatCode>0%</c:formatCode>
                <c:ptCount val="5"/>
                <c:pt idx="0">
                  <c:v>0.32</c:v>
                </c:pt>
                <c:pt idx="1">
                  <c:v>0.2</c:v>
                </c:pt>
                <c:pt idx="2">
                  <c:v>0.45</c:v>
                </c:pt>
                <c:pt idx="3">
                  <c:v>0.35</c:v>
                </c:pt>
                <c:pt idx="4">
                  <c:v>0.3</c:v>
                </c:pt>
              </c:numCache>
            </c:numRef>
          </c:val>
          <c:extLst>
            <c:ext xmlns:c16="http://schemas.microsoft.com/office/drawing/2014/chart" uri="{C3380CC4-5D6E-409C-BE32-E72D297353CC}">
              <c16:uniqueId val="{00000002-970E-4EF5-B160-F8D63FA42971}"/>
            </c:ext>
          </c:extLst>
        </c:ser>
        <c:ser>
          <c:idx val="3"/>
          <c:order val="3"/>
          <c:tx>
            <c:strRef>
              <c:f>chart_4!$F$4</c:f>
              <c:strCache>
                <c:ptCount val="1"/>
                <c:pt idx="0">
                  <c:v>Agree</c:v>
                </c:pt>
              </c:strCache>
            </c:strRef>
          </c:tx>
          <c:spPr>
            <a:solidFill>
              <a:srgbClr val="285E9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chart_4!$B$5:$B$9</c:f>
              <c:strCache>
                <c:ptCount val="5"/>
                <c:pt idx="0">
                  <c:v>Survey item E</c:v>
                </c:pt>
                <c:pt idx="1">
                  <c:v>Survey item D</c:v>
                </c:pt>
                <c:pt idx="2">
                  <c:v>Survey item C</c:v>
                </c:pt>
                <c:pt idx="3">
                  <c:v>Survey item B</c:v>
                </c:pt>
                <c:pt idx="4">
                  <c:v>Survey item A</c:v>
                </c:pt>
              </c:strCache>
            </c:strRef>
          </c:cat>
          <c:val>
            <c:numRef>
              <c:f>chart_4!$F$5:$F$9</c:f>
              <c:numCache>
                <c:formatCode>0%</c:formatCode>
                <c:ptCount val="5"/>
                <c:pt idx="0">
                  <c:v>0.18</c:v>
                </c:pt>
                <c:pt idx="1">
                  <c:v>0.23</c:v>
                </c:pt>
                <c:pt idx="2">
                  <c:v>0.15</c:v>
                </c:pt>
                <c:pt idx="3">
                  <c:v>0.28000000000000003</c:v>
                </c:pt>
                <c:pt idx="4">
                  <c:v>0.27</c:v>
                </c:pt>
              </c:numCache>
            </c:numRef>
          </c:val>
          <c:extLst>
            <c:ext xmlns:c16="http://schemas.microsoft.com/office/drawing/2014/chart" uri="{C3380CC4-5D6E-409C-BE32-E72D297353CC}">
              <c16:uniqueId val="{00000003-970E-4EF5-B160-F8D63FA42971}"/>
            </c:ext>
          </c:extLst>
        </c:ser>
        <c:ser>
          <c:idx val="4"/>
          <c:order val="4"/>
          <c:tx>
            <c:strRef>
              <c:f>chart_4!$G$4</c:f>
              <c:strCache>
                <c:ptCount val="1"/>
                <c:pt idx="0">
                  <c:v>Strongly Agree</c:v>
                </c:pt>
              </c:strCache>
            </c:strRef>
          </c:tx>
          <c:spPr>
            <a:gradFill flip="none" rotWithShape="1">
              <a:gsLst>
                <a:gs pos="0">
                  <a:srgbClr val="285E91">
                    <a:shade val="30000"/>
                    <a:satMod val="115000"/>
                  </a:srgbClr>
                </a:gs>
                <a:gs pos="50000">
                  <a:srgbClr val="285E91">
                    <a:shade val="67500"/>
                    <a:satMod val="115000"/>
                  </a:srgbClr>
                </a:gs>
                <a:gs pos="100000">
                  <a:srgbClr val="285E91">
                    <a:shade val="100000"/>
                    <a:satMod val="115000"/>
                  </a:srgbClr>
                </a:gs>
              </a:gsLst>
              <a:lin ang="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chart_4!$B$5:$B$9</c:f>
              <c:strCache>
                <c:ptCount val="5"/>
                <c:pt idx="0">
                  <c:v>Survey item E</c:v>
                </c:pt>
                <c:pt idx="1">
                  <c:v>Survey item D</c:v>
                </c:pt>
                <c:pt idx="2">
                  <c:v>Survey item C</c:v>
                </c:pt>
                <c:pt idx="3">
                  <c:v>Survey item B</c:v>
                </c:pt>
                <c:pt idx="4">
                  <c:v>Survey item A</c:v>
                </c:pt>
              </c:strCache>
            </c:strRef>
          </c:cat>
          <c:val>
            <c:numRef>
              <c:f>chart_4!$G$5:$G$9</c:f>
              <c:numCache>
                <c:formatCode>0%</c:formatCode>
                <c:ptCount val="5"/>
                <c:pt idx="0">
                  <c:v>0.09</c:v>
                </c:pt>
                <c:pt idx="1">
                  <c:v>0.17</c:v>
                </c:pt>
                <c:pt idx="2">
                  <c:v>0.2</c:v>
                </c:pt>
                <c:pt idx="3">
                  <c:v>0.2</c:v>
                </c:pt>
                <c:pt idx="4">
                  <c:v>0.33200000000000002</c:v>
                </c:pt>
              </c:numCache>
            </c:numRef>
          </c:val>
          <c:extLst>
            <c:ext xmlns:c16="http://schemas.microsoft.com/office/drawing/2014/chart" uri="{C3380CC4-5D6E-409C-BE32-E72D297353CC}">
              <c16:uniqueId val="{00000004-970E-4EF5-B160-F8D63FA42971}"/>
            </c:ext>
          </c:extLst>
        </c:ser>
        <c:dLbls>
          <c:showLegendKey val="0"/>
          <c:showVal val="0"/>
          <c:showCatName val="0"/>
          <c:showSerName val="0"/>
          <c:showPercent val="0"/>
          <c:showBubbleSize val="0"/>
        </c:dLbls>
        <c:gapWidth val="50"/>
        <c:overlap val="100"/>
        <c:axId val="1160237007"/>
        <c:axId val="1082376511"/>
      </c:barChart>
      <c:catAx>
        <c:axId val="1160237007"/>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300" b="0" i="0" u="none" strike="noStrike" kern="1200" baseline="0">
                <a:solidFill>
                  <a:schemeClr val="tx1">
                    <a:lumMod val="65000"/>
                    <a:lumOff val="35000"/>
                  </a:schemeClr>
                </a:solidFill>
                <a:latin typeface="+mn-lt"/>
                <a:ea typeface="+mn-ea"/>
                <a:cs typeface="+mn-cs"/>
              </a:defRPr>
            </a:pPr>
            <a:endParaRPr lang="en-US"/>
          </a:p>
        </c:txPr>
        <c:crossAx val="1082376511"/>
        <c:crosses val="autoZero"/>
        <c:auto val="1"/>
        <c:lblAlgn val="ctr"/>
        <c:lblOffset val="100"/>
        <c:noMultiLvlLbl val="0"/>
      </c:catAx>
      <c:valAx>
        <c:axId val="1082376511"/>
        <c:scaling>
          <c:orientation val="minMax"/>
        </c:scaling>
        <c:delete val="1"/>
        <c:axPos val="t"/>
        <c:numFmt formatCode="0%" sourceLinked="1"/>
        <c:majorTickMark val="out"/>
        <c:minorTickMark val="none"/>
        <c:tickLblPos val="none"/>
        <c:crossAx val="1160237007"/>
        <c:crosses val="max"/>
        <c:crossBetween val="between"/>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429682281062944"/>
          <c:y val="0.14746888097136931"/>
          <c:w val="0.8040869076152416"/>
          <c:h val="0.75141611191831315"/>
        </c:manualLayout>
      </c:layout>
      <c:barChart>
        <c:barDir val="bar"/>
        <c:grouping val="stacked"/>
        <c:varyColors val="0"/>
        <c:ser>
          <c:idx val="0"/>
          <c:order val="0"/>
          <c:tx>
            <c:strRef>
              <c:f>chart_4!$J$4</c:f>
              <c:strCache>
                <c:ptCount val="1"/>
                <c:pt idx="0">
                  <c:v>Disagree</c:v>
                </c:pt>
              </c:strCache>
            </c:strRef>
          </c:tx>
          <c:spPr>
            <a:solidFill>
              <a:schemeClr val="tx1">
                <a:lumMod val="65000"/>
                <a:lumOff val="3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chart_4!$I$5:$I$9</c:f>
              <c:strCache>
                <c:ptCount val="5"/>
                <c:pt idx="0">
                  <c:v>Survey item E</c:v>
                </c:pt>
                <c:pt idx="1">
                  <c:v>Survey item D</c:v>
                </c:pt>
                <c:pt idx="2">
                  <c:v>Survey item C</c:v>
                </c:pt>
                <c:pt idx="3">
                  <c:v>Survey item B</c:v>
                </c:pt>
                <c:pt idx="4">
                  <c:v>Survey item A</c:v>
                </c:pt>
              </c:strCache>
            </c:strRef>
          </c:cat>
          <c:val>
            <c:numRef>
              <c:f>chart_4!$J$5:$J$9</c:f>
              <c:numCache>
                <c:formatCode>0%</c:formatCode>
                <c:ptCount val="5"/>
                <c:pt idx="0">
                  <c:v>0.41000000000000003</c:v>
                </c:pt>
                <c:pt idx="1">
                  <c:v>0.40400000000000003</c:v>
                </c:pt>
                <c:pt idx="2">
                  <c:v>0.2</c:v>
                </c:pt>
                <c:pt idx="3">
                  <c:v>0.16999999999999998</c:v>
                </c:pt>
                <c:pt idx="4">
                  <c:v>0.1</c:v>
                </c:pt>
              </c:numCache>
            </c:numRef>
          </c:val>
          <c:extLst>
            <c:ext xmlns:c16="http://schemas.microsoft.com/office/drawing/2014/chart" uri="{C3380CC4-5D6E-409C-BE32-E72D297353CC}">
              <c16:uniqueId val="{00000000-784C-4768-8C9B-6BF32C3BE743}"/>
            </c:ext>
          </c:extLst>
        </c:ser>
        <c:ser>
          <c:idx val="1"/>
          <c:order val="1"/>
          <c:tx>
            <c:strRef>
              <c:f>chart_4!$K$4</c:f>
              <c:strCache>
                <c:ptCount val="1"/>
                <c:pt idx="0">
                  <c:v>Neutral</c:v>
                </c:pt>
              </c:strCache>
            </c:strRef>
          </c:tx>
          <c:spPr>
            <a:solidFill>
              <a:schemeClr val="bg2">
                <a:lumMod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chart_4!$I$5:$I$9</c:f>
              <c:strCache>
                <c:ptCount val="5"/>
                <c:pt idx="0">
                  <c:v>Survey item E</c:v>
                </c:pt>
                <c:pt idx="1">
                  <c:v>Survey item D</c:v>
                </c:pt>
                <c:pt idx="2">
                  <c:v>Survey item C</c:v>
                </c:pt>
                <c:pt idx="3">
                  <c:v>Survey item B</c:v>
                </c:pt>
                <c:pt idx="4">
                  <c:v>Survey item A</c:v>
                </c:pt>
              </c:strCache>
            </c:strRef>
          </c:cat>
          <c:val>
            <c:numRef>
              <c:f>chart_4!$K$5:$K$9</c:f>
              <c:numCache>
                <c:formatCode>0%</c:formatCode>
                <c:ptCount val="5"/>
                <c:pt idx="0">
                  <c:v>0.32</c:v>
                </c:pt>
                <c:pt idx="1">
                  <c:v>0.2</c:v>
                </c:pt>
                <c:pt idx="2">
                  <c:v>0.45</c:v>
                </c:pt>
                <c:pt idx="3">
                  <c:v>0.35</c:v>
                </c:pt>
                <c:pt idx="4">
                  <c:v>0.3</c:v>
                </c:pt>
              </c:numCache>
            </c:numRef>
          </c:val>
          <c:extLst>
            <c:ext xmlns:c16="http://schemas.microsoft.com/office/drawing/2014/chart" uri="{C3380CC4-5D6E-409C-BE32-E72D297353CC}">
              <c16:uniqueId val="{00000001-784C-4768-8C9B-6BF32C3BE743}"/>
            </c:ext>
          </c:extLst>
        </c:ser>
        <c:ser>
          <c:idx val="2"/>
          <c:order val="2"/>
          <c:tx>
            <c:strRef>
              <c:f>chart_4!$L$4</c:f>
              <c:strCache>
                <c:ptCount val="1"/>
                <c:pt idx="0">
                  <c:v>agree</c:v>
                </c:pt>
              </c:strCache>
            </c:strRef>
          </c:tx>
          <c:spPr>
            <a:solidFill>
              <a:srgbClr val="285E9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chart_4!$I$5:$I$9</c:f>
              <c:strCache>
                <c:ptCount val="5"/>
                <c:pt idx="0">
                  <c:v>Survey item E</c:v>
                </c:pt>
                <c:pt idx="1">
                  <c:v>Survey item D</c:v>
                </c:pt>
                <c:pt idx="2">
                  <c:v>Survey item C</c:v>
                </c:pt>
                <c:pt idx="3">
                  <c:v>Survey item B</c:v>
                </c:pt>
                <c:pt idx="4">
                  <c:v>Survey item A</c:v>
                </c:pt>
              </c:strCache>
            </c:strRef>
          </c:cat>
          <c:val>
            <c:numRef>
              <c:f>chart_4!$L$5:$L$9</c:f>
              <c:numCache>
                <c:formatCode>0%</c:formatCode>
                <c:ptCount val="5"/>
                <c:pt idx="0">
                  <c:v>0.27</c:v>
                </c:pt>
                <c:pt idx="1">
                  <c:v>0.4</c:v>
                </c:pt>
                <c:pt idx="2">
                  <c:v>0.35</c:v>
                </c:pt>
                <c:pt idx="3">
                  <c:v>0.48000000000000004</c:v>
                </c:pt>
                <c:pt idx="4">
                  <c:v>0.60200000000000009</c:v>
                </c:pt>
              </c:numCache>
            </c:numRef>
          </c:val>
          <c:extLst>
            <c:ext xmlns:c16="http://schemas.microsoft.com/office/drawing/2014/chart" uri="{C3380CC4-5D6E-409C-BE32-E72D297353CC}">
              <c16:uniqueId val="{00000002-784C-4768-8C9B-6BF32C3BE743}"/>
            </c:ext>
          </c:extLst>
        </c:ser>
        <c:dLbls>
          <c:showLegendKey val="0"/>
          <c:showVal val="0"/>
          <c:showCatName val="0"/>
          <c:showSerName val="0"/>
          <c:showPercent val="0"/>
          <c:showBubbleSize val="0"/>
        </c:dLbls>
        <c:gapWidth val="42"/>
        <c:overlap val="100"/>
        <c:axId val="635256912"/>
        <c:axId val="635257992"/>
      </c:barChart>
      <c:catAx>
        <c:axId val="635256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635257992"/>
        <c:crosses val="autoZero"/>
        <c:auto val="1"/>
        <c:lblAlgn val="ctr"/>
        <c:lblOffset val="100"/>
        <c:noMultiLvlLbl val="0"/>
      </c:catAx>
      <c:valAx>
        <c:axId val="635257992"/>
        <c:scaling>
          <c:orientation val="minMax"/>
        </c:scaling>
        <c:delete val="1"/>
        <c:axPos val="b"/>
        <c:numFmt formatCode="0%" sourceLinked="1"/>
        <c:majorTickMark val="none"/>
        <c:minorTickMark val="none"/>
        <c:tickLblPos val="nextTo"/>
        <c:crossAx val="635256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Causes of Mortality in the Army in the East</a:t>
            </a:r>
            <a:br>
              <a:rPr lang="en-US"/>
            </a:br>
            <a:r>
              <a:rPr lang="en-US"/>
              <a:t>Apr-1854 - Mar 1856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956FCC"/>
              </a:solidFill>
              <a:ln>
                <a:noFill/>
              </a:ln>
              <a:effectLst/>
            </c:spPr>
            <c:extLst>
              <c:ext xmlns:c16="http://schemas.microsoft.com/office/drawing/2014/chart" uri="{C3380CC4-5D6E-409C-BE32-E72D297353CC}">
                <c16:uniqueId val="{00000001-8A7D-4868-996D-02F775331474}"/>
              </c:ext>
            </c:extLst>
          </c:dPt>
          <c:dPt>
            <c:idx val="1"/>
            <c:invertIfNegative val="0"/>
            <c:bubble3D val="0"/>
            <c:spPr>
              <a:solidFill>
                <a:schemeClr val="bg1">
                  <a:lumMod val="65000"/>
                </a:schemeClr>
              </a:solidFill>
              <a:ln>
                <a:noFill/>
              </a:ln>
              <a:effectLst/>
            </c:spPr>
            <c:extLst>
              <c:ext xmlns:c16="http://schemas.microsoft.com/office/drawing/2014/chart" uri="{C3380CC4-5D6E-409C-BE32-E72D297353CC}">
                <c16:uniqueId val="{00000002-8A7D-4868-996D-02F775331474}"/>
              </c:ext>
            </c:extLst>
          </c:dPt>
          <c:dPt>
            <c:idx val="2"/>
            <c:invertIfNegative val="0"/>
            <c:bubble3D val="0"/>
            <c:spPr>
              <a:solidFill>
                <a:schemeClr val="bg1">
                  <a:lumMod val="65000"/>
                </a:schemeClr>
              </a:solidFill>
              <a:ln>
                <a:noFill/>
              </a:ln>
              <a:effectLst/>
            </c:spPr>
            <c:extLst>
              <c:ext xmlns:c16="http://schemas.microsoft.com/office/drawing/2014/chart" uri="{C3380CC4-5D6E-409C-BE32-E72D297353CC}">
                <c16:uniqueId val="{00000003-8A7D-4868-996D-02F77533147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chart_3!$E$59:$G$59</c:f>
              <c:strCache>
                <c:ptCount val="3"/>
                <c:pt idx="0">
                  <c:v>Disease</c:v>
                </c:pt>
                <c:pt idx="1">
                  <c:v>Wounds</c:v>
                </c:pt>
                <c:pt idx="2">
                  <c:v>Other</c:v>
                </c:pt>
              </c:strCache>
            </c:strRef>
          </c:cat>
          <c:val>
            <c:numRef>
              <c:f>chart_3!$E$60:$G$60</c:f>
              <c:numCache>
                <c:formatCode>#,##0</c:formatCode>
                <c:ptCount val="3"/>
                <c:pt idx="0">
                  <c:v>14476</c:v>
                </c:pt>
                <c:pt idx="1">
                  <c:v>1758</c:v>
                </c:pt>
                <c:pt idx="2">
                  <c:v>1748</c:v>
                </c:pt>
              </c:numCache>
            </c:numRef>
          </c:val>
          <c:extLst>
            <c:ext xmlns:c16="http://schemas.microsoft.com/office/drawing/2014/chart" uri="{C3380CC4-5D6E-409C-BE32-E72D297353CC}">
              <c16:uniqueId val="{00000000-8A7D-4868-996D-02F775331474}"/>
            </c:ext>
          </c:extLst>
        </c:ser>
        <c:dLbls>
          <c:showLegendKey val="0"/>
          <c:showVal val="0"/>
          <c:showCatName val="0"/>
          <c:showSerName val="0"/>
          <c:showPercent val="0"/>
          <c:showBubbleSize val="0"/>
        </c:dLbls>
        <c:gapWidth val="219"/>
        <c:overlap val="-27"/>
        <c:axId val="636277304"/>
        <c:axId val="636275864"/>
      </c:barChart>
      <c:catAx>
        <c:axId val="636277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275864"/>
        <c:crosses val="autoZero"/>
        <c:auto val="1"/>
        <c:lblAlgn val="ctr"/>
        <c:lblOffset val="100"/>
        <c:noMultiLvlLbl val="0"/>
      </c:catAx>
      <c:valAx>
        <c:axId val="636275864"/>
        <c:scaling>
          <c:orientation val="minMax"/>
        </c:scaling>
        <c:delete val="1"/>
        <c:axPos val="l"/>
        <c:numFmt formatCode="#,##0" sourceLinked="1"/>
        <c:majorTickMark val="none"/>
        <c:minorTickMark val="none"/>
        <c:tickLblPos val="nextTo"/>
        <c:crossAx val="636277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Monthly Causes of Mortality in the Army in the East.</a:t>
            </a:r>
            <a:br>
              <a:rPr lang="en-US" sz="1800" b="0" i="0" baseline="0">
                <a:effectLst/>
              </a:rPr>
            </a:br>
            <a:endParaRPr lang="en-US"/>
          </a:p>
        </c:rich>
      </c:tx>
      <c:layout>
        <c:manualLayout>
          <c:xMode val="edge"/>
          <c:yMode val="edge"/>
          <c:x val="0.10749630582092651"/>
          <c:y val="1.9656009515365867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2.2222222222222223E-2"/>
          <c:y val="0.16810172701015114"/>
          <c:w val="0.9555555555555556"/>
          <c:h val="0.59876340799865768"/>
        </c:manualLayout>
      </c:layout>
      <c:lineChart>
        <c:grouping val="standard"/>
        <c:varyColors val="0"/>
        <c:ser>
          <c:idx val="1"/>
          <c:order val="0"/>
          <c:tx>
            <c:strRef>
              <c:f>chart_3!$E$32</c:f>
              <c:strCache>
                <c:ptCount val="1"/>
                <c:pt idx="0">
                  <c:v>Disease</c:v>
                </c:pt>
              </c:strCache>
            </c:strRef>
          </c:tx>
          <c:spPr>
            <a:ln w="28575" cap="rnd">
              <a:solidFill>
                <a:srgbClr val="956FCC"/>
              </a:solidFill>
              <a:round/>
            </a:ln>
            <a:effectLst/>
          </c:spPr>
          <c:marker>
            <c:symbol val="none"/>
          </c:marker>
          <c:dLbls>
            <c:dLbl>
              <c:idx val="4"/>
              <c:layout>
                <c:manualLayout>
                  <c:x val="-4.0287775870054325E-2"/>
                  <c:y val="-2.293201110126029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B7A-41EF-9617-0376FA7C6F9E}"/>
                </c:ext>
              </c:extLst>
            </c:dLbl>
            <c:dLbl>
              <c:idx val="9"/>
              <c:layout>
                <c:manualLayout>
                  <c:x val="-3.8369310352432691E-2"/>
                  <c:y val="-2.948401427304879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B7A-41EF-9617-0376FA7C6F9E}"/>
                </c:ext>
              </c:extLst>
            </c:dLbl>
            <c:dLbl>
              <c:idx val="14"/>
              <c:layout>
                <c:manualLayout>
                  <c:x val="-3.2613913799567858E-2"/>
                  <c:y val="-1.965600951536586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B7A-41EF-9617-0376FA7C6F9E}"/>
                </c:ext>
              </c:extLst>
            </c:dLbl>
            <c:dLbl>
              <c:idx val="19"/>
              <c:layout>
                <c:manualLayout>
                  <c:x val="-2.110312069383798E-2"/>
                  <c:y val="-2.29320111012601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B7A-41EF-9617-0376FA7C6F9E}"/>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chart_3!$B$33:$C$56</c:f>
              <c:multiLvlStrCache>
                <c:ptCount val="24"/>
                <c:lvl>
                  <c:pt idx="0">
                    <c:v>Apr</c:v>
                  </c:pt>
                  <c:pt idx="1">
                    <c:v>May</c:v>
                  </c:pt>
                  <c:pt idx="2">
                    <c:v>Jun</c:v>
                  </c:pt>
                  <c:pt idx="3">
                    <c:v>Jul</c:v>
                  </c:pt>
                  <c:pt idx="4">
                    <c:v>Aug</c:v>
                  </c:pt>
                  <c:pt idx="5">
                    <c:v>Sep</c:v>
                  </c:pt>
                  <c:pt idx="6">
                    <c:v>Oct</c:v>
                  </c:pt>
                  <c:pt idx="7">
                    <c:v>Nov</c:v>
                  </c:pt>
                  <c:pt idx="8">
                    <c:v>Dec</c:v>
                  </c:pt>
                  <c:pt idx="9">
                    <c:v>Jan</c:v>
                  </c:pt>
                  <c:pt idx="10">
                    <c:v>Feb</c:v>
                  </c:pt>
                  <c:pt idx="11">
                    <c:v>Mar</c:v>
                  </c:pt>
                  <c:pt idx="12">
                    <c:v>Apr</c:v>
                  </c:pt>
                  <c:pt idx="13">
                    <c:v>May</c:v>
                  </c:pt>
                  <c:pt idx="14">
                    <c:v>Jun</c:v>
                  </c:pt>
                  <c:pt idx="15">
                    <c:v>Jul</c:v>
                  </c:pt>
                  <c:pt idx="16">
                    <c:v>Aug</c:v>
                  </c:pt>
                  <c:pt idx="17">
                    <c:v>Sep</c:v>
                  </c:pt>
                  <c:pt idx="18">
                    <c:v>Oct</c:v>
                  </c:pt>
                  <c:pt idx="19">
                    <c:v>Nov</c:v>
                  </c:pt>
                  <c:pt idx="20">
                    <c:v>Dec</c:v>
                  </c:pt>
                  <c:pt idx="21">
                    <c:v>Jan</c:v>
                  </c:pt>
                  <c:pt idx="22">
                    <c:v>Feb</c:v>
                  </c:pt>
                  <c:pt idx="23">
                    <c:v>Mar</c:v>
                  </c:pt>
                </c:lvl>
                <c:lvl>
                  <c:pt idx="0">
                    <c:v>1854</c:v>
                  </c:pt>
                  <c:pt idx="9">
                    <c:v>1855</c:v>
                  </c:pt>
                  <c:pt idx="21">
                    <c:v>1856</c:v>
                  </c:pt>
                </c:lvl>
              </c:multiLvlStrCache>
            </c:multiLvlStrRef>
          </c:cat>
          <c:val>
            <c:numRef>
              <c:f>chart_3!$E$33:$E$56</c:f>
              <c:numCache>
                <c:formatCode>General</c:formatCode>
                <c:ptCount val="24"/>
                <c:pt idx="0">
                  <c:v>1</c:v>
                </c:pt>
                <c:pt idx="1">
                  <c:v>12</c:v>
                </c:pt>
                <c:pt idx="2">
                  <c:v>11</c:v>
                </c:pt>
                <c:pt idx="3">
                  <c:v>359</c:v>
                </c:pt>
                <c:pt idx="4">
                  <c:v>828</c:v>
                </c:pt>
                <c:pt idx="5">
                  <c:v>788</c:v>
                </c:pt>
                <c:pt idx="6">
                  <c:v>503</c:v>
                </c:pt>
                <c:pt idx="7">
                  <c:v>844</c:v>
                </c:pt>
                <c:pt idx="8">
                  <c:v>1725</c:v>
                </c:pt>
                <c:pt idx="9">
                  <c:v>2761</c:v>
                </c:pt>
                <c:pt idx="10">
                  <c:v>2120</c:v>
                </c:pt>
                <c:pt idx="11">
                  <c:v>1205</c:v>
                </c:pt>
                <c:pt idx="12">
                  <c:v>477</c:v>
                </c:pt>
                <c:pt idx="13">
                  <c:v>508</c:v>
                </c:pt>
                <c:pt idx="14">
                  <c:v>802</c:v>
                </c:pt>
                <c:pt idx="15">
                  <c:v>382</c:v>
                </c:pt>
                <c:pt idx="16">
                  <c:v>483</c:v>
                </c:pt>
                <c:pt idx="17">
                  <c:v>189</c:v>
                </c:pt>
                <c:pt idx="18">
                  <c:v>128</c:v>
                </c:pt>
                <c:pt idx="19">
                  <c:v>178</c:v>
                </c:pt>
                <c:pt idx="20">
                  <c:v>91</c:v>
                </c:pt>
                <c:pt idx="21">
                  <c:v>42</c:v>
                </c:pt>
                <c:pt idx="22">
                  <c:v>24</c:v>
                </c:pt>
                <c:pt idx="23">
                  <c:v>15</c:v>
                </c:pt>
              </c:numCache>
            </c:numRef>
          </c:val>
          <c:smooth val="0"/>
          <c:extLst>
            <c:ext xmlns:c16="http://schemas.microsoft.com/office/drawing/2014/chart" uri="{C3380CC4-5D6E-409C-BE32-E72D297353CC}">
              <c16:uniqueId val="{00000001-B855-4DF3-B508-A6CEFF17CDAC}"/>
            </c:ext>
          </c:extLst>
        </c:ser>
        <c:ser>
          <c:idx val="2"/>
          <c:order val="1"/>
          <c:tx>
            <c:strRef>
              <c:f>chart_3!$F$32</c:f>
              <c:strCache>
                <c:ptCount val="1"/>
                <c:pt idx="0">
                  <c:v>Wounds</c:v>
                </c:pt>
              </c:strCache>
            </c:strRef>
          </c:tx>
          <c:spPr>
            <a:ln w="28575" cap="rnd">
              <a:solidFill>
                <a:srgbClr val="92D050"/>
              </a:solidFill>
              <a:round/>
            </a:ln>
            <a:effectLst/>
          </c:spPr>
          <c:marker>
            <c:symbol val="none"/>
          </c:marker>
          <c:cat>
            <c:multiLvlStrRef>
              <c:f>chart_3!$B$33:$C$56</c:f>
              <c:multiLvlStrCache>
                <c:ptCount val="24"/>
                <c:lvl>
                  <c:pt idx="0">
                    <c:v>Apr</c:v>
                  </c:pt>
                  <c:pt idx="1">
                    <c:v>May</c:v>
                  </c:pt>
                  <c:pt idx="2">
                    <c:v>Jun</c:v>
                  </c:pt>
                  <c:pt idx="3">
                    <c:v>Jul</c:v>
                  </c:pt>
                  <c:pt idx="4">
                    <c:v>Aug</c:v>
                  </c:pt>
                  <c:pt idx="5">
                    <c:v>Sep</c:v>
                  </c:pt>
                  <c:pt idx="6">
                    <c:v>Oct</c:v>
                  </c:pt>
                  <c:pt idx="7">
                    <c:v>Nov</c:v>
                  </c:pt>
                  <c:pt idx="8">
                    <c:v>Dec</c:v>
                  </c:pt>
                  <c:pt idx="9">
                    <c:v>Jan</c:v>
                  </c:pt>
                  <c:pt idx="10">
                    <c:v>Feb</c:v>
                  </c:pt>
                  <c:pt idx="11">
                    <c:v>Mar</c:v>
                  </c:pt>
                  <c:pt idx="12">
                    <c:v>Apr</c:v>
                  </c:pt>
                  <c:pt idx="13">
                    <c:v>May</c:v>
                  </c:pt>
                  <c:pt idx="14">
                    <c:v>Jun</c:v>
                  </c:pt>
                  <c:pt idx="15">
                    <c:v>Jul</c:v>
                  </c:pt>
                  <c:pt idx="16">
                    <c:v>Aug</c:v>
                  </c:pt>
                  <c:pt idx="17">
                    <c:v>Sep</c:v>
                  </c:pt>
                  <c:pt idx="18">
                    <c:v>Oct</c:v>
                  </c:pt>
                  <c:pt idx="19">
                    <c:v>Nov</c:v>
                  </c:pt>
                  <c:pt idx="20">
                    <c:v>Dec</c:v>
                  </c:pt>
                  <c:pt idx="21">
                    <c:v>Jan</c:v>
                  </c:pt>
                  <c:pt idx="22">
                    <c:v>Feb</c:v>
                  </c:pt>
                  <c:pt idx="23">
                    <c:v>Mar</c:v>
                  </c:pt>
                </c:lvl>
                <c:lvl>
                  <c:pt idx="0">
                    <c:v>1854</c:v>
                  </c:pt>
                  <c:pt idx="9">
                    <c:v>1855</c:v>
                  </c:pt>
                  <c:pt idx="21">
                    <c:v>1856</c:v>
                  </c:pt>
                </c:lvl>
              </c:multiLvlStrCache>
            </c:multiLvlStrRef>
          </c:cat>
          <c:val>
            <c:numRef>
              <c:f>chart_3!$F$33:$F$56</c:f>
              <c:numCache>
                <c:formatCode>General</c:formatCode>
                <c:ptCount val="24"/>
                <c:pt idx="0">
                  <c:v>0</c:v>
                </c:pt>
                <c:pt idx="1">
                  <c:v>0</c:v>
                </c:pt>
                <c:pt idx="2">
                  <c:v>0</c:v>
                </c:pt>
                <c:pt idx="3">
                  <c:v>0</c:v>
                </c:pt>
                <c:pt idx="4">
                  <c:v>1</c:v>
                </c:pt>
                <c:pt idx="5">
                  <c:v>81</c:v>
                </c:pt>
                <c:pt idx="6">
                  <c:v>132</c:v>
                </c:pt>
                <c:pt idx="7">
                  <c:v>287</c:v>
                </c:pt>
                <c:pt idx="8">
                  <c:v>114</c:v>
                </c:pt>
                <c:pt idx="9">
                  <c:v>83</c:v>
                </c:pt>
                <c:pt idx="10">
                  <c:v>42</c:v>
                </c:pt>
                <c:pt idx="11">
                  <c:v>32</c:v>
                </c:pt>
                <c:pt idx="12">
                  <c:v>48</c:v>
                </c:pt>
                <c:pt idx="13">
                  <c:v>49</c:v>
                </c:pt>
                <c:pt idx="14">
                  <c:v>209</c:v>
                </c:pt>
                <c:pt idx="15">
                  <c:v>134</c:v>
                </c:pt>
                <c:pt idx="16">
                  <c:v>164</c:v>
                </c:pt>
                <c:pt idx="17">
                  <c:v>276</c:v>
                </c:pt>
                <c:pt idx="18">
                  <c:v>53</c:v>
                </c:pt>
                <c:pt idx="19">
                  <c:v>33</c:v>
                </c:pt>
                <c:pt idx="20">
                  <c:v>18</c:v>
                </c:pt>
                <c:pt idx="21">
                  <c:v>2</c:v>
                </c:pt>
                <c:pt idx="22">
                  <c:v>0</c:v>
                </c:pt>
                <c:pt idx="23">
                  <c:v>0</c:v>
                </c:pt>
              </c:numCache>
            </c:numRef>
          </c:val>
          <c:smooth val="0"/>
          <c:extLst>
            <c:ext xmlns:c16="http://schemas.microsoft.com/office/drawing/2014/chart" uri="{C3380CC4-5D6E-409C-BE32-E72D297353CC}">
              <c16:uniqueId val="{00000002-B855-4DF3-B508-A6CEFF17CDAC}"/>
            </c:ext>
          </c:extLst>
        </c:ser>
        <c:ser>
          <c:idx val="3"/>
          <c:order val="2"/>
          <c:tx>
            <c:strRef>
              <c:f>chart_3!$G$32</c:f>
              <c:strCache>
                <c:ptCount val="1"/>
                <c:pt idx="0">
                  <c:v>Other</c:v>
                </c:pt>
              </c:strCache>
            </c:strRef>
          </c:tx>
          <c:spPr>
            <a:ln w="28575" cap="rnd">
              <a:solidFill>
                <a:schemeClr val="bg1">
                  <a:lumMod val="75000"/>
                </a:schemeClr>
              </a:solidFill>
              <a:round/>
            </a:ln>
            <a:effectLst/>
          </c:spPr>
          <c:marker>
            <c:symbol val="none"/>
          </c:marker>
          <c:cat>
            <c:multiLvlStrRef>
              <c:f>chart_3!$B$33:$C$56</c:f>
              <c:multiLvlStrCache>
                <c:ptCount val="24"/>
                <c:lvl>
                  <c:pt idx="0">
                    <c:v>Apr</c:v>
                  </c:pt>
                  <c:pt idx="1">
                    <c:v>May</c:v>
                  </c:pt>
                  <c:pt idx="2">
                    <c:v>Jun</c:v>
                  </c:pt>
                  <c:pt idx="3">
                    <c:v>Jul</c:v>
                  </c:pt>
                  <c:pt idx="4">
                    <c:v>Aug</c:v>
                  </c:pt>
                  <c:pt idx="5">
                    <c:v>Sep</c:v>
                  </c:pt>
                  <c:pt idx="6">
                    <c:v>Oct</c:v>
                  </c:pt>
                  <c:pt idx="7">
                    <c:v>Nov</c:v>
                  </c:pt>
                  <c:pt idx="8">
                    <c:v>Dec</c:v>
                  </c:pt>
                  <c:pt idx="9">
                    <c:v>Jan</c:v>
                  </c:pt>
                  <c:pt idx="10">
                    <c:v>Feb</c:v>
                  </c:pt>
                  <c:pt idx="11">
                    <c:v>Mar</c:v>
                  </c:pt>
                  <c:pt idx="12">
                    <c:v>Apr</c:v>
                  </c:pt>
                  <c:pt idx="13">
                    <c:v>May</c:v>
                  </c:pt>
                  <c:pt idx="14">
                    <c:v>Jun</c:v>
                  </c:pt>
                  <c:pt idx="15">
                    <c:v>Jul</c:v>
                  </c:pt>
                  <c:pt idx="16">
                    <c:v>Aug</c:v>
                  </c:pt>
                  <c:pt idx="17">
                    <c:v>Sep</c:v>
                  </c:pt>
                  <c:pt idx="18">
                    <c:v>Oct</c:v>
                  </c:pt>
                  <c:pt idx="19">
                    <c:v>Nov</c:v>
                  </c:pt>
                  <c:pt idx="20">
                    <c:v>Dec</c:v>
                  </c:pt>
                  <c:pt idx="21">
                    <c:v>Jan</c:v>
                  </c:pt>
                  <c:pt idx="22">
                    <c:v>Feb</c:v>
                  </c:pt>
                  <c:pt idx="23">
                    <c:v>Mar</c:v>
                  </c:pt>
                </c:lvl>
                <c:lvl>
                  <c:pt idx="0">
                    <c:v>1854</c:v>
                  </c:pt>
                  <c:pt idx="9">
                    <c:v>1855</c:v>
                  </c:pt>
                  <c:pt idx="21">
                    <c:v>1856</c:v>
                  </c:pt>
                </c:lvl>
              </c:multiLvlStrCache>
            </c:multiLvlStrRef>
          </c:cat>
          <c:val>
            <c:numRef>
              <c:f>chart_3!$G$33:$G$56</c:f>
              <c:numCache>
                <c:formatCode>General</c:formatCode>
                <c:ptCount val="24"/>
                <c:pt idx="0">
                  <c:v>5</c:v>
                </c:pt>
                <c:pt idx="1">
                  <c:v>9</c:v>
                </c:pt>
                <c:pt idx="2">
                  <c:v>6</c:v>
                </c:pt>
                <c:pt idx="3">
                  <c:v>23</c:v>
                </c:pt>
                <c:pt idx="4">
                  <c:v>30</c:v>
                </c:pt>
                <c:pt idx="5">
                  <c:v>70</c:v>
                </c:pt>
                <c:pt idx="6">
                  <c:v>128</c:v>
                </c:pt>
                <c:pt idx="7">
                  <c:v>106</c:v>
                </c:pt>
                <c:pt idx="8">
                  <c:v>131</c:v>
                </c:pt>
                <c:pt idx="9">
                  <c:v>324</c:v>
                </c:pt>
                <c:pt idx="10">
                  <c:v>361</c:v>
                </c:pt>
                <c:pt idx="11">
                  <c:v>172</c:v>
                </c:pt>
                <c:pt idx="12">
                  <c:v>57</c:v>
                </c:pt>
                <c:pt idx="13">
                  <c:v>37</c:v>
                </c:pt>
                <c:pt idx="14">
                  <c:v>31</c:v>
                </c:pt>
                <c:pt idx="15">
                  <c:v>33</c:v>
                </c:pt>
                <c:pt idx="16">
                  <c:v>25</c:v>
                </c:pt>
                <c:pt idx="17">
                  <c:v>20</c:v>
                </c:pt>
                <c:pt idx="18">
                  <c:v>18</c:v>
                </c:pt>
                <c:pt idx="19">
                  <c:v>32</c:v>
                </c:pt>
                <c:pt idx="20">
                  <c:v>28</c:v>
                </c:pt>
                <c:pt idx="21">
                  <c:v>48</c:v>
                </c:pt>
                <c:pt idx="22">
                  <c:v>19</c:v>
                </c:pt>
                <c:pt idx="23">
                  <c:v>35</c:v>
                </c:pt>
              </c:numCache>
            </c:numRef>
          </c:val>
          <c:smooth val="0"/>
          <c:extLst>
            <c:ext xmlns:c16="http://schemas.microsoft.com/office/drawing/2014/chart" uri="{C3380CC4-5D6E-409C-BE32-E72D297353CC}">
              <c16:uniqueId val="{00000003-B855-4DF3-B508-A6CEFF17CDAC}"/>
            </c:ext>
          </c:extLst>
        </c:ser>
        <c:dLbls>
          <c:showLegendKey val="0"/>
          <c:showVal val="0"/>
          <c:showCatName val="0"/>
          <c:showSerName val="0"/>
          <c:showPercent val="0"/>
          <c:showBubbleSize val="0"/>
        </c:dLbls>
        <c:smooth val="0"/>
        <c:axId val="102203824"/>
        <c:axId val="344341352"/>
      </c:lineChart>
      <c:catAx>
        <c:axId val="1022038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344341352"/>
        <c:crosses val="autoZero"/>
        <c:auto val="1"/>
        <c:lblAlgn val="ctr"/>
        <c:lblOffset val="100"/>
        <c:noMultiLvlLbl val="0"/>
      </c:catAx>
      <c:valAx>
        <c:axId val="344341352"/>
        <c:scaling>
          <c:orientation val="minMax"/>
        </c:scaling>
        <c:delete val="0"/>
        <c:axPos val="l"/>
        <c:numFmt formatCode="General" sourceLinked="1"/>
        <c:majorTickMark val="out"/>
        <c:minorTickMark val="none"/>
        <c:tickLblPos val="nextTo"/>
        <c:spPr>
          <a:noFill/>
          <a:ln>
            <a:solidFill>
              <a:schemeClr val="bg1">
                <a:lumMod val="65000"/>
              </a:schemeClr>
            </a:solid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1022038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solidFill>
                <a:latin typeface="Arial" panose="020B0604020202020204" pitchFamily="34" charset="0"/>
                <a:ea typeface="+mn-ea"/>
                <a:cs typeface="Arial" panose="020B0604020202020204" pitchFamily="34" charset="0"/>
              </a:defRPr>
            </a:pPr>
            <a:r>
              <a:rPr lang="en-US" sz="1600" b="1">
                <a:solidFill>
                  <a:schemeClr val="tx1"/>
                </a:solidFill>
              </a:rPr>
              <a:t>Surgeries:</a:t>
            </a:r>
            <a:r>
              <a:rPr lang="en-US" sz="1600" b="1" baseline="0">
                <a:solidFill>
                  <a:schemeClr val="tx1"/>
                </a:solidFill>
              </a:rPr>
              <a:t> length of hospital stay</a:t>
            </a:r>
            <a:endParaRPr lang="en-US" sz="1600" b="1">
              <a:solidFill>
                <a:schemeClr val="tx1"/>
              </a:solidFill>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bar"/>
        <c:grouping val="percentStacked"/>
        <c:varyColors val="0"/>
        <c:ser>
          <c:idx val="0"/>
          <c:order val="0"/>
          <c:tx>
            <c:strRef>
              <c:f>chart_2!$C$19</c:f>
              <c:strCache>
                <c:ptCount val="1"/>
                <c:pt idx="0">
                  <c:v>&lt;=24</c:v>
                </c:pt>
              </c:strCache>
            </c:strRef>
          </c:tx>
          <c:spPr>
            <a:solidFill>
              <a:srgbClr val="4F81BD"/>
            </a:solidFill>
            <a:ln>
              <a:noFill/>
            </a:ln>
            <a:effectLst/>
          </c:spPr>
          <c:invertIfNegative val="0"/>
          <c:cat>
            <c:strRef>
              <c:f>chart_2!$B$20:$B$23</c:f>
              <c:strCache>
                <c:ptCount val="4"/>
                <c:pt idx="0">
                  <c:v>2019/Q1</c:v>
                </c:pt>
                <c:pt idx="1">
                  <c:v>2019/Q2</c:v>
                </c:pt>
                <c:pt idx="2">
                  <c:v>2019/Q3</c:v>
                </c:pt>
                <c:pt idx="3">
                  <c:v>2019/Q4</c:v>
                </c:pt>
              </c:strCache>
            </c:strRef>
          </c:cat>
          <c:val>
            <c:numRef>
              <c:f>chart_2!$C$20:$C$23</c:f>
              <c:numCache>
                <c:formatCode>0.0%</c:formatCode>
                <c:ptCount val="4"/>
                <c:pt idx="0">
                  <c:v>0.12243682310469313</c:v>
                </c:pt>
                <c:pt idx="1">
                  <c:v>0.14290502793296092</c:v>
                </c:pt>
                <c:pt idx="2">
                  <c:v>0.19456359102244389</c:v>
                </c:pt>
                <c:pt idx="3">
                  <c:v>0.25395613322502031</c:v>
                </c:pt>
              </c:numCache>
            </c:numRef>
          </c:val>
          <c:extLst>
            <c:ext xmlns:c16="http://schemas.microsoft.com/office/drawing/2014/chart" uri="{C3380CC4-5D6E-409C-BE32-E72D297353CC}">
              <c16:uniqueId val="{00000000-5915-4EBD-B711-2A5EA71800C4}"/>
            </c:ext>
          </c:extLst>
        </c:ser>
        <c:ser>
          <c:idx val="1"/>
          <c:order val="1"/>
          <c:tx>
            <c:strRef>
              <c:f>chart_2!$D$19</c:f>
              <c:strCache>
                <c:ptCount val="1"/>
                <c:pt idx="0">
                  <c:v>24 and 36</c:v>
                </c:pt>
              </c:strCache>
            </c:strRef>
          </c:tx>
          <c:spPr>
            <a:solidFill>
              <a:srgbClr val="C04F4D"/>
            </a:solidFill>
            <a:ln>
              <a:noFill/>
            </a:ln>
            <a:effectLst/>
          </c:spPr>
          <c:invertIfNegative val="0"/>
          <c:cat>
            <c:strRef>
              <c:f>chart_2!$B$20:$B$23</c:f>
              <c:strCache>
                <c:ptCount val="4"/>
                <c:pt idx="0">
                  <c:v>2019/Q1</c:v>
                </c:pt>
                <c:pt idx="1">
                  <c:v>2019/Q2</c:v>
                </c:pt>
                <c:pt idx="2">
                  <c:v>2019/Q3</c:v>
                </c:pt>
                <c:pt idx="3">
                  <c:v>2019/Q4</c:v>
                </c:pt>
              </c:strCache>
            </c:strRef>
          </c:cat>
          <c:val>
            <c:numRef>
              <c:f>chart_2!$D$20:$D$23</c:f>
              <c:numCache>
                <c:formatCode>0.0%</c:formatCode>
                <c:ptCount val="4"/>
                <c:pt idx="0">
                  <c:v>0.53850180505415157</c:v>
                </c:pt>
                <c:pt idx="1">
                  <c:v>0.58331471135940405</c:v>
                </c:pt>
                <c:pt idx="2">
                  <c:v>0.52207813798836245</c:v>
                </c:pt>
                <c:pt idx="3">
                  <c:v>0.50253452477660443</c:v>
                </c:pt>
              </c:numCache>
            </c:numRef>
          </c:val>
          <c:extLst>
            <c:ext xmlns:c16="http://schemas.microsoft.com/office/drawing/2014/chart" uri="{C3380CC4-5D6E-409C-BE32-E72D297353CC}">
              <c16:uniqueId val="{00000001-5915-4EBD-B711-2A5EA71800C4}"/>
            </c:ext>
          </c:extLst>
        </c:ser>
        <c:ser>
          <c:idx val="2"/>
          <c:order val="2"/>
          <c:tx>
            <c:strRef>
              <c:f>chart_2!$E$19</c:f>
              <c:strCache>
                <c:ptCount val="1"/>
                <c:pt idx="0">
                  <c:v>36 and 48</c:v>
                </c:pt>
              </c:strCache>
            </c:strRef>
          </c:tx>
          <c:spPr>
            <a:solidFill>
              <a:srgbClr val="9BBB59"/>
            </a:solidFill>
            <a:ln>
              <a:noFill/>
            </a:ln>
            <a:effectLst/>
          </c:spPr>
          <c:invertIfNegative val="0"/>
          <c:cat>
            <c:strRef>
              <c:f>chart_2!$B$20:$B$23</c:f>
              <c:strCache>
                <c:ptCount val="4"/>
                <c:pt idx="0">
                  <c:v>2019/Q1</c:v>
                </c:pt>
                <c:pt idx="1">
                  <c:v>2019/Q2</c:v>
                </c:pt>
                <c:pt idx="2">
                  <c:v>2019/Q3</c:v>
                </c:pt>
                <c:pt idx="3">
                  <c:v>2019/Q4</c:v>
                </c:pt>
              </c:strCache>
            </c:strRef>
          </c:cat>
          <c:val>
            <c:numRef>
              <c:f>chart_2!$E$20:$E$23</c:f>
              <c:numCache>
                <c:formatCode>0.0%</c:formatCode>
                <c:ptCount val="4"/>
                <c:pt idx="0">
                  <c:v>6.3104693140794213E-2</c:v>
                </c:pt>
                <c:pt idx="1">
                  <c:v>4.0744878957169446E-2</c:v>
                </c:pt>
                <c:pt idx="2">
                  <c:v>2.8237738985868649E-2</c:v>
                </c:pt>
                <c:pt idx="3">
                  <c:v>2.6961819658813974E-2</c:v>
                </c:pt>
              </c:numCache>
            </c:numRef>
          </c:val>
          <c:extLst>
            <c:ext xmlns:c16="http://schemas.microsoft.com/office/drawing/2014/chart" uri="{C3380CC4-5D6E-409C-BE32-E72D297353CC}">
              <c16:uniqueId val="{00000002-5915-4EBD-B711-2A5EA71800C4}"/>
            </c:ext>
          </c:extLst>
        </c:ser>
        <c:ser>
          <c:idx val="3"/>
          <c:order val="3"/>
          <c:tx>
            <c:strRef>
              <c:f>chart_2!$F$19</c:f>
              <c:strCache>
                <c:ptCount val="1"/>
                <c:pt idx="0">
                  <c:v>48 and 59</c:v>
                </c:pt>
              </c:strCache>
            </c:strRef>
          </c:tx>
          <c:spPr>
            <a:solidFill>
              <a:srgbClr val="8064A2"/>
            </a:solidFill>
            <a:ln>
              <a:noFill/>
            </a:ln>
            <a:effectLst/>
          </c:spPr>
          <c:invertIfNegative val="0"/>
          <c:cat>
            <c:strRef>
              <c:f>chart_2!$B$20:$B$23</c:f>
              <c:strCache>
                <c:ptCount val="4"/>
                <c:pt idx="0">
                  <c:v>2019/Q1</c:v>
                </c:pt>
                <c:pt idx="1">
                  <c:v>2019/Q2</c:v>
                </c:pt>
                <c:pt idx="2">
                  <c:v>2019/Q3</c:v>
                </c:pt>
                <c:pt idx="3">
                  <c:v>2019/Q4</c:v>
                </c:pt>
              </c:strCache>
            </c:strRef>
          </c:cat>
          <c:val>
            <c:numRef>
              <c:f>chart_2!$F$20:$F$23</c:f>
              <c:numCache>
                <c:formatCode>0.0%</c:formatCode>
                <c:ptCount val="4"/>
                <c:pt idx="0">
                  <c:v>0.18855595667870043</c:v>
                </c:pt>
                <c:pt idx="1">
                  <c:v>0.16737430167597764</c:v>
                </c:pt>
                <c:pt idx="2">
                  <c:v>0.17412302576891112</c:v>
                </c:pt>
                <c:pt idx="3">
                  <c:v>0.14353371242891955</c:v>
                </c:pt>
              </c:numCache>
            </c:numRef>
          </c:val>
          <c:extLst>
            <c:ext xmlns:c16="http://schemas.microsoft.com/office/drawing/2014/chart" uri="{C3380CC4-5D6E-409C-BE32-E72D297353CC}">
              <c16:uniqueId val="{00000003-5915-4EBD-B711-2A5EA71800C4}"/>
            </c:ext>
          </c:extLst>
        </c:ser>
        <c:ser>
          <c:idx val="4"/>
          <c:order val="4"/>
          <c:tx>
            <c:strRef>
              <c:f>chart_2!$G$19</c:f>
              <c:strCache>
                <c:ptCount val="1"/>
                <c:pt idx="0">
                  <c:v>&gt;=60</c:v>
                </c:pt>
              </c:strCache>
            </c:strRef>
          </c:tx>
          <c:spPr>
            <a:solidFill>
              <a:srgbClr val="4BACC6"/>
            </a:solidFill>
            <a:ln>
              <a:noFill/>
            </a:ln>
            <a:effectLst/>
          </c:spPr>
          <c:invertIfNegative val="0"/>
          <c:cat>
            <c:strRef>
              <c:f>chart_2!$B$20:$B$23</c:f>
              <c:strCache>
                <c:ptCount val="4"/>
                <c:pt idx="0">
                  <c:v>2019/Q1</c:v>
                </c:pt>
                <c:pt idx="1">
                  <c:v>2019/Q2</c:v>
                </c:pt>
                <c:pt idx="2">
                  <c:v>2019/Q3</c:v>
                </c:pt>
                <c:pt idx="3">
                  <c:v>2019/Q4</c:v>
                </c:pt>
              </c:strCache>
            </c:strRef>
          </c:cat>
          <c:val>
            <c:numRef>
              <c:f>chart_2!$G$20:$G$23</c:f>
              <c:numCache>
                <c:formatCode>0.0%</c:formatCode>
                <c:ptCount val="4"/>
                <c:pt idx="0">
                  <c:v>6.9422382671480182E-2</c:v>
                </c:pt>
                <c:pt idx="1">
                  <c:v>5.8901303538175055E-2</c:v>
                </c:pt>
                <c:pt idx="2">
                  <c:v>7.0216126350789679E-2</c:v>
                </c:pt>
                <c:pt idx="3">
                  <c:v>5.6206336311941517E-2</c:v>
                </c:pt>
              </c:numCache>
            </c:numRef>
          </c:val>
          <c:extLst>
            <c:ext xmlns:c16="http://schemas.microsoft.com/office/drawing/2014/chart" uri="{C3380CC4-5D6E-409C-BE32-E72D297353CC}">
              <c16:uniqueId val="{00000004-5915-4EBD-B711-2A5EA71800C4}"/>
            </c:ext>
          </c:extLst>
        </c:ser>
        <c:ser>
          <c:idx val="5"/>
          <c:order val="5"/>
          <c:tx>
            <c:strRef>
              <c:f>chart_2!$H$19</c:f>
              <c:strCache>
                <c:ptCount val="1"/>
                <c:pt idx="0">
                  <c:v>Unknown</c:v>
                </c:pt>
              </c:strCache>
            </c:strRef>
          </c:tx>
          <c:spPr>
            <a:solidFill>
              <a:srgbClr val="F79646"/>
            </a:solidFill>
            <a:ln>
              <a:noFill/>
            </a:ln>
            <a:effectLst/>
          </c:spPr>
          <c:invertIfNegative val="0"/>
          <c:cat>
            <c:strRef>
              <c:f>chart_2!$B$20:$B$23</c:f>
              <c:strCache>
                <c:ptCount val="4"/>
                <c:pt idx="0">
                  <c:v>2019/Q1</c:v>
                </c:pt>
                <c:pt idx="1">
                  <c:v>2019/Q2</c:v>
                </c:pt>
                <c:pt idx="2">
                  <c:v>2019/Q3</c:v>
                </c:pt>
                <c:pt idx="3">
                  <c:v>2019/Q4</c:v>
                </c:pt>
              </c:strCache>
            </c:strRef>
          </c:cat>
          <c:val>
            <c:numRef>
              <c:f>chart_2!$H$20:$H$23</c:f>
              <c:numCache>
                <c:formatCode>0.0%</c:formatCode>
                <c:ptCount val="4"/>
                <c:pt idx="0">
                  <c:v>1.7978339350180506E-2</c:v>
                </c:pt>
                <c:pt idx="1">
                  <c:v>6.7597765363128521E-3</c:v>
                </c:pt>
                <c:pt idx="2">
                  <c:v>1.078137988362428E-2</c:v>
                </c:pt>
                <c:pt idx="3">
                  <c:v>1.6807473598700239E-2</c:v>
                </c:pt>
              </c:numCache>
            </c:numRef>
          </c:val>
          <c:extLst>
            <c:ext xmlns:c16="http://schemas.microsoft.com/office/drawing/2014/chart" uri="{C3380CC4-5D6E-409C-BE32-E72D297353CC}">
              <c16:uniqueId val="{00000005-5915-4EBD-B711-2A5EA71800C4}"/>
            </c:ext>
          </c:extLst>
        </c:ser>
        <c:dLbls>
          <c:showLegendKey val="0"/>
          <c:showVal val="0"/>
          <c:showCatName val="0"/>
          <c:showSerName val="0"/>
          <c:showPercent val="0"/>
          <c:showBubbleSize val="0"/>
        </c:dLbls>
        <c:gapWidth val="150"/>
        <c:overlap val="100"/>
        <c:axId val="195175135"/>
        <c:axId val="164650895"/>
      </c:barChart>
      <c:catAx>
        <c:axId val="195175135"/>
        <c:scaling>
          <c:orientation val="minMax"/>
        </c:scaling>
        <c:delete val="0"/>
        <c:axPos val="l"/>
        <c:title>
          <c:tx>
            <c:rich>
              <a:bodyPr rot="-540000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r>
                  <a:rPr lang="en-US" sz="1200" b="1">
                    <a:solidFill>
                      <a:schemeClr val="tx1"/>
                    </a:solidFill>
                  </a:rPr>
                  <a:t>Quarter</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64650895"/>
        <c:crosses val="autoZero"/>
        <c:auto val="1"/>
        <c:lblAlgn val="ctr"/>
        <c:lblOffset val="100"/>
        <c:noMultiLvlLbl val="0"/>
      </c:catAx>
      <c:valAx>
        <c:axId val="164650895"/>
        <c:scaling>
          <c:orientation val="minMax"/>
        </c:scaling>
        <c:delete val="0"/>
        <c:axPos val="b"/>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95175135"/>
        <c:crosses val="autoZero"/>
        <c:crossBetween val="between"/>
      </c:valAx>
      <c:spPr>
        <a:solidFill>
          <a:schemeClr val="bg1"/>
        </a:solidFill>
        <a:ln>
          <a:solidFill>
            <a:schemeClr val="tx1"/>
          </a:solidFill>
        </a:ln>
        <a:effectLst/>
      </c:spPr>
    </c:plotArea>
    <c:plotVisOnly val="1"/>
    <c:dispBlanksAs val="gap"/>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Patient length of hospital stay after</a:t>
            </a:r>
            <a:r>
              <a:rPr lang="en-US" b="1" baseline="0"/>
              <a:t> surgery (in Days) - 2019 </a:t>
            </a:r>
            <a:endParaRPr lang="en-US" b="1"/>
          </a:p>
        </c:rich>
      </c:tx>
      <c:layout>
        <c:manualLayout>
          <c:xMode val="edge"/>
          <c:yMode val="edge"/>
          <c:x val="2.2214644631698185E-2"/>
          <c:y val="1.56055954046641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509898750958366E-2"/>
          <c:y val="9.6468588926498872E-2"/>
          <c:w val="0.8292892058693121"/>
          <c:h val="0.87492115283161687"/>
        </c:manualLayout>
      </c:layout>
      <c:barChart>
        <c:barDir val="bar"/>
        <c:grouping val="clustered"/>
        <c:varyColors val="0"/>
        <c:ser>
          <c:idx val="0"/>
          <c:order val="0"/>
          <c:tx>
            <c:strRef>
              <c:f>chart_2!$B$28</c:f>
              <c:strCache>
                <c:ptCount val="1"/>
                <c:pt idx="0">
                  <c:v>60 and above</c:v>
                </c:pt>
              </c:strCache>
            </c:strRef>
          </c:tx>
          <c:spPr>
            <a:solidFill>
              <a:schemeClr val="bg1">
                <a:lumMod val="85000"/>
              </a:schemeClr>
            </a:solidFill>
            <a:ln>
              <a:noFill/>
            </a:ln>
            <a:effectLst/>
          </c:spPr>
          <c:invertIfNegative val="0"/>
          <c:dLbls>
            <c:dLbl>
              <c:idx val="0"/>
              <c:tx>
                <c:rich>
                  <a:bodyPr/>
                  <a:lstStyle/>
                  <a:p>
                    <a:fld id="{E5570533-9ADD-4F8F-B2D4-7851A8FCB7FC}" type="VALUE">
                      <a:rPr lang="en-US" b="0"/>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7-EBA4-4DC0-9DC6-F3C3027473B1}"/>
                </c:ext>
              </c:extLst>
            </c:dLbl>
            <c:dLbl>
              <c:idx val="1"/>
              <c:tx>
                <c:rich>
                  <a:bodyPr/>
                  <a:lstStyle/>
                  <a:p>
                    <a:fld id="{557CD262-A1EE-4ABE-8078-F69CD04D8307}" type="VALUE">
                      <a:rPr lang="en-US" b="0"/>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5-EBA4-4DC0-9DC6-F3C3027473B1}"/>
                </c:ext>
              </c:extLst>
            </c:dLbl>
            <c:dLbl>
              <c:idx val="2"/>
              <c:tx>
                <c:rich>
                  <a:bodyPr/>
                  <a:lstStyle/>
                  <a:p>
                    <a:fld id="{EAF8FA5C-A379-4A73-AF3B-D7BC0F96F45A}" type="VALUE">
                      <a:rPr lang="en-US" b="0"/>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2-EBA4-4DC0-9DC6-F3C3027473B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chart_2!$C$27:$F$27</c:f>
              <c:strCache>
                <c:ptCount val="4"/>
                <c:pt idx="0">
                  <c:v>Q4</c:v>
                </c:pt>
                <c:pt idx="1">
                  <c:v>Q3</c:v>
                </c:pt>
                <c:pt idx="2">
                  <c:v>Q2</c:v>
                </c:pt>
                <c:pt idx="3">
                  <c:v>Q1</c:v>
                </c:pt>
              </c:strCache>
            </c:strRef>
          </c:cat>
          <c:val>
            <c:numRef>
              <c:f>chart_2!$C$28:$F$28</c:f>
              <c:numCache>
                <c:formatCode>0%</c:formatCode>
                <c:ptCount val="4"/>
                <c:pt idx="0">
                  <c:v>5.6206336311941517E-2</c:v>
                </c:pt>
                <c:pt idx="1">
                  <c:v>7.0216126350789679E-2</c:v>
                </c:pt>
                <c:pt idx="2">
                  <c:v>5.8901303538175055E-2</c:v>
                </c:pt>
                <c:pt idx="3">
                  <c:v>6.9422382671480182E-2</c:v>
                </c:pt>
              </c:numCache>
            </c:numRef>
          </c:val>
          <c:extLst>
            <c:ext xmlns:c16="http://schemas.microsoft.com/office/drawing/2014/chart" uri="{C3380CC4-5D6E-409C-BE32-E72D297353CC}">
              <c16:uniqueId val="{00000000-EBA4-4DC0-9DC6-F3C3027473B1}"/>
            </c:ext>
          </c:extLst>
        </c:ser>
        <c:ser>
          <c:idx val="1"/>
          <c:order val="1"/>
          <c:tx>
            <c:strRef>
              <c:f>chart_2!$B$29</c:f>
              <c:strCache>
                <c:ptCount val="1"/>
                <c:pt idx="0">
                  <c:v>49 to 59</c:v>
                </c:pt>
              </c:strCache>
            </c:strRef>
          </c:tx>
          <c:spPr>
            <a:gradFill flip="none" rotWithShape="1">
              <a:gsLst>
                <a:gs pos="0">
                  <a:srgbClr val="956FCC">
                    <a:tint val="66000"/>
                    <a:satMod val="160000"/>
                  </a:srgbClr>
                </a:gs>
                <a:gs pos="50000">
                  <a:srgbClr val="956FCC">
                    <a:tint val="44500"/>
                    <a:satMod val="160000"/>
                  </a:srgbClr>
                </a:gs>
                <a:gs pos="100000">
                  <a:srgbClr val="956FCC">
                    <a:tint val="23500"/>
                    <a:satMod val="160000"/>
                  </a:srgbClr>
                </a:gs>
              </a:gsLst>
              <a:lin ang="2700000" scaled="1"/>
              <a:tileRect/>
            </a:gradFill>
            <a:ln>
              <a:noFill/>
            </a:ln>
            <a:effectLst/>
          </c:spPr>
          <c:invertIfNegative val="0"/>
          <c:dLbls>
            <c:dLbl>
              <c:idx val="0"/>
              <c:tx>
                <c:rich>
                  <a:bodyPr/>
                  <a:lstStyle/>
                  <a:p>
                    <a:fld id="{765238FF-B9BD-4DC1-87ED-937DBEE9569C}" type="VALUE">
                      <a:rPr lang="en-US" b="0"/>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8-EBA4-4DC0-9DC6-F3C3027473B1}"/>
                </c:ext>
              </c:extLst>
            </c:dLbl>
            <c:dLbl>
              <c:idx val="1"/>
              <c:tx>
                <c:rich>
                  <a:bodyPr/>
                  <a:lstStyle/>
                  <a:p>
                    <a:fld id="{7C6FF4B3-F0F9-4933-B232-BCE4BB6922D0}" type="VALUE">
                      <a:rPr lang="en-US" b="1"/>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4-EBA4-4DC0-9DC6-F3C3027473B1}"/>
                </c:ext>
              </c:extLst>
            </c:dLbl>
            <c:dLbl>
              <c:idx val="2"/>
              <c:tx>
                <c:rich>
                  <a:bodyPr/>
                  <a:lstStyle/>
                  <a:p>
                    <a:fld id="{451499CE-07AA-4AAD-843C-92A23181DF1C}" type="VALUE">
                      <a:rPr lang="en-US" b="0"/>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0-EBA4-4DC0-9DC6-F3C3027473B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chart_2!$C$27:$F$27</c:f>
              <c:strCache>
                <c:ptCount val="4"/>
                <c:pt idx="0">
                  <c:v>Q4</c:v>
                </c:pt>
                <c:pt idx="1">
                  <c:v>Q3</c:v>
                </c:pt>
                <c:pt idx="2">
                  <c:v>Q2</c:v>
                </c:pt>
                <c:pt idx="3">
                  <c:v>Q1</c:v>
                </c:pt>
              </c:strCache>
            </c:strRef>
          </c:cat>
          <c:val>
            <c:numRef>
              <c:f>chart_2!$C$29:$F$29</c:f>
              <c:numCache>
                <c:formatCode>0%</c:formatCode>
                <c:ptCount val="4"/>
                <c:pt idx="0">
                  <c:v>0.14353371242891955</c:v>
                </c:pt>
                <c:pt idx="1">
                  <c:v>0.17412302576891112</c:v>
                </c:pt>
                <c:pt idx="2">
                  <c:v>0.16737430167597764</c:v>
                </c:pt>
                <c:pt idx="3">
                  <c:v>0.18855595667870043</c:v>
                </c:pt>
              </c:numCache>
            </c:numRef>
          </c:val>
          <c:extLst>
            <c:ext xmlns:c16="http://schemas.microsoft.com/office/drawing/2014/chart" uri="{C3380CC4-5D6E-409C-BE32-E72D297353CC}">
              <c16:uniqueId val="{00000001-EBA4-4DC0-9DC6-F3C3027473B1}"/>
            </c:ext>
          </c:extLst>
        </c:ser>
        <c:ser>
          <c:idx val="2"/>
          <c:order val="2"/>
          <c:tx>
            <c:strRef>
              <c:f>chart_2!$B$30</c:f>
              <c:strCache>
                <c:ptCount val="1"/>
                <c:pt idx="0">
                  <c:v>37 to 48</c:v>
                </c:pt>
              </c:strCache>
            </c:strRef>
          </c:tx>
          <c:spPr>
            <a:solidFill>
              <a:schemeClr val="bg1">
                <a:lumMod val="85000"/>
              </a:schemeClr>
            </a:solidFill>
            <a:ln>
              <a:noFill/>
            </a:ln>
            <a:effectLst/>
          </c:spPr>
          <c:invertIfNegative val="0"/>
          <c:dPt>
            <c:idx val="3"/>
            <c:invertIfNegative val="0"/>
            <c:bubble3D val="0"/>
            <c:spPr>
              <a:solidFill>
                <a:schemeClr val="bg1">
                  <a:lumMod val="85000"/>
                </a:schemeClr>
              </a:solidFill>
              <a:ln>
                <a:noFill/>
              </a:ln>
              <a:effectLst/>
            </c:spPr>
            <c:extLst>
              <c:ext xmlns:c16="http://schemas.microsoft.com/office/drawing/2014/chart" uri="{C3380CC4-5D6E-409C-BE32-E72D297353CC}">
                <c16:uniqueId val="{00000007-EBA4-4DC0-9DC6-F3C3027473B1}"/>
              </c:ext>
            </c:extLst>
          </c:dPt>
          <c:dLbls>
            <c:dLbl>
              <c:idx val="0"/>
              <c:tx>
                <c:rich>
                  <a:bodyPr/>
                  <a:lstStyle/>
                  <a:p>
                    <a:fld id="{23CB8609-759D-4D60-9305-1A4992804917}" type="VALUE">
                      <a:rPr lang="en-US" b="0"/>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6-EBA4-4DC0-9DC6-F3C3027473B1}"/>
                </c:ext>
              </c:extLst>
            </c:dLbl>
            <c:dLbl>
              <c:idx val="1"/>
              <c:tx>
                <c:rich>
                  <a:bodyPr/>
                  <a:lstStyle/>
                  <a:p>
                    <a:fld id="{89165C84-2FC6-41B2-A861-3A878452EC4E}" type="VALUE">
                      <a:rPr lang="en-US" b="0"/>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3-EBA4-4DC0-9DC6-F3C3027473B1}"/>
                </c:ext>
              </c:extLst>
            </c:dLbl>
            <c:dLbl>
              <c:idx val="2"/>
              <c:tx>
                <c:rich>
                  <a:bodyPr/>
                  <a:lstStyle/>
                  <a:p>
                    <a:fld id="{72971CE0-0048-408C-B9EC-8373B1846383}" type="VALUE">
                      <a:rPr lang="en-US" b="0"/>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1-EBA4-4DC0-9DC6-F3C3027473B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chart_2!$C$27:$F$27</c:f>
              <c:strCache>
                <c:ptCount val="4"/>
                <c:pt idx="0">
                  <c:v>Q4</c:v>
                </c:pt>
                <c:pt idx="1">
                  <c:v>Q3</c:v>
                </c:pt>
                <c:pt idx="2">
                  <c:v>Q2</c:v>
                </c:pt>
                <c:pt idx="3">
                  <c:v>Q1</c:v>
                </c:pt>
              </c:strCache>
            </c:strRef>
          </c:cat>
          <c:val>
            <c:numRef>
              <c:f>chart_2!$C$30:$F$30</c:f>
              <c:numCache>
                <c:formatCode>0%</c:formatCode>
                <c:ptCount val="4"/>
                <c:pt idx="0">
                  <c:v>2.6961819658813974E-2</c:v>
                </c:pt>
                <c:pt idx="1">
                  <c:v>2.8237738985868649E-2</c:v>
                </c:pt>
                <c:pt idx="2">
                  <c:v>4.0744878957169446E-2</c:v>
                </c:pt>
                <c:pt idx="3">
                  <c:v>6.3104693140794213E-2</c:v>
                </c:pt>
              </c:numCache>
            </c:numRef>
          </c:val>
          <c:extLst>
            <c:ext xmlns:c16="http://schemas.microsoft.com/office/drawing/2014/chart" uri="{C3380CC4-5D6E-409C-BE32-E72D297353CC}">
              <c16:uniqueId val="{00000002-EBA4-4DC0-9DC6-F3C3027473B1}"/>
            </c:ext>
          </c:extLst>
        </c:ser>
        <c:ser>
          <c:idx val="3"/>
          <c:order val="3"/>
          <c:tx>
            <c:strRef>
              <c:f>chart_2!$B$31</c:f>
              <c:strCache>
                <c:ptCount val="1"/>
                <c:pt idx="0">
                  <c:v>25 to 36</c:v>
                </c:pt>
              </c:strCache>
            </c:strRef>
          </c:tx>
          <c:spPr>
            <a:solidFill>
              <a:srgbClr val="956FCC"/>
            </a:solidFill>
            <a:ln>
              <a:noFill/>
            </a:ln>
            <a:effectLst/>
          </c:spPr>
          <c:invertIfNegative val="0"/>
          <c:dLbls>
            <c:dLbl>
              <c:idx val="0"/>
              <c:tx>
                <c:rich>
                  <a:bodyPr/>
                  <a:lstStyle/>
                  <a:p>
                    <a:fld id="{B0123420-0550-4AD1-9E4E-D2DB7B00F09A}" type="VALUE">
                      <a:rPr lang="en-US" b="1">
                        <a:solidFill>
                          <a:schemeClr val="bg1"/>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F-EBA4-4DC0-9DC6-F3C3027473B1}"/>
                </c:ext>
              </c:extLst>
            </c:dLbl>
            <c:dLbl>
              <c:idx val="1"/>
              <c:tx>
                <c:rich>
                  <a:bodyPr/>
                  <a:lstStyle/>
                  <a:p>
                    <a:fld id="{1E725AF6-1BEF-40CE-9F3C-9C88863161F2}" type="VALUE">
                      <a:rPr lang="en-US" b="1">
                        <a:solidFill>
                          <a:schemeClr val="bg1"/>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E-EBA4-4DC0-9DC6-F3C3027473B1}"/>
                </c:ext>
              </c:extLst>
            </c:dLbl>
            <c:dLbl>
              <c:idx val="2"/>
              <c:tx>
                <c:rich>
                  <a:bodyPr/>
                  <a:lstStyle/>
                  <a:p>
                    <a:fld id="{86E439C3-BD25-4EFA-AB67-3EF4D5E59059}" type="VALUE">
                      <a:rPr lang="en-US" b="1">
                        <a:solidFill>
                          <a:schemeClr val="bg1"/>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EBA4-4DC0-9DC6-F3C3027473B1}"/>
                </c:ext>
              </c:extLst>
            </c:dLbl>
            <c:dLbl>
              <c:idx val="3"/>
              <c:tx>
                <c:rich>
                  <a:bodyPr/>
                  <a:lstStyle/>
                  <a:p>
                    <a:fld id="{EE58C46A-35E3-43E1-BDFC-CEC483BEADDC}" type="VALUE">
                      <a:rPr lang="en-US">
                        <a:solidFill>
                          <a:schemeClr val="bg1"/>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EBA4-4DC0-9DC6-F3C3027473B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chart_2!$C$27:$F$27</c:f>
              <c:strCache>
                <c:ptCount val="4"/>
                <c:pt idx="0">
                  <c:v>Q4</c:v>
                </c:pt>
                <c:pt idx="1">
                  <c:v>Q3</c:v>
                </c:pt>
                <c:pt idx="2">
                  <c:v>Q2</c:v>
                </c:pt>
                <c:pt idx="3">
                  <c:v>Q1</c:v>
                </c:pt>
              </c:strCache>
            </c:strRef>
          </c:cat>
          <c:val>
            <c:numRef>
              <c:f>chart_2!$C$31:$F$31</c:f>
              <c:numCache>
                <c:formatCode>0%</c:formatCode>
                <c:ptCount val="4"/>
                <c:pt idx="0">
                  <c:v>0.50253452477660443</c:v>
                </c:pt>
                <c:pt idx="1">
                  <c:v>0.52207813798836245</c:v>
                </c:pt>
                <c:pt idx="2">
                  <c:v>0.58331471135940405</c:v>
                </c:pt>
                <c:pt idx="3">
                  <c:v>0.53850180505415157</c:v>
                </c:pt>
              </c:numCache>
            </c:numRef>
          </c:val>
          <c:extLst>
            <c:ext xmlns:c16="http://schemas.microsoft.com/office/drawing/2014/chart" uri="{C3380CC4-5D6E-409C-BE32-E72D297353CC}">
              <c16:uniqueId val="{00000003-EBA4-4DC0-9DC6-F3C3027473B1}"/>
            </c:ext>
          </c:extLst>
        </c:ser>
        <c:ser>
          <c:idx val="4"/>
          <c:order val="4"/>
          <c:tx>
            <c:strRef>
              <c:f>chart_2!$B$32</c:f>
              <c:strCache>
                <c:ptCount val="1"/>
                <c:pt idx="0">
                  <c:v>24 and  below</c:v>
                </c:pt>
              </c:strCache>
            </c:strRef>
          </c:tx>
          <c:spPr>
            <a:solidFill>
              <a:schemeClr val="bg1">
                <a:lumMod val="65000"/>
              </a:schemeClr>
            </a:solidFill>
            <a:ln>
              <a:noFill/>
            </a:ln>
            <a:effectLst/>
          </c:spPr>
          <c:invertIfNegative val="0"/>
          <c:dLbls>
            <c:dLbl>
              <c:idx val="0"/>
              <c:tx>
                <c:rich>
                  <a:bodyPr/>
                  <a:lstStyle/>
                  <a:p>
                    <a:fld id="{1FE080EE-DB5C-4065-A7FB-DA26BB88F37B}" type="VALUE">
                      <a:rPr lang="en-US" b="0">
                        <a:solidFill>
                          <a:sysClr val="windowText" lastClr="000000"/>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A-EBA4-4DC0-9DC6-F3C3027473B1}"/>
                </c:ext>
              </c:extLst>
            </c:dLbl>
            <c:dLbl>
              <c:idx val="1"/>
              <c:tx>
                <c:rich>
                  <a:bodyPr/>
                  <a:lstStyle/>
                  <a:p>
                    <a:fld id="{390740E9-A8CA-41B9-8918-1469693BDDA8}" type="VALUE">
                      <a:rPr lang="en-US" b="0">
                        <a:solidFill>
                          <a:sysClr val="windowText" lastClr="000000"/>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EBA4-4DC0-9DC6-F3C3027473B1}"/>
                </c:ext>
              </c:extLst>
            </c:dLbl>
            <c:dLbl>
              <c:idx val="2"/>
              <c:tx>
                <c:rich>
                  <a:bodyPr/>
                  <a:lstStyle/>
                  <a:p>
                    <a:fld id="{B0DC2EFC-FB12-42FB-8AFB-130E38708704}" type="VALUE">
                      <a:rPr lang="en-US" b="0">
                        <a:solidFill>
                          <a:sysClr val="windowText" lastClr="000000"/>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EBA4-4DC0-9DC6-F3C3027473B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chart_2!$C$27:$F$27</c:f>
              <c:strCache>
                <c:ptCount val="4"/>
                <c:pt idx="0">
                  <c:v>Q4</c:v>
                </c:pt>
                <c:pt idx="1">
                  <c:v>Q3</c:v>
                </c:pt>
                <c:pt idx="2">
                  <c:v>Q2</c:v>
                </c:pt>
                <c:pt idx="3">
                  <c:v>Q1</c:v>
                </c:pt>
              </c:strCache>
            </c:strRef>
          </c:cat>
          <c:val>
            <c:numRef>
              <c:f>chart_2!$C$32:$F$32</c:f>
              <c:numCache>
                <c:formatCode>0%</c:formatCode>
                <c:ptCount val="4"/>
                <c:pt idx="0">
                  <c:v>0.25395613322502031</c:v>
                </c:pt>
                <c:pt idx="1">
                  <c:v>0.19456359102244389</c:v>
                </c:pt>
                <c:pt idx="2">
                  <c:v>0.14290502793296092</c:v>
                </c:pt>
                <c:pt idx="3">
                  <c:v>0.12243682310469313</c:v>
                </c:pt>
              </c:numCache>
            </c:numRef>
          </c:val>
          <c:extLst>
            <c:ext xmlns:c16="http://schemas.microsoft.com/office/drawing/2014/chart" uri="{C3380CC4-5D6E-409C-BE32-E72D297353CC}">
              <c16:uniqueId val="{00000004-EBA4-4DC0-9DC6-F3C3027473B1}"/>
            </c:ext>
          </c:extLst>
        </c:ser>
        <c:dLbls>
          <c:showLegendKey val="0"/>
          <c:showVal val="0"/>
          <c:showCatName val="0"/>
          <c:showSerName val="0"/>
          <c:showPercent val="0"/>
          <c:showBubbleSize val="0"/>
        </c:dLbls>
        <c:gapWidth val="182"/>
        <c:axId val="664574376"/>
        <c:axId val="664571096"/>
      </c:barChart>
      <c:catAx>
        <c:axId val="664574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571096"/>
        <c:crosses val="autoZero"/>
        <c:auto val="1"/>
        <c:lblAlgn val="ctr"/>
        <c:lblOffset val="100"/>
        <c:noMultiLvlLbl val="0"/>
      </c:catAx>
      <c:valAx>
        <c:axId val="664571096"/>
        <c:scaling>
          <c:orientation val="minMax"/>
        </c:scaling>
        <c:delete val="1"/>
        <c:axPos val="b"/>
        <c:numFmt formatCode="0%" sourceLinked="1"/>
        <c:majorTickMark val="none"/>
        <c:minorTickMark val="none"/>
        <c:tickLblPos val="nextTo"/>
        <c:crossAx val="6645743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500" b="0" i="0" baseline="0">
                <a:effectLst/>
              </a:rPr>
              <a:t>Patient length of hospital stay after surgery (in Days) - 2019 </a:t>
            </a:r>
            <a:endParaRPr lang="en-US" sz="1500" b="0">
              <a:effectLst/>
            </a:endParaRPr>
          </a:p>
        </c:rich>
      </c:tx>
      <c:layout>
        <c:manualLayout>
          <c:xMode val="edge"/>
          <c:yMode val="edge"/>
          <c:x val="2.1320249120483997E-2"/>
          <c:y val="2.8210543057396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557076618729778"/>
          <c:y val="0.12155923003432137"/>
          <c:w val="0.84708408849477868"/>
          <c:h val="0.76539157233349842"/>
        </c:manualLayout>
      </c:layout>
      <c:barChart>
        <c:barDir val="bar"/>
        <c:grouping val="clustered"/>
        <c:varyColors val="0"/>
        <c:ser>
          <c:idx val="0"/>
          <c:order val="0"/>
          <c:tx>
            <c:strRef>
              <c:f>chart_2!$B$36</c:f>
              <c:strCache>
                <c:ptCount val="1"/>
                <c:pt idx="0">
                  <c:v>Q4</c:v>
                </c:pt>
              </c:strCache>
            </c:strRef>
          </c:tx>
          <c:spPr>
            <a:solidFill>
              <a:schemeClr val="accent1"/>
            </a:solidFill>
            <a:ln>
              <a:solidFill>
                <a:schemeClr val="bg1">
                  <a:lumMod val="50000"/>
                </a:schemeClr>
              </a:solidFill>
            </a:ln>
            <a:effectLst/>
          </c:spPr>
          <c:invertIfNegative val="0"/>
          <c:dPt>
            <c:idx val="0"/>
            <c:invertIfNegative val="0"/>
            <c:bubble3D val="0"/>
            <c:spPr>
              <a:solidFill>
                <a:schemeClr val="bg1">
                  <a:lumMod val="85000"/>
                </a:schemeClr>
              </a:solidFill>
              <a:ln>
                <a:solidFill>
                  <a:schemeClr val="bg1">
                    <a:lumMod val="50000"/>
                  </a:schemeClr>
                </a:solidFill>
              </a:ln>
              <a:effectLst/>
            </c:spPr>
            <c:extLst>
              <c:ext xmlns:c16="http://schemas.microsoft.com/office/drawing/2014/chart" uri="{C3380CC4-5D6E-409C-BE32-E72D297353CC}">
                <c16:uniqueId val="{00000017-7982-4E3E-906F-493D826FB08D}"/>
              </c:ext>
            </c:extLst>
          </c:dPt>
          <c:dPt>
            <c:idx val="1"/>
            <c:invertIfNegative val="0"/>
            <c:bubble3D val="0"/>
            <c:spPr>
              <a:gradFill flip="none" rotWithShape="1">
                <a:gsLst>
                  <a:gs pos="0">
                    <a:srgbClr val="956FCC">
                      <a:tint val="66000"/>
                      <a:satMod val="160000"/>
                    </a:srgbClr>
                  </a:gs>
                  <a:gs pos="50000">
                    <a:srgbClr val="956FCC">
                      <a:tint val="44500"/>
                      <a:satMod val="160000"/>
                    </a:srgbClr>
                  </a:gs>
                  <a:gs pos="100000">
                    <a:srgbClr val="956FCC">
                      <a:tint val="23500"/>
                      <a:satMod val="160000"/>
                    </a:srgbClr>
                  </a:gs>
                </a:gsLst>
                <a:lin ang="2700000" scaled="1"/>
                <a:tileRect/>
              </a:gradFill>
              <a:ln>
                <a:solidFill>
                  <a:schemeClr val="bg1">
                    <a:lumMod val="50000"/>
                  </a:schemeClr>
                </a:solidFill>
              </a:ln>
              <a:effectLst/>
            </c:spPr>
            <c:extLst>
              <c:ext xmlns:c16="http://schemas.microsoft.com/office/drawing/2014/chart" uri="{C3380CC4-5D6E-409C-BE32-E72D297353CC}">
                <c16:uniqueId val="{0000000B-7982-4E3E-906F-493D826FB08D}"/>
              </c:ext>
            </c:extLst>
          </c:dPt>
          <c:dPt>
            <c:idx val="2"/>
            <c:invertIfNegative val="0"/>
            <c:bubble3D val="0"/>
            <c:spPr>
              <a:solidFill>
                <a:schemeClr val="bg1">
                  <a:lumMod val="85000"/>
                </a:schemeClr>
              </a:solidFill>
              <a:ln>
                <a:solidFill>
                  <a:schemeClr val="bg1">
                    <a:lumMod val="50000"/>
                  </a:schemeClr>
                </a:solidFill>
              </a:ln>
              <a:effectLst/>
            </c:spPr>
            <c:extLst>
              <c:ext xmlns:c16="http://schemas.microsoft.com/office/drawing/2014/chart" uri="{C3380CC4-5D6E-409C-BE32-E72D297353CC}">
                <c16:uniqueId val="{00000013-7982-4E3E-906F-493D826FB08D}"/>
              </c:ext>
            </c:extLst>
          </c:dPt>
          <c:dPt>
            <c:idx val="3"/>
            <c:invertIfNegative val="0"/>
            <c:bubble3D val="0"/>
            <c:spPr>
              <a:solidFill>
                <a:srgbClr val="956FCC"/>
              </a:solidFill>
              <a:ln>
                <a:solidFill>
                  <a:schemeClr val="tx1">
                    <a:lumMod val="65000"/>
                    <a:lumOff val="35000"/>
                  </a:schemeClr>
                </a:solidFill>
              </a:ln>
              <a:effectLst/>
            </c:spPr>
            <c:extLst>
              <c:ext xmlns:c16="http://schemas.microsoft.com/office/drawing/2014/chart" uri="{C3380CC4-5D6E-409C-BE32-E72D297353CC}">
                <c16:uniqueId val="{00000007-7982-4E3E-906F-493D826FB08D}"/>
              </c:ext>
            </c:extLst>
          </c:dPt>
          <c:dPt>
            <c:idx val="4"/>
            <c:invertIfNegative val="0"/>
            <c:bubble3D val="0"/>
            <c:spPr>
              <a:solidFill>
                <a:schemeClr val="bg1">
                  <a:lumMod val="65000"/>
                </a:schemeClr>
              </a:solidFill>
              <a:ln>
                <a:solidFill>
                  <a:schemeClr val="bg1">
                    <a:lumMod val="50000"/>
                  </a:schemeClr>
                </a:solidFill>
              </a:ln>
              <a:effectLst/>
            </c:spPr>
            <c:extLst>
              <c:ext xmlns:c16="http://schemas.microsoft.com/office/drawing/2014/chart" uri="{C3380CC4-5D6E-409C-BE32-E72D297353CC}">
                <c16:uniqueId val="{0000000C-7982-4E3E-906F-493D826FB08D}"/>
              </c:ext>
            </c:extLst>
          </c:dPt>
          <c:dLbls>
            <c:dLbl>
              <c:idx val="3"/>
              <c:tx>
                <c:rich>
                  <a:bodyPr/>
                  <a:lstStyle/>
                  <a:p>
                    <a:fld id="{0F54B65D-555C-4BED-829C-CBB4EAD7893C}" type="VALUE">
                      <a:rPr lang="en-US" b="1">
                        <a:solidFill>
                          <a:schemeClr val="bg1"/>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7982-4E3E-906F-493D826FB08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chart_2!$C$35:$G$35</c:f>
              <c:strCache>
                <c:ptCount val="5"/>
                <c:pt idx="0">
                  <c:v>60 and above</c:v>
                </c:pt>
                <c:pt idx="1">
                  <c:v>49 to 59</c:v>
                </c:pt>
                <c:pt idx="2">
                  <c:v>37 to 48</c:v>
                </c:pt>
                <c:pt idx="3">
                  <c:v>25 to 36</c:v>
                </c:pt>
                <c:pt idx="4">
                  <c:v>24 and  below</c:v>
                </c:pt>
              </c:strCache>
            </c:strRef>
          </c:cat>
          <c:val>
            <c:numRef>
              <c:f>chart_2!$C$36:$G$36</c:f>
              <c:numCache>
                <c:formatCode>0%</c:formatCode>
                <c:ptCount val="5"/>
                <c:pt idx="0">
                  <c:v>5.6206336311941517E-2</c:v>
                </c:pt>
                <c:pt idx="1">
                  <c:v>0.14353371242891955</c:v>
                </c:pt>
                <c:pt idx="2">
                  <c:v>2.6961819658813974E-2</c:v>
                </c:pt>
                <c:pt idx="3">
                  <c:v>0.50253452477660443</c:v>
                </c:pt>
                <c:pt idx="4">
                  <c:v>0.25395613322502031</c:v>
                </c:pt>
              </c:numCache>
            </c:numRef>
          </c:val>
          <c:extLst>
            <c:ext xmlns:c16="http://schemas.microsoft.com/office/drawing/2014/chart" uri="{C3380CC4-5D6E-409C-BE32-E72D297353CC}">
              <c16:uniqueId val="{00000000-7982-4E3E-906F-493D826FB08D}"/>
            </c:ext>
          </c:extLst>
        </c:ser>
        <c:ser>
          <c:idx val="1"/>
          <c:order val="1"/>
          <c:tx>
            <c:strRef>
              <c:f>chart_2!$B$37</c:f>
              <c:strCache>
                <c:ptCount val="1"/>
                <c:pt idx="0">
                  <c:v>Q3</c:v>
                </c:pt>
              </c:strCache>
            </c:strRef>
          </c:tx>
          <c:spPr>
            <a:solidFill>
              <a:schemeClr val="accent2"/>
            </a:solidFill>
            <a:ln>
              <a:solidFill>
                <a:schemeClr val="bg1">
                  <a:lumMod val="50000"/>
                </a:schemeClr>
              </a:solidFill>
            </a:ln>
            <a:effectLst/>
          </c:spPr>
          <c:invertIfNegative val="0"/>
          <c:dPt>
            <c:idx val="0"/>
            <c:invertIfNegative val="0"/>
            <c:bubble3D val="0"/>
            <c:spPr>
              <a:solidFill>
                <a:schemeClr val="bg1">
                  <a:lumMod val="85000"/>
                </a:schemeClr>
              </a:solidFill>
              <a:ln>
                <a:solidFill>
                  <a:schemeClr val="bg1">
                    <a:lumMod val="50000"/>
                  </a:schemeClr>
                </a:solidFill>
              </a:ln>
              <a:effectLst/>
            </c:spPr>
            <c:extLst>
              <c:ext xmlns:c16="http://schemas.microsoft.com/office/drawing/2014/chart" uri="{C3380CC4-5D6E-409C-BE32-E72D297353CC}">
                <c16:uniqueId val="{00000016-7982-4E3E-906F-493D826FB08D}"/>
              </c:ext>
            </c:extLst>
          </c:dPt>
          <c:dPt>
            <c:idx val="1"/>
            <c:invertIfNegative val="0"/>
            <c:bubble3D val="0"/>
            <c:spPr>
              <a:gradFill flip="none" rotWithShape="1">
                <a:gsLst>
                  <a:gs pos="0">
                    <a:srgbClr val="956FCC">
                      <a:tint val="66000"/>
                      <a:satMod val="160000"/>
                    </a:srgbClr>
                  </a:gs>
                  <a:gs pos="50000">
                    <a:srgbClr val="956FCC">
                      <a:tint val="44500"/>
                      <a:satMod val="160000"/>
                    </a:srgbClr>
                  </a:gs>
                  <a:gs pos="100000">
                    <a:srgbClr val="956FCC">
                      <a:tint val="23500"/>
                      <a:satMod val="160000"/>
                    </a:srgbClr>
                  </a:gs>
                </a:gsLst>
                <a:lin ang="2700000" scaled="1"/>
                <a:tileRect/>
              </a:gradFill>
              <a:ln>
                <a:solidFill>
                  <a:schemeClr val="bg1">
                    <a:lumMod val="50000"/>
                  </a:schemeClr>
                </a:solidFill>
              </a:ln>
              <a:effectLst/>
            </c:spPr>
            <c:extLst>
              <c:ext xmlns:c16="http://schemas.microsoft.com/office/drawing/2014/chart" uri="{C3380CC4-5D6E-409C-BE32-E72D297353CC}">
                <c16:uniqueId val="{0000000A-7982-4E3E-906F-493D826FB08D}"/>
              </c:ext>
            </c:extLst>
          </c:dPt>
          <c:dPt>
            <c:idx val="2"/>
            <c:invertIfNegative val="0"/>
            <c:bubble3D val="0"/>
            <c:spPr>
              <a:solidFill>
                <a:schemeClr val="bg1">
                  <a:lumMod val="85000"/>
                </a:schemeClr>
              </a:solidFill>
              <a:ln>
                <a:solidFill>
                  <a:schemeClr val="bg1">
                    <a:lumMod val="50000"/>
                  </a:schemeClr>
                </a:solidFill>
              </a:ln>
              <a:effectLst/>
            </c:spPr>
            <c:extLst>
              <c:ext xmlns:c16="http://schemas.microsoft.com/office/drawing/2014/chart" uri="{C3380CC4-5D6E-409C-BE32-E72D297353CC}">
                <c16:uniqueId val="{00000012-7982-4E3E-906F-493D826FB08D}"/>
              </c:ext>
            </c:extLst>
          </c:dPt>
          <c:dPt>
            <c:idx val="3"/>
            <c:invertIfNegative val="0"/>
            <c:bubble3D val="0"/>
            <c:spPr>
              <a:solidFill>
                <a:srgbClr val="956FCC"/>
              </a:solidFill>
              <a:ln>
                <a:solidFill>
                  <a:schemeClr val="tx1">
                    <a:lumMod val="65000"/>
                    <a:lumOff val="35000"/>
                  </a:schemeClr>
                </a:solidFill>
              </a:ln>
              <a:effectLst/>
            </c:spPr>
            <c:extLst>
              <c:ext xmlns:c16="http://schemas.microsoft.com/office/drawing/2014/chart" uri="{C3380CC4-5D6E-409C-BE32-E72D297353CC}">
                <c16:uniqueId val="{00000006-7982-4E3E-906F-493D826FB08D}"/>
              </c:ext>
            </c:extLst>
          </c:dPt>
          <c:dPt>
            <c:idx val="4"/>
            <c:invertIfNegative val="0"/>
            <c:bubble3D val="0"/>
            <c:spPr>
              <a:solidFill>
                <a:schemeClr val="bg1">
                  <a:lumMod val="65000"/>
                </a:schemeClr>
              </a:solidFill>
              <a:ln>
                <a:solidFill>
                  <a:schemeClr val="bg1">
                    <a:lumMod val="50000"/>
                  </a:schemeClr>
                </a:solidFill>
              </a:ln>
              <a:effectLst/>
            </c:spPr>
            <c:extLst>
              <c:ext xmlns:c16="http://schemas.microsoft.com/office/drawing/2014/chart" uri="{C3380CC4-5D6E-409C-BE32-E72D297353CC}">
                <c16:uniqueId val="{0000000D-7982-4E3E-906F-493D826FB08D}"/>
              </c:ext>
            </c:extLst>
          </c:dPt>
          <c:dLbls>
            <c:dLbl>
              <c:idx val="3"/>
              <c:tx>
                <c:rich>
                  <a:bodyPr/>
                  <a:lstStyle/>
                  <a:p>
                    <a:fld id="{794F4671-073E-41C5-93C0-D4C768BB259A}" type="VALUE">
                      <a:rPr lang="en-US" b="1">
                        <a:solidFill>
                          <a:schemeClr val="bg1"/>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7982-4E3E-906F-493D826FB08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chart_2!$C$35:$G$35</c:f>
              <c:strCache>
                <c:ptCount val="5"/>
                <c:pt idx="0">
                  <c:v>60 and above</c:v>
                </c:pt>
                <c:pt idx="1">
                  <c:v>49 to 59</c:v>
                </c:pt>
                <c:pt idx="2">
                  <c:v>37 to 48</c:v>
                </c:pt>
                <c:pt idx="3">
                  <c:v>25 to 36</c:v>
                </c:pt>
                <c:pt idx="4">
                  <c:v>24 and  below</c:v>
                </c:pt>
              </c:strCache>
            </c:strRef>
          </c:cat>
          <c:val>
            <c:numRef>
              <c:f>chart_2!$C$37:$G$37</c:f>
              <c:numCache>
                <c:formatCode>0%</c:formatCode>
                <c:ptCount val="5"/>
                <c:pt idx="0">
                  <c:v>7.0216126350789679E-2</c:v>
                </c:pt>
                <c:pt idx="1">
                  <c:v>0.17412302576891112</c:v>
                </c:pt>
                <c:pt idx="2">
                  <c:v>2.8237738985868649E-2</c:v>
                </c:pt>
                <c:pt idx="3">
                  <c:v>0.52207813798836245</c:v>
                </c:pt>
                <c:pt idx="4">
                  <c:v>0.19456359102244389</c:v>
                </c:pt>
              </c:numCache>
            </c:numRef>
          </c:val>
          <c:extLst>
            <c:ext xmlns:c16="http://schemas.microsoft.com/office/drawing/2014/chart" uri="{C3380CC4-5D6E-409C-BE32-E72D297353CC}">
              <c16:uniqueId val="{00000001-7982-4E3E-906F-493D826FB08D}"/>
            </c:ext>
          </c:extLst>
        </c:ser>
        <c:ser>
          <c:idx val="2"/>
          <c:order val="2"/>
          <c:tx>
            <c:strRef>
              <c:f>chart_2!$B$38</c:f>
              <c:strCache>
                <c:ptCount val="1"/>
                <c:pt idx="0">
                  <c:v>Q2</c:v>
                </c:pt>
              </c:strCache>
            </c:strRef>
          </c:tx>
          <c:spPr>
            <a:solidFill>
              <a:schemeClr val="accent3"/>
            </a:solidFill>
            <a:ln>
              <a:solidFill>
                <a:schemeClr val="bg1">
                  <a:lumMod val="50000"/>
                </a:schemeClr>
              </a:solidFill>
            </a:ln>
            <a:effectLst/>
          </c:spPr>
          <c:invertIfNegative val="0"/>
          <c:dPt>
            <c:idx val="0"/>
            <c:invertIfNegative val="0"/>
            <c:bubble3D val="0"/>
            <c:spPr>
              <a:solidFill>
                <a:schemeClr val="bg1">
                  <a:lumMod val="85000"/>
                </a:schemeClr>
              </a:solidFill>
              <a:ln>
                <a:solidFill>
                  <a:schemeClr val="bg1">
                    <a:lumMod val="50000"/>
                  </a:schemeClr>
                </a:solidFill>
              </a:ln>
              <a:effectLst/>
            </c:spPr>
            <c:extLst>
              <c:ext xmlns:c16="http://schemas.microsoft.com/office/drawing/2014/chart" uri="{C3380CC4-5D6E-409C-BE32-E72D297353CC}">
                <c16:uniqueId val="{00000015-7982-4E3E-906F-493D826FB08D}"/>
              </c:ext>
            </c:extLst>
          </c:dPt>
          <c:dPt>
            <c:idx val="1"/>
            <c:invertIfNegative val="0"/>
            <c:bubble3D val="0"/>
            <c:spPr>
              <a:gradFill flip="none" rotWithShape="1">
                <a:gsLst>
                  <a:gs pos="0">
                    <a:srgbClr val="956FCC">
                      <a:tint val="66000"/>
                      <a:satMod val="160000"/>
                    </a:srgbClr>
                  </a:gs>
                  <a:gs pos="50000">
                    <a:srgbClr val="956FCC">
                      <a:tint val="44500"/>
                      <a:satMod val="160000"/>
                    </a:srgbClr>
                  </a:gs>
                  <a:gs pos="100000">
                    <a:srgbClr val="956FCC">
                      <a:tint val="23500"/>
                      <a:satMod val="160000"/>
                    </a:srgbClr>
                  </a:gs>
                </a:gsLst>
                <a:lin ang="2700000" scaled="1"/>
                <a:tileRect/>
              </a:gradFill>
              <a:ln>
                <a:solidFill>
                  <a:schemeClr val="bg1">
                    <a:lumMod val="50000"/>
                  </a:schemeClr>
                </a:solidFill>
              </a:ln>
              <a:effectLst/>
            </c:spPr>
            <c:extLst>
              <c:ext xmlns:c16="http://schemas.microsoft.com/office/drawing/2014/chart" uri="{C3380CC4-5D6E-409C-BE32-E72D297353CC}">
                <c16:uniqueId val="{00000009-7982-4E3E-906F-493D826FB08D}"/>
              </c:ext>
            </c:extLst>
          </c:dPt>
          <c:dPt>
            <c:idx val="2"/>
            <c:invertIfNegative val="0"/>
            <c:bubble3D val="0"/>
            <c:spPr>
              <a:solidFill>
                <a:schemeClr val="bg1">
                  <a:lumMod val="85000"/>
                </a:schemeClr>
              </a:solidFill>
              <a:ln>
                <a:solidFill>
                  <a:schemeClr val="bg1">
                    <a:lumMod val="50000"/>
                  </a:schemeClr>
                </a:solidFill>
              </a:ln>
              <a:effectLst/>
            </c:spPr>
            <c:extLst>
              <c:ext xmlns:c16="http://schemas.microsoft.com/office/drawing/2014/chart" uri="{C3380CC4-5D6E-409C-BE32-E72D297353CC}">
                <c16:uniqueId val="{00000011-7982-4E3E-906F-493D826FB08D}"/>
              </c:ext>
            </c:extLst>
          </c:dPt>
          <c:dPt>
            <c:idx val="3"/>
            <c:invertIfNegative val="0"/>
            <c:bubble3D val="0"/>
            <c:spPr>
              <a:solidFill>
                <a:srgbClr val="956FCC"/>
              </a:solidFill>
              <a:ln>
                <a:solidFill>
                  <a:schemeClr val="tx1">
                    <a:lumMod val="65000"/>
                    <a:lumOff val="35000"/>
                  </a:schemeClr>
                </a:solidFill>
              </a:ln>
              <a:effectLst/>
            </c:spPr>
            <c:extLst>
              <c:ext xmlns:c16="http://schemas.microsoft.com/office/drawing/2014/chart" uri="{C3380CC4-5D6E-409C-BE32-E72D297353CC}">
                <c16:uniqueId val="{00000005-7982-4E3E-906F-493D826FB08D}"/>
              </c:ext>
            </c:extLst>
          </c:dPt>
          <c:dPt>
            <c:idx val="4"/>
            <c:invertIfNegative val="0"/>
            <c:bubble3D val="0"/>
            <c:spPr>
              <a:solidFill>
                <a:schemeClr val="bg1">
                  <a:lumMod val="65000"/>
                </a:schemeClr>
              </a:solidFill>
              <a:ln>
                <a:solidFill>
                  <a:schemeClr val="bg1">
                    <a:lumMod val="50000"/>
                  </a:schemeClr>
                </a:solidFill>
              </a:ln>
              <a:effectLst/>
            </c:spPr>
            <c:extLst>
              <c:ext xmlns:c16="http://schemas.microsoft.com/office/drawing/2014/chart" uri="{C3380CC4-5D6E-409C-BE32-E72D297353CC}">
                <c16:uniqueId val="{0000000E-7982-4E3E-906F-493D826FB08D}"/>
              </c:ext>
            </c:extLst>
          </c:dPt>
          <c:dLbls>
            <c:dLbl>
              <c:idx val="3"/>
              <c:tx>
                <c:rich>
                  <a:bodyPr/>
                  <a:lstStyle/>
                  <a:p>
                    <a:fld id="{BC914661-A5FC-4AC9-8832-C7B0EC521D3F}" type="VALUE">
                      <a:rPr lang="en-US" b="1">
                        <a:solidFill>
                          <a:schemeClr val="bg1"/>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7982-4E3E-906F-493D826FB08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chart_2!$C$35:$G$35</c:f>
              <c:strCache>
                <c:ptCount val="5"/>
                <c:pt idx="0">
                  <c:v>60 and above</c:v>
                </c:pt>
                <c:pt idx="1">
                  <c:v>49 to 59</c:v>
                </c:pt>
                <c:pt idx="2">
                  <c:v>37 to 48</c:v>
                </c:pt>
                <c:pt idx="3">
                  <c:v>25 to 36</c:v>
                </c:pt>
                <c:pt idx="4">
                  <c:v>24 and  below</c:v>
                </c:pt>
              </c:strCache>
            </c:strRef>
          </c:cat>
          <c:val>
            <c:numRef>
              <c:f>chart_2!$C$38:$G$38</c:f>
              <c:numCache>
                <c:formatCode>0%</c:formatCode>
                <c:ptCount val="5"/>
                <c:pt idx="0">
                  <c:v>5.8901303538175055E-2</c:v>
                </c:pt>
                <c:pt idx="1">
                  <c:v>0.16737430167597764</c:v>
                </c:pt>
                <c:pt idx="2">
                  <c:v>4.0744878957169446E-2</c:v>
                </c:pt>
                <c:pt idx="3">
                  <c:v>0.58331471135940405</c:v>
                </c:pt>
                <c:pt idx="4">
                  <c:v>0.14290502793296092</c:v>
                </c:pt>
              </c:numCache>
            </c:numRef>
          </c:val>
          <c:extLst>
            <c:ext xmlns:c16="http://schemas.microsoft.com/office/drawing/2014/chart" uri="{C3380CC4-5D6E-409C-BE32-E72D297353CC}">
              <c16:uniqueId val="{00000002-7982-4E3E-906F-493D826FB08D}"/>
            </c:ext>
          </c:extLst>
        </c:ser>
        <c:ser>
          <c:idx val="3"/>
          <c:order val="3"/>
          <c:tx>
            <c:strRef>
              <c:f>chart_2!$B$39</c:f>
              <c:strCache>
                <c:ptCount val="1"/>
                <c:pt idx="0">
                  <c:v>Q1</c:v>
                </c:pt>
              </c:strCache>
            </c:strRef>
          </c:tx>
          <c:spPr>
            <a:solidFill>
              <a:schemeClr val="accent4"/>
            </a:solidFill>
            <a:ln>
              <a:solidFill>
                <a:schemeClr val="bg1">
                  <a:lumMod val="50000"/>
                </a:schemeClr>
              </a:solidFill>
            </a:ln>
            <a:effectLst/>
          </c:spPr>
          <c:invertIfNegative val="0"/>
          <c:dPt>
            <c:idx val="0"/>
            <c:invertIfNegative val="0"/>
            <c:bubble3D val="0"/>
            <c:spPr>
              <a:solidFill>
                <a:schemeClr val="bg1">
                  <a:lumMod val="85000"/>
                </a:schemeClr>
              </a:solidFill>
              <a:ln>
                <a:solidFill>
                  <a:schemeClr val="bg1">
                    <a:lumMod val="50000"/>
                  </a:schemeClr>
                </a:solidFill>
              </a:ln>
              <a:effectLst/>
            </c:spPr>
            <c:extLst>
              <c:ext xmlns:c16="http://schemas.microsoft.com/office/drawing/2014/chart" uri="{C3380CC4-5D6E-409C-BE32-E72D297353CC}">
                <c16:uniqueId val="{00000014-7982-4E3E-906F-493D826FB08D}"/>
              </c:ext>
            </c:extLst>
          </c:dPt>
          <c:dPt>
            <c:idx val="1"/>
            <c:invertIfNegative val="0"/>
            <c:bubble3D val="0"/>
            <c:spPr>
              <a:gradFill flip="none" rotWithShape="1">
                <a:gsLst>
                  <a:gs pos="0">
                    <a:srgbClr val="956FCC">
                      <a:tint val="66000"/>
                      <a:satMod val="160000"/>
                    </a:srgbClr>
                  </a:gs>
                  <a:gs pos="50000">
                    <a:srgbClr val="956FCC">
                      <a:tint val="44500"/>
                      <a:satMod val="160000"/>
                    </a:srgbClr>
                  </a:gs>
                  <a:gs pos="100000">
                    <a:srgbClr val="956FCC">
                      <a:tint val="23500"/>
                      <a:satMod val="160000"/>
                    </a:srgbClr>
                  </a:gs>
                </a:gsLst>
                <a:lin ang="2700000" scaled="1"/>
                <a:tileRect/>
              </a:gradFill>
              <a:ln>
                <a:solidFill>
                  <a:schemeClr val="bg1">
                    <a:lumMod val="50000"/>
                  </a:schemeClr>
                </a:solidFill>
              </a:ln>
              <a:effectLst/>
            </c:spPr>
            <c:extLst>
              <c:ext xmlns:c16="http://schemas.microsoft.com/office/drawing/2014/chart" uri="{C3380CC4-5D6E-409C-BE32-E72D297353CC}">
                <c16:uniqueId val="{00000008-7982-4E3E-906F-493D826FB08D}"/>
              </c:ext>
            </c:extLst>
          </c:dPt>
          <c:dPt>
            <c:idx val="2"/>
            <c:invertIfNegative val="0"/>
            <c:bubble3D val="0"/>
            <c:spPr>
              <a:solidFill>
                <a:schemeClr val="bg1">
                  <a:lumMod val="85000"/>
                </a:schemeClr>
              </a:solidFill>
              <a:ln>
                <a:solidFill>
                  <a:schemeClr val="bg1">
                    <a:lumMod val="50000"/>
                  </a:schemeClr>
                </a:solidFill>
              </a:ln>
              <a:effectLst/>
            </c:spPr>
            <c:extLst>
              <c:ext xmlns:c16="http://schemas.microsoft.com/office/drawing/2014/chart" uri="{C3380CC4-5D6E-409C-BE32-E72D297353CC}">
                <c16:uniqueId val="{00000010-7982-4E3E-906F-493D826FB08D}"/>
              </c:ext>
            </c:extLst>
          </c:dPt>
          <c:dPt>
            <c:idx val="3"/>
            <c:invertIfNegative val="0"/>
            <c:bubble3D val="0"/>
            <c:spPr>
              <a:solidFill>
                <a:srgbClr val="956FCC"/>
              </a:solidFill>
              <a:ln>
                <a:solidFill>
                  <a:schemeClr val="tx1">
                    <a:lumMod val="65000"/>
                    <a:lumOff val="35000"/>
                  </a:schemeClr>
                </a:solidFill>
              </a:ln>
              <a:effectLst/>
            </c:spPr>
            <c:extLst>
              <c:ext xmlns:c16="http://schemas.microsoft.com/office/drawing/2014/chart" uri="{C3380CC4-5D6E-409C-BE32-E72D297353CC}">
                <c16:uniqueId val="{00000004-7982-4E3E-906F-493D826FB08D}"/>
              </c:ext>
            </c:extLst>
          </c:dPt>
          <c:dPt>
            <c:idx val="4"/>
            <c:invertIfNegative val="0"/>
            <c:bubble3D val="0"/>
            <c:spPr>
              <a:solidFill>
                <a:schemeClr val="bg1">
                  <a:lumMod val="65000"/>
                </a:schemeClr>
              </a:solidFill>
              <a:ln>
                <a:solidFill>
                  <a:schemeClr val="bg1">
                    <a:lumMod val="50000"/>
                  </a:schemeClr>
                </a:solidFill>
              </a:ln>
              <a:effectLst/>
            </c:spPr>
            <c:extLst>
              <c:ext xmlns:c16="http://schemas.microsoft.com/office/drawing/2014/chart" uri="{C3380CC4-5D6E-409C-BE32-E72D297353CC}">
                <c16:uniqueId val="{0000000F-7982-4E3E-906F-493D826FB08D}"/>
              </c:ext>
            </c:extLst>
          </c:dPt>
          <c:dLbls>
            <c:dLbl>
              <c:idx val="3"/>
              <c:tx>
                <c:rich>
                  <a:bodyPr/>
                  <a:lstStyle/>
                  <a:p>
                    <a:fld id="{DCA2CCBB-94F4-4628-B277-87D562768760}" type="VALUE">
                      <a:rPr lang="en-US" b="1">
                        <a:solidFill>
                          <a:schemeClr val="bg1"/>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7982-4E3E-906F-493D826FB08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chart_2!$C$35:$G$35</c:f>
              <c:strCache>
                <c:ptCount val="5"/>
                <c:pt idx="0">
                  <c:v>60 and above</c:v>
                </c:pt>
                <c:pt idx="1">
                  <c:v>49 to 59</c:v>
                </c:pt>
                <c:pt idx="2">
                  <c:v>37 to 48</c:v>
                </c:pt>
                <c:pt idx="3">
                  <c:v>25 to 36</c:v>
                </c:pt>
                <c:pt idx="4">
                  <c:v>24 and  below</c:v>
                </c:pt>
              </c:strCache>
            </c:strRef>
          </c:cat>
          <c:val>
            <c:numRef>
              <c:f>chart_2!$C$39:$G$39</c:f>
              <c:numCache>
                <c:formatCode>0%</c:formatCode>
                <c:ptCount val="5"/>
                <c:pt idx="0">
                  <c:v>6.9422382671480182E-2</c:v>
                </c:pt>
                <c:pt idx="1">
                  <c:v>0.18855595667870043</c:v>
                </c:pt>
                <c:pt idx="2">
                  <c:v>6.3104693140794213E-2</c:v>
                </c:pt>
                <c:pt idx="3">
                  <c:v>0.53850180505415157</c:v>
                </c:pt>
                <c:pt idx="4">
                  <c:v>0.12243682310469313</c:v>
                </c:pt>
              </c:numCache>
            </c:numRef>
          </c:val>
          <c:extLst>
            <c:ext xmlns:c16="http://schemas.microsoft.com/office/drawing/2014/chart" uri="{C3380CC4-5D6E-409C-BE32-E72D297353CC}">
              <c16:uniqueId val="{00000003-7982-4E3E-906F-493D826FB08D}"/>
            </c:ext>
          </c:extLst>
        </c:ser>
        <c:dLbls>
          <c:showLegendKey val="0"/>
          <c:showVal val="0"/>
          <c:showCatName val="0"/>
          <c:showSerName val="0"/>
          <c:showPercent val="0"/>
          <c:showBubbleSize val="0"/>
        </c:dLbls>
        <c:gapWidth val="102"/>
        <c:axId val="680653896"/>
        <c:axId val="680656848"/>
      </c:barChart>
      <c:catAx>
        <c:axId val="6806538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56848"/>
        <c:crosses val="autoZero"/>
        <c:auto val="1"/>
        <c:lblAlgn val="ctr"/>
        <c:lblOffset val="100"/>
        <c:noMultiLvlLbl val="0"/>
      </c:catAx>
      <c:valAx>
        <c:axId val="680656848"/>
        <c:scaling>
          <c:orientation val="minMax"/>
        </c:scaling>
        <c:delete val="1"/>
        <c:axPos val="b"/>
        <c:numFmt formatCode="0%" sourceLinked="1"/>
        <c:majorTickMark val="none"/>
        <c:minorTickMark val="none"/>
        <c:tickLblPos val="nextTo"/>
        <c:crossAx val="6806538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288850257354"/>
          <c:y val="9.7822931785195952E-2"/>
          <c:w val="0.77486545999931822"/>
          <c:h val="0.72618082933808026"/>
        </c:manualLayout>
      </c:layout>
      <c:lineChart>
        <c:grouping val="standard"/>
        <c:varyColors val="0"/>
        <c:ser>
          <c:idx val="0"/>
          <c:order val="0"/>
          <c:tx>
            <c:strRef>
              <c:f>Chart_1!$C$5</c:f>
              <c:strCache>
                <c:ptCount val="1"/>
                <c:pt idx="0">
                  <c:v>Completion Rate</c:v>
                </c:pt>
              </c:strCache>
            </c:strRef>
          </c:tx>
          <c:spPr>
            <a:ln w="34925" cap="rnd">
              <a:solidFill>
                <a:schemeClr val="accent1"/>
              </a:solidFill>
              <a:round/>
            </a:ln>
            <a:effectLst/>
          </c:spPr>
          <c:marker>
            <c:symbol val="circle"/>
            <c:size val="5"/>
            <c:spPr>
              <a:solidFill>
                <a:schemeClr val="accent1"/>
              </a:solidFill>
              <a:ln w="9525">
                <a:solidFill>
                  <a:schemeClr val="accent1"/>
                </a:solidFill>
              </a:ln>
              <a:effectLst/>
            </c:spPr>
          </c:marker>
          <c:dLbls>
            <c:dLbl>
              <c:idx val="0"/>
              <c:delete val="1"/>
              <c:extLst>
                <c:ext xmlns:c15="http://schemas.microsoft.com/office/drawing/2012/chart" uri="{CE6537A1-D6FC-4f65-9D91-7224C49458BB}"/>
                <c:ext xmlns:c16="http://schemas.microsoft.com/office/drawing/2014/chart" uri="{C3380CC4-5D6E-409C-BE32-E72D297353CC}">
                  <c16:uniqueId val="{00000001-68D5-4443-8BBC-3B80F3EEF65D}"/>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1"/>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Chart_1!$B$6:$B$14</c:f>
              <c:strCache>
                <c:ptCount val="9"/>
                <c:pt idx="0">
                  <c:v>Q1-2020</c:v>
                </c:pt>
                <c:pt idx="1">
                  <c:v>Q2-2020</c:v>
                </c:pt>
                <c:pt idx="2">
                  <c:v>Q3-2020</c:v>
                </c:pt>
                <c:pt idx="3">
                  <c:v>Q4-2020</c:v>
                </c:pt>
                <c:pt idx="4">
                  <c:v>Q1-2021</c:v>
                </c:pt>
                <c:pt idx="5">
                  <c:v>Q2-2021</c:v>
                </c:pt>
                <c:pt idx="6">
                  <c:v>Q3-2021</c:v>
                </c:pt>
                <c:pt idx="7">
                  <c:v>Q4-2021</c:v>
                </c:pt>
                <c:pt idx="8">
                  <c:v>Q1-2022</c:v>
                </c:pt>
              </c:strCache>
            </c:strRef>
          </c:cat>
          <c:val>
            <c:numRef>
              <c:f>Chart_1!$C$6:$C$14</c:f>
              <c:numCache>
                <c:formatCode>0%</c:formatCode>
                <c:ptCount val="9"/>
                <c:pt idx="0">
                  <c:v>0.91</c:v>
                </c:pt>
                <c:pt idx="1">
                  <c:v>0.93</c:v>
                </c:pt>
                <c:pt idx="2">
                  <c:v>0.91</c:v>
                </c:pt>
                <c:pt idx="3">
                  <c:v>0.89</c:v>
                </c:pt>
                <c:pt idx="4">
                  <c:v>0.84</c:v>
                </c:pt>
                <c:pt idx="5">
                  <c:v>0.88</c:v>
                </c:pt>
                <c:pt idx="6">
                  <c:v>0.91</c:v>
                </c:pt>
                <c:pt idx="7">
                  <c:v>0.87</c:v>
                </c:pt>
                <c:pt idx="8">
                  <c:v>0.83</c:v>
                </c:pt>
              </c:numCache>
            </c:numRef>
          </c:val>
          <c:smooth val="0"/>
          <c:extLst>
            <c:ext xmlns:c16="http://schemas.microsoft.com/office/drawing/2014/chart" uri="{C3380CC4-5D6E-409C-BE32-E72D297353CC}">
              <c16:uniqueId val="{00000000-3F50-7746-900F-7CF5DD03A84F}"/>
            </c:ext>
          </c:extLst>
        </c:ser>
        <c:dLbls>
          <c:showLegendKey val="0"/>
          <c:showVal val="0"/>
          <c:showCatName val="0"/>
          <c:showSerName val="0"/>
          <c:showPercent val="0"/>
          <c:showBubbleSize val="0"/>
        </c:dLbls>
        <c:marker val="1"/>
        <c:smooth val="0"/>
        <c:axId val="1086692207"/>
        <c:axId val="1601439871"/>
      </c:lineChart>
      <c:lineChart>
        <c:grouping val="standard"/>
        <c:varyColors val="0"/>
        <c:ser>
          <c:idx val="1"/>
          <c:order val="1"/>
          <c:tx>
            <c:strRef>
              <c:f>Chart_1!$D$5</c:f>
              <c:strCache>
                <c:ptCount val="1"/>
                <c:pt idx="0">
                  <c:v>Response Rate</c:v>
                </c:pt>
              </c:strCache>
            </c:strRef>
          </c:tx>
          <c:spPr>
            <a:ln w="34925" cap="rnd">
              <a:solidFill>
                <a:schemeClr val="accent2"/>
              </a:solidFill>
              <a:round/>
            </a:ln>
            <a:effectLst/>
          </c:spPr>
          <c:marker>
            <c:symbol val="circle"/>
            <c:size val="5"/>
            <c:spPr>
              <a:solidFill>
                <a:schemeClr val="accent2"/>
              </a:solidFill>
              <a:ln w="9525">
                <a:solidFill>
                  <a:schemeClr val="accent2"/>
                </a:solidFill>
              </a:ln>
              <a:effectLst/>
            </c:spPr>
          </c:marker>
          <c:dLbls>
            <c:dLbl>
              <c:idx val="0"/>
              <c:delete val="1"/>
              <c:extLst>
                <c:ext xmlns:c15="http://schemas.microsoft.com/office/drawing/2012/chart" uri="{CE6537A1-D6FC-4f65-9D91-7224C49458BB}"/>
                <c:ext xmlns:c16="http://schemas.microsoft.com/office/drawing/2014/chart" uri="{C3380CC4-5D6E-409C-BE32-E72D297353CC}">
                  <c16:uniqueId val="{00000002-68D5-4443-8BBC-3B80F3EEF65D}"/>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solidFill>
                    <a:latin typeface="Arial" panose="020B0604020202020204" pitchFamily="34" charset="0"/>
                    <a:ea typeface="+mn-ea"/>
                    <a:cs typeface="Arial" panose="020B0604020202020204" pitchFamily="34" charset="0"/>
                  </a:defRPr>
                </a:pPr>
                <a:endParaRPr lang="en-US"/>
              </a:p>
            </c:txPr>
            <c:dLblPos val="b"/>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Chart_1!$B$6:$B$14</c:f>
              <c:strCache>
                <c:ptCount val="9"/>
                <c:pt idx="0">
                  <c:v>Q1-2020</c:v>
                </c:pt>
                <c:pt idx="1">
                  <c:v>Q2-2020</c:v>
                </c:pt>
                <c:pt idx="2">
                  <c:v>Q3-2020</c:v>
                </c:pt>
                <c:pt idx="3">
                  <c:v>Q4-2020</c:v>
                </c:pt>
                <c:pt idx="4">
                  <c:v>Q1-2021</c:v>
                </c:pt>
                <c:pt idx="5">
                  <c:v>Q2-2021</c:v>
                </c:pt>
                <c:pt idx="6">
                  <c:v>Q3-2021</c:v>
                </c:pt>
                <c:pt idx="7">
                  <c:v>Q4-2021</c:v>
                </c:pt>
                <c:pt idx="8">
                  <c:v>Q1-2022</c:v>
                </c:pt>
              </c:strCache>
            </c:strRef>
          </c:cat>
          <c:val>
            <c:numRef>
              <c:f>Chart_1!$D$6:$D$14</c:f>
              <c:numCache>
                <c:formatCode>0.0%</c:formatCode>
                <c:ptCount val="9"/>
                <c:pt idx="0">
                  <c:v>2.3E-2</c:v>
                </c:pt>
                <c:pt idx="1">
                  <c:v>1.7999999999999999E-2</c:v>
                </c:pt>
                <c:pt idx="2">
                  <c:v>2.8000000000000001E-2</c:v>
                </c:pt>
                <c:pt idx="3">
                  <c:v>2.3E-2</c:v>
                </c:pt>
                <c:pt idx="4">
                  <c:v>3.4000000000000002E-2</c:v>
                </c:pt>
                <c:pt idx="5">
                  <c:v>2.7E-2</c:v>
                </c:pt>
                <c:pt idx="6">
                  <c:v>2.5999999999999999E-2</c:v>
                </c:pt>
                <c:pt idx="7">
                  <c:v>3.9E-2</c:v>
                </c:pt>
                <c:pt idx="8">
                  <c:v>2.8000000000000001E-2</c:v>
                </c:pt>
              </c:numCache>
            </c:numRef>
          </c:val>
          <c:smooth val="0"/>
          <c:extLst>
            <c:ext xmlns:c16="http://schemas.microsoft.com/office/drawing/2014/chart" uri="{C3380CC4-5D6E-409C-BE32-E72D297353CC}">
              <c16:uniqueId val="{00000001-3F50-7746-900F-7CF5DD03A84F}"/>
            </c:ext>
          </c:extLst>
        </c:ser>
        <c:dLbls>
          <c:showLegendKey val="0"/>
          <c:showVal val="0"/>
          <c:showCatName val="0"/>
          <c:showSerName val="0"/>
          <c:showPercent val="0"/>
          <c:showBubbleSize val="0"/>
        </c:dLbls>
        <c:marker val="1"/>
        <c:smooth val="0"/>
        <c:axId val="1089962479"/>
        <c:axId val="1103774335"/>
      </c:lineChart>
      <c:catAx>
        <c:axId val="1086692207"/>
        <c:scaling>
          <c:orientation val="minMax"/>
        </c:scaling>
        <c:delete val="0"/>
        <c:axPos val="b"/>
        <c:numFmt formatCode="General" sourceLinked="1"/>
        <c:majorTickMark val="out"/>
        <c:minorTickMark val="none"/>
        <c:tickLblPos val="nextTo"/>
        <c:spPr>
          <a:noFill/>
          <a:ln w="9525" cap="flat" cmpd="sng" algn="ctr">
            <a:solidFill>
              <a:schemeClr val="bg1">
                <a:lumMod val="75000"/>
              </a:schemeClr>
            </a:solidFill>
            <a:round/>
          </a:ln>
          <a:effectLst/>
        </c:spPr>
        <c:txPr>
          <a:bodyPr rot="1260000" spcFirstLastPara="1" vertOverflow="ellipsis" wrap="square" anchor="ctr" anchorCtr="1"/>
          <a:lstStyle/>
          <a:p>
            <a:pPr>
              <a:defRPr sz="12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crossAx val="1601439871"/>
        <c:crosses val="autoZero"/>
        <c:auto val="1"/>
        <c:lblAlgn val="ctr"/>
        <c:lblOffset val="100"/>
        <c:noMultiLvlLbl val="0"/>
      </c:catAx>
      <c:valAx>
        <c:axId val="1601439871"/>
        <c:scaling>
          <c:orientation val="minMax"/>
          <c:max val="1"/>
          <c:min val="0.5"/>
        </c:scaling>
        <c:delete val="0"/>
        <c:axPos val="l"/>
        <c:title>
          <c:tx>
            <c:rich>
              <a:bodyPr rot="-5400000" spcFirstLastPara="1" vertOverflow="ellipsis" vert="horz" wrap="square" anchor="ctr" anchorCtr="1"/>
              <a:lstStyle/>
              <a:p>
                <a:pPr>
                  <a:defRPr sz="1200" b="1"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r>
                  <a:rPr lang="en-US" b="1">
                    <a:solidFill>
                      <a:schemeClr val="bg1">
                        <a:lumMod val="50000"/>
                      </a:schemeClr>
                    </a:solidFill>
                  </a:rPr>
                  <a:t>Completion Rate</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bg1">
                <a:lumMod val="75000"/>
              </a:schemeClr>
            </a:solidFill>
          </a:ln>
          <a:effectLst/>
        </c:spPr>
        <c:txPr>
          <a:bodyPr rot="-60000000" spcFirstLastPara="1" vertOverflow="ellipsis" vert="horz" wrap="square" anchor="ctr" anchorCtr="1"/>
          <a:lstStyle/>
          <a:p>
            <a:pPr>
              <a:defRPr sz="12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crossAx val="1086692207"/>
        <c:crosses val="autoZero"/>
        <c:crossBetween val="midCat"/>
      </c:valAx>
      <c:valAx>
        <c:axId val="1103774335"/>
        <c:scaling>
          <c:orientation val="minMax"/>
          <c:max val="6.0000000000000012E-2"/>
        </c:scaling>
        <c:delete val="0"/>
        <c:axPos val="r"/>
        <c:title>
          <c:tx>
            <c:rich>
              <a:bodyPr rot="-5400000" spcFirstLastPara="1" vertOverflow="ellipsis" vert="horz" wrap="square" anchor="ctr" anchorCtr="1"/>
              <a:lstStyle/>
              <a:p>
                <a:pPr>
                  <a:defRPr sz="1200" b="1"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r>
                  <a:rPr lang="en-US" b="1">
                    <a:solidFill>
                      <a:schemeClr val="bg1">
                        <a:lumMod val="50000"/>
                      </a:schemeClr>
                    </a:solidFill>
                  </a:rPr>
                  <a:t>Response</a:t>
                </a:r>
                <a:r>
                  <a:rPr lang="en-US" b="1" baseline="0">
                    <a:solidFill>
                      <a:schemeClr val="bg1">
                        <a:lumMod val="50000"/>
                      </a:schemeClr>
                    </a:solidFill>
                  </a:rPr>
                  <a:t> Rate</a:t>
                </a:r>
                <a:endParaRPr lang="en-US" b="1">
                  <a:solidFill>
                    <a:schemeClr val="bg1">
                      <a:lumMod val="50000"/>
                    </a:schemeClr>
                  </a:solidFill>
                </a:endParaRPr>
              </a:p>
            </c:rich>
          </c:tx>
          <c:layout>
            <c:manualLayout>
              <c:xMode val="edge"/>
              <c:yMode val="edge"/>
              <c:x val="0.96307366124688965"/>
              <c:y val="0.36520558716568197"/>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title>
        <c:numFmt formatCode="0%" sourceLinked="0"/>
        <c:majorTickMark val="out"/>
        <c:minorTickMark val="none"/>
        <c:tickLblPos val="nextTo"/>
        <c:spPr>
          <a:noFill/>
          <a:ln>
            <a:solidFill>
              <a:schemeClr val="bg1">
                <a:lumMod val="75000"/>
              </a:schemeClr>
            </a:solidFill>
          </a:ln>
          <a:effectLst/>
        </c:spPr>
        <c:txPr>
          <a:bodyPr rot="-60000000" spcFirstLastPara="1" vertOverflow="ellipsis" vert="horz" wrap="square" anchor="ctr" anchorCtr="1"/>
          <a:lstStyle/>
          <a:p>
            <a:pPr>
              <a:defRPr sz="12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crossAx val="1089962479"/>
        <c:crosses val="max"/>
        <c:crossBetween val="between"/>
      </c:valAx>
      <c:catAx>
        <c:axId val="1089962479"/>
        <c:scaling>
          <c:orientation val="minMax"/>
        </c:scaling>
        <c:delete val="1"/>
        <c:axPos val="b"/>
        <c:numFmt formatCode="General" sourceLinked="1"/>
        <c:majorTickMark val="out"/>
        <c:minorTickMark val="none"/>
        <c:tickLblPos val="nextTo"/>
        <c:crossAx val="1103774335"/>
        <c:crosses val="autoZero"/>
        <c:auto val="1"/>
        <c:lblAlgn val="ctr"/>
        <c:lblOffset val="100"/>
        <c:noMultiLvlLbl val="0"/>
      </c:catAx>
      <c:spPr>
        <a:noFill/>
        <a:ln>
          <a:noFill/>
        </a:ln>
        <a:effectLst/>
      </c:spPr>
    </c:plotArea>
    <c:legend>
      <c:legendPos val="b"/>
      <c:layout>
        <c:manualLayout>
          <c:xMode val="edge"/>
          <c:yMode val="edge"/>
          <c:x val="0.27131322221086002"/>
          <c:y val="1.80958367141698E-2"/>
          <c:w val="0.45737355557827997"/>
          <c:h val="5.344239737023164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25400</xdr:colOff>
      <xdr:row>11</xdr:row>
      <xdr:rowOff>152400</xdr:rowOff>
    </xdr:from>
    <xdr:to>
      <xdr:col>7</xdr:col>
      <xdr:colOff>0</xdr:colOff>
      <xdr:row>40</xdr:row>
      <xdr:rowOff>38100</xdr:rowOff>
    </xdr:to>
    <xdr:graphicFrame macro="">
      <xdr:nvGraphicFramePr>
        <xdr:cNvPr id="2" name="Chart 1">
          <a:extLst>
            <a:ext uri="{FF2B5EF4-FFF2-40B4-BE49-F238E27FC236}">
              <a16:creationId xmlns:a16="http://schemas.microsoft.com/office/drawing/2014/main" id="{749328CF-8384-42B0-8A60-C80F865A75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88900</xdr:colOff>
      <xdr:row>11</xdr:row>
      <xdr:rowOff>101600</xdr:rowOff>
    </xdr:from>
    <xdr:to>
      <xdr:col>2</xdr:col>
      <xdr:colOff>749300</xdr:colOff>
      <xdr:row>13</xdr:row>
      <xdr:rowOff>152400</xdr:rowOff>
    </xdr:to>
    <xdr:sp macro="" textlink="">
      <xdr:nvSpPr>
        <xdr:cNvPr id="3" name="TextBox 2">
          <a:extLst>
            <a:ext uri="{FF2B5EF4-FFF2-40B4-BE49-F238E27FC236}">
              <a16:creationId xmlns:a16="http://schemas.microsoft.com/office/drawing/2014/main" id="{8C230ED5-2F0F-44F0-ADE5-722E61EF72E9}"/>
            </a:ext>
          </a:extLst>
        </xdr:cNvPr>
        <xdr:cNvSpPr txBox="1"/>
      </xdr:nvSpPr>
      <xdr:spPr>
        <a:xfrm>
          <a:off x="917575" y="2320925"/>
          <a:ext cx="2079625" cy="4603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400">
              <a:solidFill>
                <a:schemeClr val="tx1">
                  <a:lumMod val="75000"/>
                  <a:lumOff val="25000"/>
                </a:schemeClr>
              </a:solidFill>
            </a:rPr>
            <a:t>Survey results</a:t>
          </a:r>
        </a:p>
      </xdr:txBody>
    </xdr:sp>
    <xdr:clientData/>
  </xdr:twoCellAnchor>
  <xdr:twoCellAnchor>
    <xdr:from>
      <xdr:col>2</xdr:col>
      <xdr:colOff>203200</xdr:colOff>
      <xdr:row>16</xdr:row>
      <xdr:rowOff>38100</xdr:rowOff>
    </xdr:from>
    <xdr:to>
      <xdr:col>3</xdr:col>
      <xdr:colOff>863600</xdr:colOff>
      <xdr:row>18</xdr:row>
      <xdr:rowOff>0</xdr:rowOff>
    </xdr:to>
    <xdr:sp macro="" textlink="">
      <xdr:nvSpPr>
        <xdr:cNvPr id="4" name="TextBox 3">
          <a:extLst>
            <a:ext uri="{FF2B5EF4-FFF2-40B4-BE49-F238E27FC236}">
              <a16:creationId xmlns:a16="http://schemas.microsoft.com/office/drawing/2014/main" id="{B7C1C1B9-B6C4-4098-B1D5-A88BAD849EEE}"/>
            </a:ext>
          </a:extLst>
        </xdr:cNvPr>
        <xdr:cNvSpPr txBox="1"/>
      </xdr:nvSpPr>
      <xdr:spPr>
        <a:xfrm>
          <a:off x="2451100" y="3267075"/>
          <a:ext cx="20796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solidFill>
                <a:schemeClr val="bg1">
                  <a:lumMod val="50000"/>
                </a:schemeClr>
              </a:solidFill>
            </a:rPr>
            <a:t>Percent</a:t>
          </a:r>
          <a:r>
            <a:rPr lang="en-GB" sz="1600" baseline="0">
              <a:solidFill>
                <a:schemeClr val="bg1">
                  <a:lumMod val="50000"/>
                </a:schemeClr>
              </a:solidFill>
            </a:rPr>
            <a:t> of total</a:t>
          </a:r>
          <a:endParaRPr lang="en-GB" sz="1600">
            <a:solidFill>
              <a:schemeClr val="bg1">
                <a:lumMod val="50000"/>
              </a:schemeClr>
            </a:solidFill>
          </a:endParaRPr>
        </a:p>
      </xdr:txBody>
    </xdr:sp>
    <xdr:clientData/>
  </xdr:twoCellAnchor>
  <xdr:twoCellAnchor>
    <xdr:from>
      <xdr:col>2</xdr:col>
      <xdr:colOff>203200</xdr:colOff>
      <xdr:row>14</xdr:row>
      <xdr:rowOff>101600</xdr:rowOff>
    </xdr:from>
    <xdr:to>
      <xdr:col>6</xdr:col>
      <xdr:colOff>1028700</xdr:colOff>
      <xdr:row>16</xdr:row>
      <xdr:rowOff>63500</xdr:rowOff>
    </xdr:to>
    <xdr:sp macro="" textlink="">
      <xdr:nvSpPr>
        <xdr:cNvPr id="5" name="TextBox 4">
          <a:extLst>
            <a:ext uri="{FF2B5EF4-FFF2-40B4-BE49-F238E27FC236}">
              <a16:creationId xmlns:a16="http://schemas.microsoft.com/office/drawing/2014/main" id="{0CD5C825-8218-478E-AE9F-CFB466F15FDD}"/>
            </a:ext>
          </a:extLst>
        </xdr:cNvPr>
        <xdr:cNvSpPr txBox="1"/>
      </xdr:nvSpPr>
      <xdr:spPr>
        <a:xfrm>
          <a:off x="2451100" y="2930525"/>
          <a:ext cx="65024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700" b="1">
              <a:solidFill>
                <a:srgbClr val="515151"/>
              </a:solidFill>
            </a:rPr>
            <a:t>Strongly Disagr</a:t>
          </a:r>
          <a:r>
            <a:rPr kumimoji="0" lang="en-GB" sz="1700" b="1" i="0" u="none" strike="noStrike" kern="0" cap="none" spc="0" normalizeH="0" baseline="0" noProof="0">
              <a:ln>
                <a:noFill/>
              </a:ln>
              <a:solidFill>
                <a:srgbClr val="515151"/>
              </a:solidFill>
              <a:effectLst/>
              <a:uLnTx/>
              <a:uFillTx/>
              <a:latin typeface="+mn-lt"/>
              <a:ea typeface="+mn-ea"/>
              <a:cs typeface="+mn-cs"/>
            </a:rPr>
            <a:t>Strongly Disagree </a:t>
          </a:r>
          <a:r>
            <a:rPr kumimoji="0" lang="en-GB" sz="1700" b="1" i="0" u="none" strike="noStrike" kern="0" cap="none" spc="0" normalizeH="0" baseline="0" noProof="0">
              <a:ln>
                <a:noFill/>
              </a:ln>
              <a:solidFill>
                <a:prstClr val="white">
                  <a:lumMod val="75000"/>
                </a:prstClr>
              </a:solidFill>
              <a:effectLst/>
              <a:uLnTx/>
              <a:uFillTx/>
              <a:latin typeface="+mn-lt"/>
              <a:ea typeface="+mn-ea"/>
              <a:cs typeface="+mn-cs"/>
            </a:rPr>
            <a:t>|</a:t>
          </a:r>
          <a:r>
            <a:rPr kumimoji="0" lang="en-GB" sz="1700" b="1" i="0" u="none" strike="noStrike" kern="0" cap="none" spc="0" normalizeH="0" baseline="0" noProof="0">
              <a:ln>
                <a:noFill/>
              </a:ln>
              <a:solidFill>
                <a:prstClr val="white">
                  <a:lumMod val="50000"/>
                </a:prstClr>
              </a:solidFill>
              <a:effectLst/>
              <a:uLnTx/>
              <a:uFillTx/>
              <a:latin typeface="+mn-lt"/>
              <a:ea typeface="+mn-ea"/>
              <a:cs typeface="+mn-cs"/>
            </a:rPr>
            <a:t> </a:t>
          </a:r>
          <a:r>
            <a:rPr kumimoji="0" lang="en-GB" sz="1700" b="0" i="0" u="none" strike="noStrike" kern="0" cap="none" spc="0" normalizeH="0" baseline="0" noProof="0">
              <a:ln>
                <a:noFill/>
              </a:ln>
              <a:solidFill>
                <a:srgbClr val="515151"/>
              </a:solidFill>
              <a:effectLst/>
              <a:uLnTx/>
              <a:uFillTx/>
              <a:latin typeface="+mn-lt"/>
              <a:ea typeface="+mn-ea"/>
              <a:cs typeface="+mn-cs"/>
            </a:rPr>
            <a:t>Disagree</a:t>
          </a:r>
          <a:r>
            <a:rPr kumimoji="0" lang="en-GB" sz="1700" b="1" i="0" u="none" strike="noStrike" kern="0" cap="none" spc="0" normalizeH="0" baseline="0" noProof="0">
              <a:ln>
                <a:noFill/>
              </a:ln>
              <a:solidFill>
                <a:srgbClr val="515151"/>
              </a:solidFill>
              <a:effectLst/>
              <a:uLnTx/>
              <a:uFillTx/>
              <a:latin typeface="+mn-lt"/>
              <a:ea typeface="+mn-ea"/>
              <a:cs typeface="+mn-cs"/>
            </a:rPr>
            <a:t> </a:t>
          </a:r>
          <a:r>
            <a:rPr kumimoji="0" lang="en-GB" sz="1700" b="1" i="0" u="none" strike="noStrike" kern="0" cap="none" spc="0" normalizeH="0" baseline="0" noProof="0">
              <a:ln>
                <a:noFill/>
              </a:ln>
              <a:solidFill>
                <a:prstClr val="white">
                  <a:lumMod val="75000"/>
                </a:prstClr>
              </a:solidFill>
              <a:effectLst/>
              <a:uLnTx/>
              <a:uFillTx/>
              <a:latin typeface="+mn-lt"/>
              <a:ea typeface="+mn-ea"/>
              <a:cs typeface="+mn-cs"/>
            </a:rPr>
            <a:t>| </a:t>
          </a:r>
          <a:r>
            <a:rPr kumimoji="0" lang="en-GB" sz="1700" b="0" i="0" u="none" strike="noStrike" kern="0" cap="none" spc="0" normalizeH="0" baseline="0" noProof="0">
              <a:ln>
                <a:noFill/>
              </a:ln>
              <a:solidFill>
                <a:srgbClr val="CBCBCB"/>
              </a:solidFill>
              <a:effectLst/>
              <a:uLnTx/>
              <a:uFillTx/>
              <a:latin typeface="+mn-lt"/>
              <a:ea typeface="+mn-ea"/>
              <a:cs typeface="+mn-cs"/>
            </a:rPr>
            <a:t>Neutral</a:t>
          </a:r>
          <a:r>
            <a:rPr kumimoji="0" lang="en-GB" sz="1700" b="1" i="0" u="none" strike="noStrike" kern="0" cap="none" spc="0" normalizeH="0" baseline="0" noProof="0">
              <a:ln>
                <a:noFill/>
              </a:ln>
              <a:solidFill>
                <a:srgbClr val="CBCBCB"/>
              </a:solidFill>
              <a:effectLst/>
              <a:uLnTx/>
              <a:uFillTx/>
              <a:latin typeface="+mn-lt"/>
              <a:ea typeface="+mn-ea"/>
              <a:cs typeface="+mn-cs"/>
            </a:rPr>
            <a:t> </a:t>
          </a:r>
          <a:r>
            <a:rPr kumimoji="0" lang="en-GB" sz="1700" b="1" i="0" u="none" strike="noStrike" kern="0" cap="none" spc="0" normalizeH="0" baseline="0" noProof="0">
              <a:ln>
                <a:noFill/>
              </a:ln>
              <a:solidFill>
                <a:prstClr val="white">
                  <a:lumMod val="75000"/>
                </a:prstClr>
              </a:solidFill>
              <a:effectLst/>
              <a:uLnTx/>
              <a:uFillTx/>
              <a:latin typeface="+mn-lt"/>
              <a:ea typeface="+mn-ea"/>
              <a:cs typeface="+mn-cs"/>
            </a:rPr>
            <a:t>|</a:t>
          </a:r>
          <a:r>
            <a:rPr kumimoji="0" lang="en-GB" sz="1700" b="1" i="0" u="none" strike="noStrike" kern="0" cap="none" spc="0" normalizeH="0" baseline="0" noProof="0">
              <a:ln>
                <a:noFill/>
              </a:ln>
              <a:solidFill>
                <a:prstClr val="white">
                  <a:lumMod val="50000"/>
                </a:prstClr>
              </a:solidFill>
              <a:effectLst/>
              <a:uLnTx/>
              <a:uFillTx/>
              <a:latin typeface="+mn-lt"/>
              <a:ea typeface="+mn-ea"/>
              <a:cs typeface="+mn-cs"/>
            </a:rPr>
            <a:t> </a:t>
          </a:r>
          <a:r>
            <a:rPr kumimoji="0" lang="en-GB" sz="1700" b="0" i="0" u="none" strike="noStrike" kern="0" cap="none" spc="0" normalizeH="0" baseline="0" noProof="0">
              <a:ln>
                <a:noFill/>
              </a:ln>
              <a:solidFill>
                <a:srgbClr val="285E91"/>
              </a:solidFill>
              <a:effectLst/>
              <a:uLnTx/>
              <a:uFillTx/>
              <a:latin typeface="+mn-lt"/>
              <a:ea typeface="+mn-ea"/>
              <a:cs typeface="+mn-cs"/>
            </a:rPr>
            <a:t>Agree</a:t>
          </a:r>
          <a:r>
            <a:rPr kumimoji="0" lang="en-GB" sz="1700" b="1" i="0" u="none" strike="noStrike" kern="0" cap="none" spc="0" normalizeH="0" baseline="0" noProof="0">
              <a:ln>
                <a:noFill/>
              </a:ln>
              <a:solidFill>
                <a:prstClr val="white">
                  <a:lumMod val="50000"/>
                </a:prstClr>
              </a:solidFill>
              <a:effectLst/>
              <a:uLnTx/>
              <a:uFillTx/>
              <a:latin typeface="+mn-lt"/>
              <a:ea typeface="+mn-ea"/>
              <a:cs typeface="+mn-cs"/>
            </a:rPr>
            <a:t> </a:t>
          </a:r>
          <a:r>
            <a:rPr kumimoji="0" lang="en-GB" sz="1700" b="1" i="0" u="none" strike="noStrike" kern="0" cap="none" spc="0" normalizeH="0" baseline="0" noProof="0">
              <a:ln>
                <a:noFill/>
              </a:ln>
              <a:solidFill>
                <a:prstClr val="white">
                  <a:lumMod val="75000"/>
                </a:prstClr>
              </a:solidFill>
              <a:effectLst/>
              <a:uLnTx/>
              <a:uFillTx/>
              <a:latin typeface="+mn-lt"/>
              <a:ea typeface="+mn-ea"/>
              <a:cs typeface="+mn-cs"/>
            </a:rPr>
            <a:t>| </a:t>
          </a:r>
          <a:r>
            <a:rPr kumimoji="0" lang="en-GB" sz="1700" b="1" i="0" u="none" strike="noStrike" kern="0" cap="none" spc="0" normalizeH="0" baseline="0" noProof="0">
              <a:ln>
                <a:noFill/>
              </a:ln>
              <a:solidFill>
                <a:srgbClr val="285E91"/>
              </a:solidFill>
              <a:effectLst/>
              <a:uLnTx/>
              <a:uFillTx/>
              <a:latin typeface="+mn-lt"/>
              <a:ea typeface="+mn-ea"/>
              <a:cs typeface="+mn-cs"/>
            </a:rPr>
            <a:t>Strongly Agree</a:t>
          </a:r>
        </a:p>
        <a:p>
          <a:r>
            <a:rPr lang="en-GB" sz="1700" b="1">
              <a:solidFill>
                <a:srgbClr val="515151"/>
              </a:solidFill>
            </a:rPr>
            <a:t>ee </a:t>
          </a:r>
          <a:r>
            <a:rPr lang="en-GB" sz="1700" b="1">
              <a:solidFill>
                <a:schemeClr val="bg1">
                  <a:lumMod val="75000"/>
                </a:schemeClr>
              </a:solidFill>
            </a:rPr>
            <a:t>|</a:t>
          </a:r>
          <a:r>
            <a:rPr lang="en-GB" sz="1700" b="1">
              <a:solidFill>
                <a:schemeClr val="bg1">
                  <a:lumMod val="50000"/>
                </a:schemeClr>
              </a:solidFill>
            </a:rPr>
            <a:t> </a:t>
          </a:r>
          <a:r>
            <a:rPr lang="en-GB" sz="1700" b="1">
              <a:solidFill>
                <a:srgbClr val="515151"/>
              </a:solidFill>
            </a:rPr>
            <a:t>Disagree </a:t>
          </a:r>
          <a:r>
            <a:rPr lang="en-GB" sz="1700" b="1">
              <a:solidFill>
                <a:schemeClr val="bg1">
                  <a:lumMod val="75000"/>
                </a:schemeClr>
              </a:solidFill>
            </a:rPr>
            <a:t>| </a:t>
          </a:r>
          <a:r>
            <a:rPr lang="en-GB" sz="1700" b="0">
              <a:solidFill>
                <a:srgbClr val="CBCBCB"/>
              </a:solidFill>
            </a:rPr>
            <a:t>Neutral</a:t>
          </a:r>
          <a:r>
            <a:rPr lang="en-GB" sz="1700" b="1">
              <a:solidFill>
                <a:srgbClr val="CBCBCB"/>
              </a:solidFill>
            </a:rPr>
            <a:t> </a:t>
          </a:r>
          <a:r>
            <a:rPr lang="en-GB" sz="1700" b="1">
              <a:solidFill>
                <a:schemeClr val="bg1">
                  <a:lumMod val="75000"/>
                </a:schemeClr>
              </a:solidFill>
            </a:rPr>
            <a:t>|</a:t>
          </a:r>
          <a:r>
            <a:rPr lang="en-GB" sz="1700" b="1">
              <a:solidFill>
                <a:schemeClr val="bg1">
                  <a:lumMod val="50000"/>
                </a:schemeClr>
              </a:solidFill>
            </a:rPr>
            <a:t> </a:t>
          </a:r>
          <a:r>
            <a:rPr lang="en-GB" sz="1700" b="1">
              <a:solidFill>
                <a:srgbClr val="285E91"/>
              </a:solidFill>
            </a:rPr>
            <a:t>Agree</a:t>
          </a:r>
          <a:r>
            <a:rPr lang="en-GB" sz="1700" b="1">
              <a:solidFill>
                <a:schemeClr val="bg1">
                  <a:lumMod val="50000"/>
                </a:schemeClr>
              </a:solidFill>
            </a:rPr>
            <a:t> </a:t>
          </a:r>
          <a:r>
            <a:rPr lang="en-GB" sz="1700" b="1">
              <a:solidFill>
                <a:schemeClr val="bg1">
                  <a:lumMod val="75000"/>
                </a:schemeClr>
              </a:solidFill>
            </a:rPr>
            <a:t>| </a:t>
          </a:r>
          <a:r>
            <a:rPr lang="en-GB" sz="1700" b="1">
              <a:solidFill>
                <a:srgbClr val="285E91"/>
              </a:solidFill>
            </a:rPr>
            <a:t>Strongly Agree</a:t>
          </a:r>
        </a:p>
      </xdr:txBody>
    </xdr:sp>
    <xdr:clientData/>
  </xdr:twoCellAnchor>
  <xdr:twoCellAnchor>
    <xdr:from>
      <xdr:col>7</xdr:col>
      <xdr:colOff>438150</xdr:colOff>
      <xdr:row>11</xdr:row>
      <xdr:rowOff>104775</xdr:rowOff>
    </xdr:from>
    <xdr:to>
      <xdr:col>16</xdr:col>
      <xdr:colOff>409575</xdr:colOff>
      <xdr:row>39</xdr:row>
      <xdr:rowOff>57150</xdr:rowOff>
    </xdr:to>
    <xdr:graphicFrame macro="">
      <xdr:nvGraphicFramePr>
        <xdr:cNvPr id="6" name="Chart 5">
          <a:extLst>
            <a:ext uri="{FF2B5EF4-FFF2-40B4-BE49-F238E27FC236}">
              <a16:creationId xmlns:a16="http://schemas.microsoft.com/office/drawing/2014/main" id="{5EF5CCF8-4A23-4D55-9984-6AEF07399C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785810</xdr:colOff>
      <xdr:row>45</xdr:row>
      <xdr:rowOff>133349</xdr:rowOff>
    </xdr:from>
    <xdr:to>
      <xdr:col>16</xdr:col>
      <xdr:colOff>76199</xdr:colOff>
      <xdr:row>71</xdr:row>
      <xdr:rowOff>95250</xdr:rowOff>
    </xdr:to>
    <xdr:graphicFrame macro="">
      <xdr:nvGraphicFramePr>
        <xdr:cNvPr id="10" name="Chart 9">
          <a:extLst>
            <a:ext uri="{FF2B5EF4-FFF2-40B4-BE49-F238E27FC236}">
              <a16:creationId xmlns:a16="http://schemas.microsoft.com/office/drawing/2014/main" id="{ED6274A6-AF7D-6660-1AE4-C3C930F8BD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18</xdr:row>
      <xdr:rowOff>0</xdr:rowOff>
    </xdr:from>
    <xdr:to>
      <xdr:col>26</xdr:col>
      <xdr:colOff>234900</xdr:colOff>
      <xdr:row>19</xdr:row>
      <xdr:rowOff>161934</xdr:rowOff>
    </xdr:to>
    <xdr:sp macro="" textlink="">
      <xdr:nvSpPr>
        <xdr:cNvPr id="8" name="TextBox 4">
          <a:extLst>
            <a:ext uri="{FF2B5EF4-FFF2-40B4-BE49-F238E27FC236}">
              <a16:creationId xmlns:a16="http://schemas.microsoft.com/office/drawing/2014/main" id="{825EA461-959F-F2B1-9C82-FE25910F316F}"/>
            </a:ext>
          </a:extLst>
        </xdr:cNvPr>
        <xdr:cNvSpPr txBox="1"/>
      </xdr:nvSpPr>
      <xdr:spPr>
        <a:xfrm>
          <a:off x="20088225" y="3629025"/>
          <a:ext cx="6502350" cy="3619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en-GB" sz="1700" b="1">
              <a:solidFill>
                <a:srgbClr val="515151"/>
              </a:solidFill>
            </a:rPr>
            <a:t>Survey</a:t>
          </a:r>
          <a:r>
            <a:rPr lang="en-GB" sz="1700" b="1" baseline="0">
              <a:solidFill>
                <a:srgbClr val="515151"/>
              </a:solidFill>
            </a:rPr>
            <a:t> Results</a:t>
          </a:r>
          <a:endParaRPr lang="en-GB" sz="1700" b="1">
            <a:solidFill>
              <a:srgbClr val="285E91"/>
            </a:solidFill>
          </a:endParaRPr>
        </a:p>
      </xdr:txBody>
    </xdr:sp>
    <xdr:clientData/>
  </xdr:twoCellAnchor>
  <xdr:twoCellAnchor>
    <xdr:from>
      <xdr:col>19</xdr:col>
      <xdr:colOff>0</xdr:colOff>
      <xdr:row>23</xdr:row>
      <xdr:rowOff>0</xdr:rowOff>
    </xdr:from>
    <xdr:to>
      <xdr:col>26</xdr:col>
      <xdr:colOff>234900</xdr:colOff>
      <xdr:row>24</xdr:row>
      <xdr:rowOff>161934</xdr:rowOff>
    </xdr:to>
    <xdr:sp macro="" textlink="">
      <xdr:nvSpPr>
        <xdr:cNvPr id="9" name="TextBox 4">
          <a:extLst>
            <a:ext uri="{FF2B5EF4-FFF2-40B4-BE49-F238E27FC236}">
              <a16:creationId xmlns:a16="http://schemas.microsoft.com/office/drawing/2014/main" id="{4C11B436-01F3-B71E-3664-282D358C9A2E}"/>
            </a:ext>
          </a:extLst>
        </xdr:cNvPr>
        <xdr:cNvSpPr txBox="1"/>
      </xdr:nvSpPr>
      <xdr:spPr>
        <a:xfrm>
          <a:off x="20088225" y="4629150"/>
          <a:ext cx="6502350" cy="3619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en-GB" sz="1700" b="1">
              <a:solidFill>
                <a:srgbClr val="515151"/>
              </a:solidFill>
            </a:rPr>
            <a:t>Strongly Disagree </a:t>
          </a:r>
          <a:r>
            <a:rPr lang="en-GB" sz="1700" b="1">
              <a:solidFill>
                <a:schemeClr val="bg1">
                  <a:lumMod val="75000"/>
                </a:schemeClr>
              </a:solidFill>
            </a:rPr>
            <a:t>|</a:t>
          </a:r>
          <a:r>
            <a:rPr lang="en-GB" sz="1700" b="1">
              <a:solidFill>
                <a:schemeClr val="bg1">
                  <a:lumMod val="50000"/>
                </a:schemeClr>
              </a:solidFill>
            </a:rPr>
            <a:t> </a:t>
          </a:r>
          <a:r>
            <a:rPr lang="en-GB" sz="1700" b="0">
              <a:solidFill>
                <a:srgbClr val="515151"/>
              </a:solidFill>
            </a:rPr>
            <a:t>Disagree</a:t>
          </a:r>
          <a:r>
            <a:rPr lang="en-GB" sz="1700" b="1">
              <a:solidFill>
                <a:srgbClr val="515151"/>
              </a:solidFill>
            </a:rPr>
            <a:t> </a:t>
          </a:r>
          <a:r>
            <a:rPr lang="en-GB" sz="1700" b="1">
              <a:solidFill>
                <a:schemeClr val="bg1">
                  <a:lumMod val="75000"/>
                </a:schemeClr>
              </a:solidFill>
            </a:rPr>
            <a:t>| </a:t>
          </a:r>
          <a:r>
            <a:rPr lang="en-GB" sz="1700" b="0">
              <a:solidFill>
                <a:srgbClr val="CBCBCB"/>
              </a:solidFill>
            </a:rPr>
            <a:t>Neutral</a:t>
          </a:r>
          <a:r>
            <a:rPr lang="en-GB" sz="1700" b="1">
              <a:solidFill>
                <a:srgbClr val="CBCBCB"/>
              </a:solidFill>
            </a:rPr>
            <a:t> </a:t>
          </a:r>
          <a:r>
            <a:rPr lang="en-GB" sz="1700" b="1">
              <a:solidFill>
                <a:schemeClr val="bg1">
                  <a:lumMod val="75000"/>
                </a:schemeClr>
              </a:solidFill>
            </a:rPr>
            <a:t>|</a:t>
          </a:r>
          <a:r>
            <a:rPr lang="en-GB" sz="1700" b="1">
              <a:solidFill>
                <a:schemeClr val="bg1">
                  <a:lumMod val="50000"/>
                </a:schemeClr>
              </a:solidFill>
            </a:rPr>
            <a:t> </a:t>
          </a:r>
          <a:r>
            <a:rPr lang="en-GB" sz="1700" b="0">
              <a:solidFill>
                <a:srgbClr val="285E91"/>
              </a:solidFill>
            </a:rPr>
            <a:t>Agree</a:t>
          </a:r>
          <a:r>
            <a:rPr lang="en-GB" sz="1700" b="1">
              <a:solidFill>
                <a:schemeClr val="bg1">
                  <a:lumMod val="50000"/>
                </a:schemeClr>
              </a:solidFill>
            </a:rPr>
            <a:t> </a:t>
          </a:r>
          <a:r>
            <a:rPr lang="en-GB" sz="1700" b="1">
              <a:solidFill>
                <a:schemeClr val="bg1">
                  <a:lumMod val="75000"/>
                </a:schemeClr>
              </a:solidFill>
            </a:rPr>
            <a:t>| </a:t>
          </a:r>
          <a:r>
            <a:rPr lang="en-GB" sz="1700" b="1">
              <a:solidFill>
                <a:srgbClr val="285E91"/>
              </a:solidFill>
            </a:rPr>
            <a:t>Strongly Agree</a:t>
          </a:r>
        </a:p>
      </xdr:txBody>
    </xdr:sp>
    <xdr:clientData/>
  </xdr:twoCellAnchor>
  <xdr:twoCellAnchor>
    <xdr:from>
      <xdr:col>17</xdr:col>
      <xdr:colOff>0</xdr:colOff>
      <xdr:row>46</xdr:row>
      <xdr:rowOff>0</xdr:rowOff>
    </xdr:from>
    <xdr:to>
      <xdr:col>24</xdr:col>
      <xdr:colOff>165905</xdr:colOff>
      <xdr:row>48</xdr:row>
      <xdr:rowOff>31119</xdr:rowOff>
    </xdr:to>
    <xdr:sp macro="" textlink="">
      <xdr:nvSpPr>
        <xdr:cNvPr id="11" name="TextBox 4">
          <a:extLst>
            <a:ext uri="{FF2B5EF4-FFF2-40B4-BE49-F238E27FC236}">
              <a16:creationId xmlns:a16="http://schemas.microsoft.com/office/drawing/2014/main" id="{65AFF00B-4558-BA27-B157-29DA0303767C}"/>
            </a:ext>
          </a:extLst>
        </xdr:cNvPr>
        <xdr:cNvSpPr txBox="1"/>
      </xdr:nvSpPr>
      <xdr:spPr>
        <a:xfrm>
          <a:off x="18297525" y="9229725"/>
          <a:ext cx="6433355" cy="4311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en-GB" sz="1700" b="1">
              <a:solidFill>
                <a:srgbClr val="515151"/>
              </a:solidFill>
            </a:rPr>
            <a:t>Disagree </a:t>
          </a:r>
          <a:r>
            <a:rPr lang="en-GB" sz="1700" b="1">
              <a:solidFill>
                <a:schemeClr val="bg1">
                  <a:lumMod val="75000"/>
                </a:schemeClr>
              </a:solidFill>
            </a:rPr>
            <a:t>| </a:t>
          </a:r>
          <a:r>
            <a:rPr lang="en-GB" sz="1700" b="0">
              <a:solidFill>
                <a:srgbClr val="CBCBCB"/>
              </a:solidFill>
            </a:rPr>
            <a:t>Neutral</a:t>
          </a:r>
          <a:r>
            <a:rPr lang="en-GB" sz="1700" b="1">
              <a:solidFill>
                <a:srgbClr val="CBCBCB"/>
              </a:solidFill>
            </a:rPr>
            <a:t> </a:t>
          </a:r>
          <a:r>
            <a:rPr lang="en-GB" sz="1700" b="1">
              <a:solidFill>
                <a:schemeClr val="bg1">
                  <a:lumMod val="75000"/>
                </a:schemeClr>
              </a:solidFill>
            </a:rPr>
            <a:t>|</a:t>
          </a:r>
          <a:r>
            <a:rPr lang="en-GB" sz="1700" b="1">
              <a:solidFill>
                <a:schemeClr val="bg1">
                  <a:lumMod val="50000"/>
                </a:schemeClr>
              </a:solidFill>
            </a:rPr>
            <a:t> </a:t>
          </a:r>
          <a:r>
            <a:rPr lang="en-GB" sz="1700" b="1">
              <a:solidFill>
                <a:srgbClr val="285E91"/>
              </a:solidFill>
            </a:rPr>
            <a:t>Agree</a:t>
          </a:r>
          <a:r>
            <a:rPr lang="en-GB" sz="1700" b="1">
              <a:solidFill>
                <a:schemeClr val="bg1">
                  <a:lumMod val="50000"/>
                </a:schemeClr>
              </a:solidFill>
            </a:rPr>
            <a:t> </a:t>
          </a:r>
          <a:endParaRPr lang="en-GB" sz="1700" b="1">
            <a:solidFill>
              <a:srgbClr val="285E91"/>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44450</xdr:colOff>
      <xdr:row>6</xdr:row>
      <xdr:rowOff>31750</xdr:rowOff>
    </xdr:from>
    <xdr:to>
      <xdr:col>13</xdr:col>
      <xdr:colOff>774700</xdr:colOff>
      <xdr:row>28</xdr:row>
      <xdr:rowOff>139700</xdr:rowOff>
    </xdr:to>
    <xdr:graphicFrame macro="">
      <xdr:nvGraphicFramePr>
        <xdr:cNvPr id="2" name="Chart 1">
          <a:extLst>
            <a:ext uri="{FF2B5EF4-FFF2-40B4-BE49-F238E27FC236}">
              <a16:creationId xmlns:a16="http://schemas.microsoft.com/office/drawing/2014/main" id="{F998E305-44DC-BE4F-80D6-B42080A15D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52386</xdr:colOff>
      <xdr:row>29</xdr:row>
      <xdr:rowOff>104774</xdr:rowOff>
    </xdr:from>
    <xdr:to>
      <xdr:col>15</xdr:col>
      <xdr:colOff>257175</xdr:colOff>
      <xdr:row>52</xdr:row>
      <xdr:rowOff>95250</xdr:rowOff>
    </xdr:to>
    <xdr:graphicFrame macro="">
      <xdr:nvGraphicFramePr>
        <xdr:cNvPr id="4" name="Chart 3">
          <a:extLst>
            <a:ext uri="{FF2B5EF4-FFF2-40B4-BE49-F238E27FC236}">
              <a16:creationId xmlns:a16="http://schemas.microsoft.com/office/drawing/2014/main" id="{C6D128FE-8FC3-12B1-18CF-2154783660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0.74495</cdr:x>
      <cdr:y>0.19348</cdr:y>
    </cdr:from>
    <cdr:to>
      <cdr:x>0.94564</cdr:x>
      <cdr:y>0.30652</cdr:y>
    </cdr:to>
    <cdr:sp macro="" textlink="">
      <cdr:nvSpPr>
        <cdr:cNvPr id="2" name="TextBox 1">
          <a:extLst xmlns:a="http://schemas.openxmlformats.org/drawingml/2006/main">
            <a:ext uri="{FF2B5EF4-FFF2-40B4-BE49-F238E27FC236}">
              <a16:creationId xmlns:a16="http://schemas.microsoft.com/office/drawing/2014/main" id="{2CA74B11-922C-807B-8DA9-95A9AB60FD96}"/>
            </a:ext>
          </a:extLst>
        </cdr:cNvPr>
        <cdr:cNvSpPr txBox="1"/>
      </cdr:nvSpPr>
      <cdr:spPr>
        <a:xfrm xmlns:a="http://schemas.openxmlformats.org/drawingml/2006/main">
          <a:off x="5091114" y="847726"/>
          <a:ext cx="1371600" cy="4953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300" b="0">
              <a:solidFill>
                <a:schemeClr val="accent1"/>
              </a:solidFill>
            </a:rPr>
            <a:t>Completion Rate,</a:t>
          </a:r>
          <a:br>
            <a:rPr lang="en-US" sz="1300" b="0">
              <a:solidFill>
                <a:schemeClr val="accent1"/>
              </a:solidFill>
            </a:rPr>
          </a:br>
          <a:r>
            <a:rPr lang="en-US" sz="1300" b="0">
              <a:solidFill>
                <a:schemeClr val="accent1"/>
              </a:solidFill>
            </a:rPr>
            <a:t>Average</a:t>
          </a:r>
          <a:r>
            <a:rPr lang="en-US" sz="1300" b="0" baseline="0">
              <a:solidFill>
                <a:schemeClr val="accent1"/>
              </a:solidFill>
            </a:rPr>
            <a:t> of 89%</a:t>
          </a:r>
          <a:r>
            <a:rPr lang="en-US" sz="1300" b="0">
              <a:solidFill>
                <a:schemeClr val="accent1"/>
              </a:solidFill>
            </a:rPr>
            <a:t> </a:t>
          </a:r>
        </a:p>
      </cdr:txBody>
    </cdr:sp>
  </cdr:relSizeAnchor>
  <cdr:relSizeAnchor xmlns:cdr="http://schemas.openxmlformats.org/drawingml/2006/chartDrawing">
    <cdr:from>
      <cdr:x>0.74472</cdr:x>
      <cdr:y>0.43985</cdr:y>
    </cdr:from>
    <cdr:to>
      <cdr:x>0.94541</cdr:x>
      <cdr:y>0.5529</cdr:y>
    </cdr:to>
    <cdr:sp macro="" textlink="">
      <cdr:nvSpPr>
        <cdr:cNvPr id="3" name="TextBox 1">
          <a:extLst xmlns:a="http://schemas.openxmlformats.org/drawingml/2006/main">
            <a:ext uri="{FF2B5EF4-FFF2-40B4-BE49-F238E27FC236}">
              <a16:creationId xmlns:a16="http://schemas.microsoft.com/office/drawing/2014/main" id="{6AB6A28C-2A18-57CC-73A9-EA1B57136928}"/>
            </a:ext>
          </a:extLst>
        </cdr:cNvPr>
        <cdr:cNvSpPr txBox="1"/>
      </cdr:nvSpPr>
      <cdr:spPr>
        <a:xfrm xmlns:a="http://schemas.openxmlformats.org/drawingml/2006/main">
          <a:off x="5089525" y="1927225"/>
          <a:ext cx="1371600" cy="4953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300" b="0">
              <a:solidFill>
                <a:schemeClr val="accent2"/>
              </a:solidFill>
            </a:rPr>
            <a:t>Response  Rate,</a:t>
          </a:r>
          <a:br>
            <a:rPr lang="en-US" sz="1300" b="0">
              <a:solidFill>
                <a:schemeClr val="accent2"/>
              </a:solidFill>
            </a:rPr>
          </a:br>
          <a:r>
            <a:rPr lang="en-US" sz="1300" b="0">
              <a:solidFill>
                <a:schemeClr val="accent2"/>
              </a:solidFill>
            </a:rPr>
            <a:t>Average</a:t>
          </a:r>
          <a:r>
            <a:rPr lang="en-US" sz="1300" b="0" baseline="0">
              <a:solidFill>
                <a:schemeClr val="accent2"/>
              </a:solidFill>
            </a:rPr>
            <a:t> of 3%</a:t>
          </a:r>
          <a:r>
            <a:rPr lang="en-US" sz="1300" b="0">
              <a:solidFill>
                <a:schemeClr val="accent2"/>
              </a:solidFill>
            </a:rPr>
            <a:t> </a:t>
          </a:r>
        </a:p>
      </cdr:txBody>
    </cdr:sp>
  </cdr:relSizeAnchor>
</c:userShapes>
</file>

<file path=xl/drawings/drawing2.xml><?xml version="1.0" encoding="utf-8"?>
<c:userShapes xmlns:c="http://schemas.openxmlformats.org/drawingml/2006/chart">
  <cdr:relSizeAnchor xmlns:cdr="http://schemas.openxmlformats.org/drawingml/2006/chartDrawing">
    <cdr:from>
      <cdr:x>0.20285</cdr:x>
      <cdr:y>0.02226</cdr:y>
    </cdr:from>
    <cdr:to>
      <cdr:x>0.93001</cdr:x>
      <cdr:y>0.18664</cdr:y>
    </cdr:to>
    <cdr:sp macro="" textlink="">
      <cdr:nvSpPr>
        <cdr:cNvPr id="5" name="TextBox 4">
          <a:extLst xmlns:a="http://schemas.openxmlformats.org/drawingml/2006/main">
            <a:ext uri="{FF2B5EF4-FFF2-40B4-BE49-F238E27FC236}">
              <a16:creationId xmlns:a16="http://schemas.microsoft.com/office/drawing/2014/main" id="{DB53E0E4-CAA4-D5E6-CAC4-40CE7C3E603B}"/>
            </a:ext>
          </a:extLst>
        </cdr:cNvPr>
        <cdr:cNvSpPr txBox="1"/>
      </cdr:nvSpPr>
      <cdr:spPr>
        <a:xfrm xmlns:a="http://schemas.openxmlformats.org/drawingml/2006/main">
          <a:off x="1628774" y="123825"/>
          <a:ext cx="5838826"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srgbClr val="515151"/>
              </a:solidFill>
              <a:effectLst/>
              <a:uLnTx/>
              <a:uFillTx/>
              <a:latin typeface="+mn-lt"/>
              <a:ea typeface="+mn-ea"/>
              <a:cs typeface="+mn-cs"/>
            </a:rPr>
            <a:t>Survey Results</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br>
            <a:rPr kumimoji="0" lang="en-GB" sz="1400" b="1" i="0" u="none" strike="noStrike" kern="0" cap="none" spc="0" normalizeH="0" baseline="0" noProof="0">
              <a:ln>
                <a:noFill/>
              </a:ln>
              <a:solidFill>
                <a:srgbClr val="515151"/>
              </a:solidFill>
              <a:effectLst/>
              <a:uLnTx/>
              <a:uFillTx/>
              <a:latin typeface="+mn-lt"/>
              <a:ea typeface="+mn-ea"/>
              <a:cs typeface="+mn-cs"/>
            </a:rPr>
          </a:br>
          <a:r>
            <a:rPr kumimoji="0" lang="en-GB" sz="1400" b="1" i="0" u="none" strike="noStrike" kern="0" cap="none" spc="0" normalizeH="0" baseline="0" noProof="0">
              <a:ln>
                <a:noFill/>
              </a:ln>
              <a:solidFill>
                <a:srgbClr val="515151"/>
              </a:solidFill>
              <a:effectLst/>
              <a:uLnTx/>
              <a:uFillTx/>
              <a:latin typeface="+mn-lt"/>
              <a:ea typeface="+mn-ea"/>
              <a:cs typeface="+mn-cs"/>
            </a:rPr>
            <a:t>Strongly Disagree </a:t>
          </a:r>
          <a:r>
            <a:rPr kumimoji="0" lang="en-GB" sz="1400" b="1" i="0" u="none" strike="noStrike" kern="0" cap="none" spc="0" normalizeH="0" baseline="0" noProof="0">
              <a:ln>
                <a:noFill/>
              </a:ln>
              <a:solidFill>
                <a:prstClr val="white">
                  <a:lumMod val="75000"/>
                </a:prstClr>
              </a:solidFill>
              <a:effectLst/>
              <a:uLnTx/>
              <a:uFillTx/>
              <a:latin typeface="+mn-lt"/>
              <a:ea typeface="+mn-ea"/>
              <a:cs typeface="+mn-cs"/>
            </a:rPr>
            <a:t>|</a:t>
          </a:r>
          <a:r>
            <a:rPr kumimoji="0" lang="en-GB" sz="1400" b="1" i="0" u="none" strike="noStrike" kern="0" cap="none" spc="0" normalizeH="0" baseline="0" noProof="0">
              <a:ln>
                <a:noFill/>
              </a:ln>
              <a:solidFill>
                <a:prstClr val="white">
                  <a:lumMod val="50000"/>
                </a:prstClr>
              </a:solidFill>
              <a:effectLst/>
              <a:uLnTx/>
              <a:uFillTx/>
              <a:latin typeface="+mn-lt"/>
              <a:ea typeface="+mn-ea"/>
              <a:cs typeface="+mn-cs"/>
            </a:rPr>
            <a:t> </a:t>
          </a:r>
          <a:r>
            <a:rPr kumimoji="0" lang="en-GB" sz="1400" b="0" i="0" u="none" strike="noStrike" kern="0" cap="none" spc="0" normalizeH="0" baseline="0" noProof="0">
              <a:ln>
                <a:noFill/>
              </a:ln>
              <a:solidFill>
                <a:srgbClr val="515151"/>
              </a:solidFill>
              <a:effectLst/>
              <a:uLnTx/>
              <a:uFillTx/>
              <a:latin typeface="+mn-lt"/>
              <a:ea typeface="+mn-ea"/>
              <a:cs typeface="+mn-cs"/>
            </a:rPr>
            <a:t>Disagree</a:t>
          </a:r>
          <a:r>
            <a:rPr kumimoji="0" lang="en-GB" sz="1400" b="1" i="0" u="none" strike="noStrike" kern="0" cap="none" spc="0" normalizeH="0" baseline="0" noProof="0">
              <a:ln>
                <a:noFill/>
              </a:ln>
              <a:solidFill>
                <a:srgbClr val="515151"/>
              </a:solidFill>
              <a:effectLst/>
              <a:uLnTx/>
              <a:uFillTx/>
              <a:latin typeface="+mn-lt"/>
              <a:ea typeface="+mn-ea"/>
              <a:cs typeface="+mn-cs"/>
            </a:rPr>
            <a:t> </a:t>
          </a:r>
          <a:r>
            <a:rPr kumimoji="0" lang="en-GB" sz="1400" b="1" i="0" u="none" strike="noStrike" kern="0" cap="none" spc="0" normalizeH="0" baseline="0" noProof="0">
              <a:ln>
                <a:noFill/>
              </a:ln>
              <a:solidFill>
                <a:prstClr val="white">
                  <a:lumMod val="75000"/>
                </a:prstClr>
              </a:solidFill>
              <a:effectLst/>
              <a:uLnTx/>
              <a:uFillTx/>
              <a:latin typeface="+mn-lt"/>
              <a:ea typeface="+mn-ea"/>
              <a:cs typeface="+mn-cs"/>
            </a:rPr>
            <a:t>| </a:t>
          </a:r>
          <a:r>
            <a:rPr kumimoji="0" lang="en-GB" sz="1400" b="0" i="0" u="none" strike="noStrike" kern="0" cap="none" spc="0" normalizeH="0" baseline="0" noProof="0">
              <a:ln>
                <a:noFill/>
              </a:ln>
              <a:solidFill>
                <a:srgbClr val="CBCBCB"/>
              </a:solidFill>
              <a:effectLst/>
              <a:uLnTx/>
              <a:uFillTx/>
              <a:latin typeface="+mn-lt"/>
              <a:ea typeface="+mn-ea"/>
              <a:cs typeface="+mn-cs"/>
            </a:rPr>
            <a:t>Neutral</a:t>
          </a:r>
          <a:r>
            <a:rPr kumimoji="0" lang="en-GB" sz="1400" b="1" i="0" u="none" strike="noStrike" kern="0" cap="none" spc="0" normalizeH="0" baseline="0" noProof="0">
              <a:ln>
                <a:noFill/>
              </a:ln>
              <a:solidFill>
                <a:srgbClr val="CBCBCB"/>
              </a:solidFill>
              <a:effectLst/>
              <a:uLnTx/>
              <a:uFillTx/>
              <a:latin typeface="+mn-lt"/>
              <a:ea typeface="+mn-ea"/>
              <a:cs typeface="+mn-cs"/>
            </a:rPr>
            <a:t> </a:t>
          </a:r>
          <a:r>
            <a:rPr kumimoji="0" lang="en-GB" sz="1400" b="1" i="0" u="none" strike="noStrike" kern="0" cap="none" spc="0" normalizeH="0" baseline="0" noProof="0">
              <a:ln>
                <a:noFill/>
              </a:ln>
              <a:solidFill>
                <a:prstClr val="white">
                  <a:lumMod val="75000"/>
                </a:prstClr>
              </a:solidFill>
              <a:effectLst/>
              <a:uLnTx/>
              <a:uFillTx/>
              <a:latin typeface="+mn-lt"/>
              <a:ea typeface="+mn-ea"/>
              <a:cs typeface="+mn-cs"/>
            </a:rPr>
            <a:t>|</a:t>
          </a:r>
          <a:r>
            <a:rPr kumimoji="0" lang="en-GB" sz="1400" b="1" i="0" u="none" strike="noStrike" kern="0" cap="none" spc="0" normalizeH="0" baseline="0" noProof="0">
              <a:ln>
                <a:noFill/>
              </a:ln>
              <a:solidFill>
                <a:prstClr val="white">
                  <a:lumMod val="50000"/>
                </a:prstClr>
              </a:solidFill>
              <a:effectLst/>
              <a:uLnTx/>
              <a:uFillTx/>
              <a:latin typeface="+mn-lt"/>
              <a:ea typeface="+mn-ea"/>
              <a:cs typeface="+mn-cs"/>
            </a:rPr>
            <a:t> </a:t>
          </a:r>
          <a:r>
            <a:rPr kumimoji="0" lang="en-GB" sz="1400" b="0" i="0" u="none" strike="noStrike" kern="0" cap="none" spc="0" normalizeH="0" baseline="0" noProof="0">
              <a:ln>
                <a:noFill/>
              </a:ln>
              <a:solidFill>
                <a:srgbClr val="285E91"/>
              </a:solidFill>
              <a:effectLst/>
              <a:uLnTx/>
              <a:uFillTx/>
              <a:latin typeface="+mn-lt"/>
              <a:ea typeface="+mn-ea"/>
              <a:cs typeface="+mn-cs"/>
            </a:rPr>
            <a:t>Agree</a:t>
          </a:r>
          <a:r>
            <a:rPr kumimoji="0" lang="en-GB" sz="1400" b="1" i="0" u="none" strike="noStrike" kern="0" cap="none" spc="0" normalizeH="0" baseline="0" noProof="0">
              <a:ln>
                <a:noFill/>
              </a:ln>
              <a:solidFill>
                <a:prstClr val="white">
                  <a:lumMod val="50000"/>
                </a:prstClr>
              </a:solidFill>
              <a:effectLst/>
              <a:uLnTx/>
              <a:uFillTx/>
              <a:latin typeface="+mn-lt"/>
              <a:ea typeface="+mn-ea"/>
              <a:cs typeface="+mn-cs"/>
            </a:rPr>
            <a:t> </a:t>
          </a:r>
          <a:r>
            <a:rPr kumimoji="0" lang="en-GB" sz="1400" b="1" i="0" u="none" strike="noStrike" kern="0" cap="none" spc="0" normalizeH="0" baseline="0" noProof="0">
              <a:ln>
                <a:noFill/>
              </a:ln>
              <a:solidFill>
                <a:prstClr val="white">
                  <a:lumMod val="75000"/>
                </a:prstClr>
              </a:solidFill>
              <a:effectLst/>
              <a:uLnTx/>
              <a:uFillTx/>
              <a:latin typeface="+mn-lt"/>
              <a:ea typeface="+mn-ea"/>
              <a:cs typeface="+mn-cs"/>
            </a:rPr>
            <a:t>| </a:t>
          </a:r>
          <a:r>
            <a:rPr kumimoji="0" lang="en-GB" sz="1400" b="1" i="0" u="none" strike="noStrike" kern="0" cap="none" spc="0" normalizeH="0" baseline="0" noProof="0">
              <a:ln>
                <a:noFill/>
              </a:ln>
              <a:solidFill>
                <a:srgbClr val="285E91"/>
              </a:solidFill>
              <a:effectLst/>
              <a:uLnTx/>
              <a:uFillTx/>
              <a:latin typeface="+mn-lt"/>
              <a:ea typeface="+mn-ea"/>
              <a:cs typeface="+mn-cs"/>
            </a:rPr>
            <a:t>Strongly Agree</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br>
            <a:rPr kumimoji="0" lang="en-GB" sz="1700" b="1" i="0" u="none" strike="noStrike" kern="0" cap="none" spc="0" normalizeH="0" baseline="0" noProof="0">
              <a:ln>
                <a:noFill/>
              </a:ln>
              <a:solidFill>
                <a:srgbClr val="515151"/>
              </a:solidFill>
              <a:effectLst/>
              <a:uLnTx/>
              <a:uFillTx/>
              <a:latin typeface="+mn-lt"/>
              <a:ea typeface="+mn-ea"/>
              <a:cs typeface="+mn-cs"/>
            </a:rPr>
          </a:br>
          <a:endParaRPr kumimoji="0" lang="en-GB" sz="1700" b="1" i="0" u="none" strike="noStrike" kern="0" cap="none" spc="0" normalizeH="0" baseline="0" noProof="0">
            <a:ln>
              <a:noFill/>
            </a:ln>
            <a:solidFill>
              <a:srgbClr val="285E91"/>
            </a:solidFill>
            <a:effectLst/>
            <a:uLnTx/>
            <a:uFillTx/>
            <a:latin typeface="+mn-lt"/>
            <a:ea typeface="+mn-ea"/>
            <a:cs typeface="+mn-cs"/>
          </a:endParaRPr>
        </a:p>
        <a:p xmlns:a="http://schemas.openxmlformats.org/drawingml/2006/main">
          <a:r>
            <a:rPr lang="en-GB" sz="1100" b="1" baseline="0">
              <a:effectLst/>
              <a:latin typeface="+mn-lt"/>
              <a:ea typeface="+mn-ea"/>
              <a:cs typeface="+mn-cs"/>
            </a:rPr>
            <a:t> </a:t>
          </a:r>
        </a:p>
        <a:p xmlns:a="http://schemas.openxmlformats.org/drawingml/2006/main">
          <a:endParaRPr lang="en-US">
            <a:effectLst/>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0.15878</cdr:x>
      <cdr:y>0.02583</cdr:y>
    </cdr:from>
    <cdr:to>
      <cdr:x>0.84964</cdr:x>
      <cdr:y>0.17712</cdr:y>
    </cdr:to>
    <cdr:sp macro="" textlink="">
      <cdr:nvSpPr>
        <cdr:cNvPr id="5" name="TextBox 4">
          <a:extLst xmlns:a="http://schemas.openxmlformats.org/drawingml/2006/main">
            <a:ext uri="{FF2B5EF4-FFF2-40B4-BE49-F238E27FC236}">
              <a16:creationId xmlns:a16="http://schemas.microsoft.com/office/drawing/2014/main" id="{C2317756-A293-5292-57D4-35E20F1194DE}"/>
            </a:ext>
          </a:extLst>
        </cdr:cNvPr>
        <cdr:cNvSpPr txBox="1"/>
      </cdr:nvSpPr>
      <cdr:spPr>
        <a:xfrm xmlns:a="http://schemas.openxmlformats.org/drawingml/2006/main">
          <a:off x="1166814" y="133351"/>
          <a:ext cx="5076825" cy="7810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srgbClr val="515151"/>
              </a:solidFill>
              <a:effectLst/>
              <a:uLnTx/>
              <a:uFillTx/>
              <a:latin typeface="+mn-lt"/>
              <a:ea typeface="+mn-ea"/>
              <a:cs typeface="+mn-cs"/>
            </a:rPr>
            <a:t>Survey Results</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br>
            <a:rPr kumimoji="0" lang="en-GB" sz="1400" b="1" i="0" u="none" strike="noStrike" kern="0" cap="none" spc="0" normalizeH="0" baseline="0" noProof="0">
              <a:ln>
                <a:noFill/>
              </a:ln>
              <a:solidFill>
                <a:srgbClr val="515151"/>
              </a:solidFill>
              <a:effectLst/>
              <a:uLnTx/>
              <a:uFillTx/>
              <a:latin typeface="+mn-lt"/>
              <a:ea typeface="+mn-ea"/>
              <a:cs typeface="+mn-cs"/>
            </a:rPr>
          </a:br>
          <a:r>
            <a:rPr kumimoji="0" lang="en-GB" sz="1400" b="1" i="0" u="none" strike="noStrike" kern="0" cap="none" spc="0" normalizeH="0" baseline="0" noProof="0">
              <a:ln>
                <a:noFill/>
              </a:ln>
              <a:solidFill>
                <a:srgbClr val="515151"/>
              </a:solidFill>
              <a:effectLst/>
              <a:uLnTx/>
              <a:uFillTx/>
              <a:latin typeface="+mn-lt"/>
              <a:ea typeface="+mn-ea"/>
              <a:cs typeface="+mn-cs"/>
            </a:rPr>
            <a:t>Disagree </a:t>
          </a:r>
          <a:r>
            <a:rPr kumimoji="0" lang="en-GB" sz="1400" b="1" i="0" u="none" strike="noStrike" kern="0" cap="none" spc="0" normalizeH="0" baseline="0" noProof="0">
              <a:ln>
                <a:noFill/>
              </a:ln>
              <a:solidFill>
                <a:prstClr val="white">
                  <a:lumMod val="75000"/>
                </a:prstClr>
              </a:solidFill>
              <a:effectLst/>
              <a:uLnTx/>
              <a:uFillTx/>
              <a:latin typeface="+mn-lt"/>
              <a:ea typeface="+mn-ea"/>
              <a:cs typeface="+mn-cs"/>
            </a:rPr>
            <a:t>|</a:t>
          </a:r>
          <a:r>
            <a:rPr kumimoji="0" lang="en-GB" sz="1400" b="1" i="0" u="none" strike="noStrike" kern="0" cap="none" spc="0" normalizeH="0" baseline="0" noProof="0">
              <a:ln>
                <a:noFill/>
              </a:ln>
              <a:solidFill>
                <a:prstClr val="white">
                  <a:lumMod val="50000"/>
                </a:prstClr>
              </a:solidFill>
              <a:effectLst/>
              <a:uLnTx/>
              <a:uFillTx/>
              <a:latin typeface="+mn-lt"/>
              <a:ea typeface="+mn-ea"/>
              <a:cs typeface="+mn-cs"/>
            </a:rPr>
            <a:t> </a:t>
          </a:r>
          <a:r>
            <a:rPr kumimoji="0" lang="en-GB" sz="1400" b="0" i="0" u="none" strike="noStrike" kern="0" cap="none" spc="0" normalizeH="0" baseline="0" noProof="0">
              <a:ln>
                <a:noFill/>
              </a:ln>
              <a:solidFill>
                <a:srgbClr val="CBCBCB"/>
              </a:solidFill>
              <a:effectLst/>
              <a:uLnTx/>
              <a:uFillTx/>
              <a:latin typeface="+mn-lt"/>
              <a:ea typeface="+mn-ea"/>
              <a:cs typeface="+mn-cs"/>
            </a:rPr>
            <a:t>Neutral</a:t>
          </a:r>
          <a:r>
            <a:rPr kumimoji="0" lang="en-GB" sz="1400" b="1" i="0" u="none" strike="noStrike" kern="0" cap="none" spc="0" normalizeH="0" baseline="0" noProof="0">
              <a:ln>
                <a:noFill/>
              </a:ln>
              <a:solidFill>
                <a:srgbClr val="CBCBCB"/>
              </a:solidFill>
              <a:effectLst/>
              <a:uLnTx/>
              <a:uFillTx/>
              <a:latin typeface="+mn-lt"/>
              <a:ea typeface="+mn-ea"/>
              <a:cs typeface="+mn-cs"/>
            </a:rPr>
            <a:t> </a:t>
          </a:r>
          <a:r>
            <a:rPr kumimoji="0" lang="en-GB" sz="1400" b="1" i="0" u="none" strike="noStrike" kern="0" cap="none" spc="0" normalizeH="0" baseline="0" noProof="0">
              <a:ln>
                <a:noFill/>
              </a:ln>
              <a:solidFill>
                <a:prstClr val="white">
                  <a:lumMod val="75000"/>
                </a:prstClr>
              </a:solidFill>
              <a:effectLst/>
              <a:uLnTx/>
              <a:uFillTx/>
              <a:latin typeface="+mn-lt"/>
              <a:ea typeface="+mn-ea"/>
              <a:cs typeface="+mn-cs"/>
            </a:rPr>
            <a:t>|</a:t>
          </a:r>
          <a:r>
            <a:rPr kumimoji="0" lang="en-GB" sz="1400" b="1" i="0" u="none" strike="noStrike" kern="0" cap="none" spc="0" normalizeH="0" baseline="0" noProof="0">
              <a:ln>
                <a:noFill/>
              </a:ln>
              <a:solidFill>
                <a:srgbClr val="285E91"/>
              </a:solidFill>
              <a:effectLst/>
              <a:uLnTx/>
              <a:uFillTx/>
              <a:latin typeface="+mn-lt"/>
              <a:ea typeface="+mn-ea"/>
              <a:cs typeface="+mn-cs"/>
            </a:rPr>
            <a:t>Agree</a:t>
          </a:r>
        </a:p>
        <a:p xmlns:a="http://schemas.openxmlformats.org/drawingml/2006/main">
          <a:r>
            <a:rPr lang="en-US" sz="1100"/>
            <a:t> </a:t>
          </a:r>
        </a:p>
      </cdr:txBody>
    </cdr:sp>
  </cdr:relSizeAnchor>
  <cdr:relSizeAnchor xmlns:cdr="http://schemas.openxmlformats.org/drawingml/2006/chartDrawing">
    <cdr:from>
      <cdr:x>0.18082</cdr:x>
      <cdr:y>0.89668</cdr:y>
    </cdr:from>
    <cdr:to>
      <cdr:x>0.87557</cdr:x>
      <cdr:y>1</cdr:y>
    </cdr:to>
    <cdr:sp macro="" textlink="">
      <cdr:nvSpPr>
        <cdr:cNvPr id="6" name="TextBox 5">
          <a:extLst xmlns:a="http://schemas.openxmlformats.org/drawingml/2006/main">
            <a:ext uri="{FF2B5EF4-FFF2-40B4-BE49-F238E27FC236}">
              <a16:creationId xmlns:a16="http://schemas.microsoft.com/office/drawing/2014/main" id="{28163045-26FA-3BD5-9896-F7AE61ED62AE}"/>
            </a:ext>
          </a:extLst>
        </cdr:cNvPr>
        <cdr:cNvSpPr txBox="1"/>
      </cdr:nvSpPr>
      <cdr:spPr>
        <a:xfrm xmlns:a="http://schemas.openxmlformats.org/drawingml/2006/main">
          <a:off x="1328740" y="4629151"/>
          <a:ext cx="5105400" cy="533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Some</a:t>
          </a:r>
          <a:r>
            <a:rPr lang="en-US" sz="1100" baseline="0"/>
            <a:t> follow up is neccesary to find out why such a large group of clients is nuetral on item C </a:t>
          </a:r>
          <a:endParaRPr lang="en-US" sz="1100"/>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11</xdr:col>
      <xdr:colOff>228601</xdr:colOff>
      <xdr:row>0</xdr:row>
      <xdr:rowOff>133351</xdr:rowOff>
    </xdr:from>
    <xdr:to>
      <xdr:col>25</xdr:col>
      <xdr:colOff>247651</xdr:colOff>
      <xdr:row>30</xdr:row>
      <xdr:rowOff>38101</xdr:rowOff>
    </xdr:to>
    <xdr:pic>
      <xdr:nvPicPr>
        <xdr:cNvPr id="2" name="Picture 1">
          <a:extLst>
            <a:ext uri="{FF2B5EF4-FFF2-40B4-BE49-F238E27FC236}">
              <a16:creationId xmlns:a16="http://schemas.microsoft.com/office/drawing/2014/main" id="{3A107EBC-2D3B-00A8-A750-0A1628E40B0C}"/>
            </a:ext>
          </a:extLst>
        </xdr:cNvPr>
        <xdr:cNvPicPr>
          <a:picLocks noChangeAspect="1"/>
        </xdr:cNvPicPr>
      </xdr:nvPicPr>
      <xdr:blipFill>
        <a:blip xmlns:r="http://schemas.openxmlformats.org/officeDocument/2006/relationships" r:embed="rId1"/>
        <a:stretch>
          <a:fillRect/>
        </a:stretch>
      </xdr:blipFill>
      <xdr:spPr>
        <a:xfrm>
          <a:off x="7772401" y="133351"/>
          <a:ext cx="9620250" cy="5905500"/>
        </a:xfrm>
        <a:prstGeom prst="rect">
          <a:avLst/>
        </a:prstGeom>
      </xdr:spPr>
    </xdr:pic>
    <xdr:clientData/>
  </xdr:twoCellAnchor>
  <xdr:twoCellAnchor>
    <xdr:from>
      <xdr:col>12</xdr:col>
      <xdr:colOff>90486</xdr:colOff>
      <xdr:row>35</xdr:row>
      <xdr:rowOff>104774</xdr:rowOff>
    </xdr:from>
    <xdr:to>
      <xdr:col>20</xdr:col>
      <xdr:colOff>361949</xdr:colOff>
      <xdr:row>54</xdr:row>
      <xdr:rowOff>9524</xdr:rowOff>
    </xdr:to>
    <xdr:graphicFrame macro="">
      <xdr:nvGraphicFramePr>
        <xdr:cNvPr id="3" name="Chart 2">
          <a:extLst>
            <a:ext uri="{FF2B5EF4-FFF2-40B4-BE49-F238E27FC236}">
              <a16:creationId xmlns:a16="http://schemas.microsoft.com/office/drawing/2014/main" id="{65456D99-FC7E-9E39-974E-86D74AFA48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1114426</xdr:colOff>
      <xdr:row>55</xdr:row>
      <xdr:rowOff>19051</xdr:rowOff>
    </xdr:from>
    <xdr:to>
      <xdr:col>20</xdr:col>
      <xdr:colOff>323850</xdr:colOff>
      <xdr:row>75</xdr:row>
      <xdr:rowOff>190501</xdr:rowOff>
    </xdr:to>
    <xdr:graphicFrame macro="">
      <xdr:nvGraphicFramePr>
        <xdr:cNvPr id="4" name="Chart 3">
          <a:extLst>
            <a:ext uri="{FF2B5EF4-FFF2-40B4-BE49-F238E27FC236}">
              <a16:creationId xmlns:a16="http://schemas.microsoft.com/office/drawing/2014/main" id="{E5E95663-E074-E697-099B-206F31A760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0.2225</cdr:x>
      <cdr:y>0.39075</cdr:y>
    </cdr:from>
    <cdr:to>
      <cdr:x>0.69396</cdr:x>
      <cdr:y>0.46787</cdr:y>
    </cdr:to>
    <cdr:sp macro="" textlink="">
      <cdr:nvSpPr>
        <cdr:cNvPr id="2" name="TextBox 1">
          <a:extLst xmlns:a="http://schemas.openxmlformats.org/drawingml/2006/main">
            <a:ext uri="{FF2B5EF4-FFF2-40B4-BE49-F238E27FC236}">
              <a16:creationId xmlns:a16="http://schemas.microsoft.com/office/drawing/2014/main" id="{D934790F-597B-F0DB-8649-D6EDE8123D8B}"/>
            </a:ext>
          </a:extLst>
        </cdr:cNvPr>
        <cdr:cNvSpPr txBox="1"/>
      </cdr:nvSpPr>
      <cdr:spPr>
        <a:xfrm xmlns:a="http://schemas.openxmlformats.org/drawingml/2006/main">
          <a:off x="1281113" y="1447802"/>
          <a:ext cx="2714625" cy="2857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300" b="1">
              <a:solidFill>
                <a:srgbClr val="956FCC"/>
              </a:solidFill>
            </a:rPr>
            <a:t>Diseases</a:t>
          </a:r>
          <a:r>
            <a:rPr lang="en-US" sz="1100"/>
            <a:t> accounted</a:t>
          </a:r>
          <a:r>
            <a:rPr lang="en-US" sz="1100" baseline="0"/>
            <a:t> for  </a:t>
          </a:r>
          <a:r>
            <a:rPr lang="en-US" sz="1300" b="1">
              <a:solidFill>
                <a:srgbClr val="956FCC"/>
              </a:solidFill>
            </a:rPr>
            <a:t>80% </a:t>
          </a:r>
          <a:r>
            <a:rPr lang="en-US" sz="1100"/>
            <a:t>of the</a:t>
          </a:r>
          <a:r>
            <a:rPr lang="en-US" sz="1100" baseline="0"/>
            <a:t> deaths. </a:t>
          </a:r>
          <a:endParaRPr lang="en-US" sz="1100"/>
        </a:p>
      </cdr:txBody>
    </cdr:sp>
  </cdr:relSizeAnchor>
</c:userShapes>
</file>

<file path=xl/drawings/drawing6.xml><?xml version="1.0" encoding="utf-8"?>
<c:userShapes xmlns:c="http://schemas.openxmlformats.org/drawingml/2006/chart">
  <cdr:relSizeAnchor xmlns:cdr="http://schemas.openxmlformats.org/drawingml/2006/chartDrawing">
    <cdr:from>
      <cdr:x>0.10326</cdr:x>
      <cdr:y>0.09828</cdr:y>
    </cdr:from>
    <cdr:to>
      <cdr:x>0.44265</cdr:x>
      <cdr:y>0.16462</cdr:y>
    </cdr:to>
    <cdr:sp macro="" textlink="">
      <cdr:nvSpPr>
        <cdr:cNvPr id="2" name="TextBox 1">
          <a:extLst xmlns:a="http://schemas.openxmlformats.org/drawingml/2006/main">
            <a:ext uri="{FF2B5EF4-FFF2-40B4-BE49-F238E27FC236}">
              <a16:creationId xmlns:a16="http://schemas.microsoft.com/office/drawing/2014/main" id="{76BA023F-E6C5-946D-885C-A51DD99ED735}"/>
            </a:ext>
          </a:extLst>
        </cdr:cNvPr>
        <cdr:cNvSpPr txBox="1"/>
      </cdr:nvSpPr>
      <cdr:spPr>
        <a:xfrm xmlns:a="http://schemas.openxmlformats.org/drawingml/2006/main">
          <a:off x="683562" y="410022"/>
          <a:ext cx="2246745" cy="27676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300" b="1">
              <a:solidFill>
                <a:srgbClr val="956FCC"/>
              </a:solidFill>
            </a:rPr>
            <a:t>Diseases</a:t>
          </a:r>
          <a:r>
            <a:rPr lang="en-US" sz="1300" b="0" baseline="0">
              <a:solidFill>
                <a:sysClr val="windowText" lastClr="000000"/>
              </a:solidFill>
            </a:rPr>
            <a:t>  </a:t>
          </a:r>
          <a:r>
            <a:rPr lang="en-US" sz="1300" b="1">
              <a:solidFill>
                <a:srgbClr val="92D050"/>
              </a:solidFill>
            </a:rPr>
            <a:t>Wounds</a:t>
          </a:r>
          <a:r>
            <a:rPr lang="en-US" sz="1300" b="0" baseline="0">
              <a:solidFill>
                <a:sysClr val="windowText" lastClr="000000"/>
              </a:solidFill>
            </a:rPr>
            <a:t>  </a:t>
          </a:r>
          <a:r>
            <a:rPr lang="en-US" sz="1300"/>
            <a:t>Other</a:t>
          </a:r>
        </a:p>
      </cdr:txBody>
    </cdr:sp>
  </cdr:relSizeAnchor>
  <cdr:relSizeAnchor xmlns:cdr="http://schemas.openxmlformats.org/drawingml/2006/chartDrawing">
    <cdr:from>
      <cdr:x>0.51428</cdr:x>
      <cdr:y>0.1467</cdr:y>
    </cdr:from>
    <cdr:to>
      <cdr:x>0.55026</cdr:x>
      <cdr:y>0.56033</cdr:y>
    </cdr:to>
    <cdr:sp macro="" textlink="">
      <cdr:nvSpPr>
        <cdr:cNvPr id="3" name="TextBox 2">
          <a:extLst xmlns:a="http://schemas.openxmlformats.org/drawingml/2006/main">
            <a:ext uri="{FF2B5EF4-FFF2-40B4-BE49-F238E27FC236}">
              <a16:creationId xmlns:a16="http://schemas.microsoft.com/office/drawing/2014/main" id="{801FCFCE-A184-BA6C-811A-D242CE091E10}"/>
            </a:ext>
          </a:extLst>
        </cdr:cNvPr>
        <cdr:cNvSpPr txBox="1"/>
      </cdr:nvSpPr>
      <cdr:spPr>
        <a:xfrm xmlns:a="http://schemas.openxmlformats.org/drawingml/2006/main" rot="3033564">
          <a:off x="2721807" y="1251404"/>
          <a:ext cx="1603506" cy="23812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200" b="1" baseline="0">
              <a:solidFill>
                <a:srgbClr val="956FCC"/>
              </a:solidFill>
            </a:rPr>
            <a:t> decrease since Feb_55</a:t>
          </a:r>
          <a:br>
            <a:rPr lang="en-US" sz="1100"/>
          </a:br>
          <a:endParaRPr lang="en-US" sz="1100"/>
        </a:p>
      </cdr:txBody>
    </cdr:sp>
  </cdr:relSizeAnchor>
  <cdr:relSizeAnchor xmlns:cdr="http://schemas.openxmlformats.org/drawingml/2006/chartDrawing">
    <cdr:from>
      <cdr:x>0.34193</cdr:x>
      <cdr:y>0.16369</cdr:y>
    </cdr:from>
    <cdr:to>
      <cdr:x>0.38605</cdr:x>
      <cdr:y>0.60611</cdr:y>
    </cdr:to>
    <cdr:sp macro="" textlink="">
      <cdr:nvSpPr>
        <cdr:cNvPr id="4" name="TextBox 1">
          <a:extLst xmlns:a="http://schemas.openxmlformats.org/drawingml/2006/main">
            <a:ext uri="{FF2B5EF4-FFF2-40B4-BE49-F238E27FC236}">
              <a16:creationId xmlns:a16="http://schemas.microsoft.com/office/drawing/2014/main" id="{B4BDCE26-7ECB-E23D-737D-82270B204AC6}"/>
            </a:ext>
          </a:extLst>
        </cdr:cNvPr>
        <cdr:cNvSpPr txBox="1"/>
      </cdr:nvSpPr>
      <cdr:spPr>
        <a:xfrm xmlns:a="http://schemas.openxmlformats.org/drawingml/2006/main" rot="17594407">
          <a:off x="1552020" y="1346080"/>
          <a:ext cx="1715125" cy="292102"/>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b="1">
              <a:solidFill>
                <a:srgbClr val="956FCC"/>
              </a:solidFill>
            </a:rPr>
            <a:t>spike  from</a:t>
          </a:r>
          <a:r>
            <a:rPr lang="en-US" sz="1200" b="1" baseline="0">
              <a:solidFill>
                <a:srgbClr val="956FCC"/>
              </a:solidFill>
            </a:rPr>
            <a:t> Oct_54</a:t>
          </a:r>
          <a:br>
            <a:rPr lang="en-US" sz="1200" baseline="0"/>
          </a:br>
          <a:br>
            <a:rPr lang="en-US" sz="1100"/>
          </a:br>
          <a:endParaRPr lang="en-US" sz="1100"/>
        </a:p>
      </cdr:txBody>
    </cdr:sp>
  </cdr:relSizeAnchor>
</c:userShapes>
</file>

<file path=xl/drawings/drawing7.xml><?xml version="1.0" encoding="utf-8"?>
<xdr:wsDr xmlns:xdr="http://schemas.openxmlformats.org/drawingml/2006/spreadsheetDrawing" xmlns:a="http://schemas.openxmlformats.org/drawingml/2006/main">
  <xdr:twoCellAnchor>
    <xdr:from>
      <xdr:col>1</xdr:col>
      <xdr:colOff>12700</xdr:colOff>
      <xdr:row>3</xdr:row>
      <xdr:rowOff>69850</xdr:rowOff>
    </xdr:from>
    <xdr:to>
      <xdr:col>7</xdr:col>
      <xdr:colOff>939800</xdr:colOff>
      <xdr:row>16</xdr:row>
      <xdr:rowOff>171450</xdr:rowOff>
    </xdr:to>
    <xdr:graphicFrame macro="">
      <xdr:nvGraphicFramePr>
        <xdr:cNvPr id="2" name="Chart 1">
          <a:extLst>
            <a:ext uri="{FF2B5EF4-FFF2-40B4-BE49-F238E27FC236}">
              <a16:creationId xmlns:a16="http://schemas.microsoft.com/office/drawing/2014/main" id="{B20CAF84-759A-4F92-B928-D8A15D7321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320385</xdr:colOff>
      <xdr:row>26</xdr:row>
      <xdr:rowOff>70137</xdr:rowOff>
    </xdr:from>
    <xdr:to>
      <xdr:col>16</xdr:col>
      <xdr:colOff>848591</xdr:colOff>
      <xdr:row>52</xdr:row>
      <xdr:rowOff>1</xdr:rowOff>
    </xdr:to>
    <xdr:graphicFrame macro="">
      <xdr:nvGraphicFramePr>
        <xdr:cNvPr id="3" name="Chart 2">
          <a:extLst>
            <a:ext uri="{FF2B5EF4-FFF2-40B4-BE49-F238E27FC236}">
              <a16:creationId xmlns:a16="http://schemas.microsoft.com/office/drawing/2014/main" id="{3E68EA73-7D0E-5746-853A-4A64BD2CCF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545523</xdr:colOff>
      <xdr:row>53</xdr:row>
      <xdr:rowOff>52818</xdr:rowOff>
    </xdr:from>
    <xdr:to>
      <xdr:col>16</xdr:col>
      <xdr:colOff>355023</xdr:colOff>
      <xdr:row>76</xdr:row>
      <xdr:rowOff>173181</xdr:rowOff>
    </xdr:to>
    <xdr:graphicFrame macro="">
      <xdr:nvGraphicFramePr>
        <xdr:cNvPr id="5" name="Chart 4">
          <a:extLst>
            <a:ext uri="{FF2B5EF4-FFF2-40B4-BE49-F238E27FC236}">
              <a16:creationId xmlns:a16="http://schemas.microsoft.com/office/drawing/2014/main" id="{FFB01530-5950-2785-00EE-A774D17CA8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822614</xdr:colOff>
      <xdr:row>53</xdr:row>
      <xdr:rowOff>129886</xdr:rowOff>
    </xdr:from>
    <xdr:to>
      <xdr:col>24</xdr:col>
      <xdr:colOff>646511</xdr:colOff>
      <xdr:row>77</xdr:row>
      <xdr:rowOff>75414</xdr:rowOff>
    </xdr:to>
    <xdr:pic>
      <xdr:nvPicPr>
        <xdr:cNvPr id="9" name="Picture 8">
          <a:extLst>
            <a:ext uri="{FF2B5EF4-FFF2-40B4-BE49-F238E27FC236}">
              <a16:creationId xmlns:a16="http://schemas.microsoft.com/office/drawing/2014/main" id="{6BC97487-74F6-1D6C-15E4-71CEF35364B9}"/>
            </a:ext>
          </a:extLst>
        </xdr:cNvPr>
        <xdr:cNvPicPr>
          <a:picLocks noChangeAspect="1"/>
        </xdr:cNvPicPr>
      </xdr:nvPicPr>
      <xdr:blipFill>
        <a:blip xmlns:r="http://schemas.openxmlformats.org/officeDocument/2006/relationships" r:embed="rId4"/>
        <a:stretch>
          <a:fillRect/>
        </a:stretch>
      </xdr:blipFill>
      <xdr:spPr>
        <a:xfrm>
          <a:off x="16538864" y="10278341"/>
          <a:ext cx="6248942" cy="4517528"/>
        </a:xfrm>
        <a:prstGeom prst="rect">
          <a:avLst/>
        </a:prstGeom>
      </xdr:spPr>
    </xdr:pic>
    <xdr:clientData/>
  </xdr:twoCellAnchor>
</xdr:wsDr>
</file>

<file path=xl/drawings/drawing8.xml><?xml version="1.0" encoding="utf-8"?>
<c:userShapes xmlns:c="http://schemas.openxmlformats.org/drawingml/2006/chart">
  <cdr:relSizeAnchor xmlns:cdr="http://schemas.openxmlformats.org/drawingml/2006/chartDrawing">
    <cdr:from>
      <cdr:x>0.6812</cdr:x>
      <cdr:y>0.10622</cdr:y>
    </cdr:from>
    <cdr:to>
      <cdr:x>0.8269</cdr:x>
      <cdr:y>0.32435</cdr:y>
    </cdr:to>
    <cdr:sp macro="" textlink="">
      <cdr:nvSpPr>
        <cdr:cNvPr id="2" name="TextBox 1">
          <a:extLst xmlns:a="http://schemas.openxmlformats.org/drawingml/2006/main">
            <a:ext uri="{FF2B5EF4-FFF2-40B4-BE49-F238E27FC236}">
              <a16:creationId xmlns:a16="http://schemas.microsoft.com/office/drawing/2014/main" id="{76491188-9228-7A7A-116E-0C60B312EE20}"/>
            </a:ext>
          </a:extLst>
        </cdr:cNvPr>
        <cdr:cNvSpPr txBox="1"/>
      </cdr:nvSpPr>
      <cdr:spPr>
        <a:xfrm xmlns:a="http://schemas.openxmlformats.org/drawingml/2006/main">
          <a:off x="4736523" y="518682"/>
          <a:ext cx="1013113" cy="106506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200" b="1">
              <a:solidFill>
                <a:schemeClr val="bg1">
                  <a:lumMod val="50000"/>
                </a:schemeClr>
              </a:solidFill>
            </a:rPr>
            <a:t>24 and below</a:t>
          </a:r>
          <a:br>
            <a:rPr lang="en-US" sz="1200"/>
          </a:br>
          <a:r>
            <a:rPr lang="en-US" sz="1200" b="1">
              <a:solidFill>
                <a:srgbClr val="956FCC"/>
              </a:solidFill>
            </a:rPr>
            <a:t>25 to 36</a:t>
          </a:r>
          <a:br>
            <a:rPr lang="en-US" sz="1200"/>
          </a:br>
          <a:r>
            <a:rPr lang="en-US" sz="1200" b="1">
              <a:solidFill>
                <a:schemeClr val="bg1">
                  <a:lumMod val="65000"/>
                </a:schemeClr>
              </a:solidFill>
            </a:rPr>
            <a:t>37 to 48</a:t>
          </a:r>
          <a:br>
            <a:rPr lang="en-US" sz="1200"/>
          </a:br>
          <a:r>
            <a:rPr lang="en-US" sz="1200" b="0">
              <a:solidFill>
                <a:srgbClr val="956FCC"/>
              </a:solidFill>
            </a:rPr>
            <a:t>49 to 59</a:t>
          </a:r>
          <a:br>
            <a:rPr lang="en-US" sz="1200"/>
          </a:br>
          <a:r>
            <a:rPr lang="en-US" sz="1200" b="1">
              <a:solidFill>
                <a:schemeClr val="bg1">
                  <a:lumMod val="65000"/>
                </a:schemeClr>
              </a:solidFill>
            </a:rPr>
            <a:t>60 and above</a:t>
          </a:r>
        </a:p>
      </cdr:txBody>
    </cdr:sp>
  </cdr:relSizeAnchor>
</c:userShapes>
</file>

<file path=xl/drawings/drawing9.xml><?xml version="1.0" encoding="utf-8"?>
<c:userShapes xmlns:c="http://schemas.openxmlformats.org/drawingml/2006/chart">
  <cdr:relSizeAnchor xmlns:cdr="http://schemas.openxmlformats.org/drawingml/2006/chartDrawing">
    <cdr:from>
      <cdr:x>0.46185</cdr:x>
      <cdr:y>0.11707</cdr:y>
    </cdr:from>
    <cdr:to>
      <cdr:x>0.53554</cdr:x>
      <cdr:y>0.27486</cdr:y>
    </cdr:to>
    <cdr:sp macro="" textlink="">
      <cdr:nvSpPr>
        <cdr:cNvPr id="2" name="TextBox 1">
          <a:extLst xmlns:a="http://schemas.openxmlformats.org/drawingml/2006/main">
            <a:ext uri="{FF2B5EF4-FFF2-40B4-BE49-F238E27FC236}">
              <a16:creationId xmlns:a16="http://schemas.microsoft.com/office/drawing/2014/main" id="{46DD1850-706C-0937-DEE8-4059CB3E93A7}"/>
            </a:ext>
          </a:extLst>
        </cdr:cNvPr>
        <cdr:cNvSpPr txBox="1"/>
      </cdr:nvSpPr>
      <cdr:spPr>
        <a:xfrm xmlns:a="http://schemas.openxmlformats.org/drawingml/2006/main">
          <a:off x="3263323" y="527051"/>
          <a:ext cx="520699" cy="710336"/>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a:solidFill>
                <a:sysClr val="windowText" lastClr="000000"/>
              </a:solidFill>
            </a:rPr>
            <a:t>Q1</a:t>
          </a:r>
          <a:br>
            <a:rPr lang="en-US" sz="1000" b="0">
              <a:solidFill>
                <a:sysClr val="windowText" lastClr="000000"/>
              </a:solidFill>
            </a:rPr>
          </a:br>
          <a:r>
            <a:rPr lang="en-US" sz="1000" b="0">
              <a:solidFill>
                <a:sysClr val="windowText" lastClr="000000"/>
              </a:solidFill>
            </a:rPr>
            <a:t>Q2</a:t>
          </a:r>
          <a:br>
            <a:rPr lang="en-US" sz="1000" b="0">
              <a:solidFill>
                <a:sysClr val="windowText" lastClr="000000"/>
              </a:solidFill>
            </a:rPr>
          </a:br>
          <a:r>
            <a:rPr lang="en-US" sz="1000" b="0">
              <a:solidFill>
                <a:sysClr val="windowText" lastClr="000000"/>
              </a:solidFill>
            </a:rPr>
            <a:t>Q3</a:t>
          </a:r>
          <a:br>
            <a:rPr lang="en-US" sz="1000" b="0">
              <a:solidFill>
                <a:sysClr val="windowText" lastClr="000000"/>
              </a:solidFill>
            </a:rPr>
          </a:br>
          <a:r>
            <a:rPr lang="en-US" sz="1000" b="0">
              <a:solidFill>
                <a:sysClr val="windowText" lastClr="000000"/>
              </a:solidFill>
            </a:rPr>
            <a:t>Q4</a:t>
          </a:r>
        </a:p>
      </cdr:txBody>
    </cdr:sp>
  </cdr:relSizeAnchor>
  <cdr:relSizeAnchor xmlns:cdr="http://schemas.openxmlformats.org/drawingml/2006/chartDrawing">
    <cdr:from>
      <cdr:x>0</cdr:x>
      <cdr:y>0.93076</cdr:y>
    </cdr:from>
    <cdr:to>
      <cdr:x>0.62149</cdr:x>
      <cdr:y>0.98077</cdr:y>
    </cdr:to>
    <cdr:sp macro="" textlink="">
      <cdr:nvSpPr>
        <cdr:cNvPr id="9" name="TextBox 1">
          <a:extLst xmlns:a="http://schemas.openxmlformats.org/drawingml/2006/main">
            <a:ext uri="{FF2B5EF4-FFF2-40B4-BE49-F238E27FC236}">
              <a16:creationId xmlns:a16="http://schemas.microsoft.com/office/drawing/2014/main" id="{6E191734-7673-5A01-9A89-94D640DD1EEB}"/>
            </a:ext>
          </a:extLst>
        </cdr:cNvPr>
        <cdr:cNvSpPr txBox="1"/>
      </cdr:nvSpPr>
      <cdr:spPr>
        <a:xfrm xmlns:a="http://schemas.openxmlformats.org/drawingml/2006/main">
          <a:off x="0" y="4190137"/>
          <a:ext cx="4391314" cy="22513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solidFill>
                <a:schemeClr val="bg1">
                  <a:lumMod val="50000"/>
                </a:schemeClr>
              </a:solidFill>
            </a:rPr>
            <a:t>The length of hospital stay</a:t>
          </a:r>
          <a:r>
            <a:rPr lang="en-US" sz="900" b="1" baseline="0">
              <a:solidFill>
                <a:schemeClr val="bg1">
                  <a:lumMod val="50000"/>
                </a:schemeClr>
              </a:solidFill>
            </a:rPr>
            <a:t> for an</a:t>
          </a:r>
          <a:r>
            <a:rPr lang="en-US" sz="900" b="1">
              <a:solidFill>
                <a:schemeClr val="bg1">
                  <a:lumMod val="50000"/>
                </a:schemeClr>
              </a:solidFill>
            </a:rPr>
            <a:t> average of 1.3%</a:t>
          </a:r>
          <a:r>
            <a:rPr lang="en-US" sz="900" b="1" baseline="0">
              <a:solidFill>
                <a:schemeClr val="bg1">
                  <a:lumMod val="50000"/>
                </a:schemeClr>
              </a:solidFill>
            </a:rPr>
            <a:t> of patients is unknown each quarter </a:t>
          </a:r>
          <a:br>
            <a:rPr lang="en-US" sz="1200"/>
          </a:br>
          <a:endParaRPr lang="en-US" sz="1200" b="1">
            <a:solidFill>
              <a:schemeClr val="bg1">
                <a:lumMod val="65000"/>
              </a:schemeClr>
            </a:solidFill>
          </a:endParaRPr>
        </a:p>
      </cdr:txBody>
    </cdr:sp>
  </cdr:relSizeAnchor>
</c:userShape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28E2BC-8013-4D30-B653-1EC277162620}" name="Table1" displayName="Table1" ref="B4:G9" totalsRowShown="0" headerRowDxfId="7" dataDxfId="6" tableBorderDxfId="5">
  <sortState xmlns:xlrd2="http://schemas.microsoft.com/office/spreadsheetml/2017/richdata2" ref="B5:G9">
    <sortCondition descending="1" ref="B5:B9"/>
  </sortState>
  <tableColumns count="6">
    <tableColumn id="1" xr3:uid="{054829D4-0768-4B08-94C8-F630A1028702}" name="Column1"/>
    <tableColumn id="2" xr3:uid="{A2BA8620-FAA5-4904-B34A-5DBCC3BE383F}" name="Strongly Disagree" dataDxfId="4"/>
    <tableColumn id="3" xr3:uid="{37579D55-D818-4B74-8984-3108740E0A6A}" name="Disagree" dataDxfId="3"/>
    <tableColumn id="4" xr3:uid="{46F6872D-19E6-480D-B91A-64BFEDE4E882}" name="Neutral" dataDxfId="2"/>
    <tableColumn id="5" xr3:uid="{59C4128F-C0D1-40B7-912C-16FF785ABE0B}" name="Agree" dataDxfId="1"/>
    <tableColumn id="6" xr3:uid="{94B068A5-E12B-4A62-AEDD-87990D98A44C}" name="Strongly Agre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1ECAC-55FE-4F78-B585-C6E2752C0454}">
  <dimension ref="A1:L1000"/>
  <sheetViews>
    <sheetView tabSelected="1" topLeftCell="A6" zoomScaleNormal="100" workbookViewId="0">
      <selection activeCell="H11" sqref="H11"/>
    </sheetView>
  </sheetViews>
  <sheetFormatPr defaultColWidth="11.375" defaultRowHeight="15" customHeight="1" x14ac:dyDescent="0.25"/>
  <cols>
    <col min="1" max="1" width="10.875" style="32" customWidth="1"/>
    <col min="2" max="7" width="18.625" style="32" customWidth="1"/>
    <col min="8" max="26" width="11.75" style="32" customWidth="1"/>
    <col min="27" max="16384" width="11.375" style="32"/>
  </cols>
  <sheetData>
    <row r="1" spans="1:12" ht="15.75" customHeight="1" x14ac:dyDescent="0.25">
      <c r="A1" s="31" t="s">
        <v>97</v>
      </c>
      <c r="B1" s="31"/>
      <c r="C1" s="31"/>
      <c r="D1" s="31"/>
      <c r="E1" s="31"/>
      <c r="F1" s="31"/>
      <c r="G1" s="31"/>
    </row>
    <row r="2" spans="1:12" ht="15.75" customHeight="1" x14ac:dyDescent="0.25"/>
    <row r="3" spans="1:12" ht="15.75" customHeight="1" x14ac:dyDescent="0.25">
      <c r="B3" s="31" t="s">
        <v>2</v>
      </c>
      <c r="C3" s="31"/>
      <c r="D3" s="31"/>
      <c r="E3" s="31"/>
      <c r="F3" s="31"/>
      <c r="G3" s="31"/>
    </row>
    <row r="4" spans="1:12" ht="15.75" customHeight="1" x14ac:dyDescent="0.25">
      <c r="B4" s="32" t="s">
        <v>98</v>
      </c>
      <c r="C4" s="33" t="s">
        <v>99</v>
      </c>
      <c r="D4" s="33" t="s">
        <v>100</v>
      </c>
      <c r="E4" s="33" t="s">
        <v>101</v>
      </c>
      <c r="F4" s="33" t="s">
        <v>102</v>
      </c>
      <c r="G4" s="33" t="s">
        <v>103</v>
      </c>
      <c r="I4" s="36" t="s">
        <v>98</v>
      </c>
      <c r="J4" s="32" t="s">
        <v>100</v>
      </c>
      <c r="K4" s="32" t="s">
        <v>101</v>
      </c>
      <c r="L4" s="32" t="s">
        <v>109</v>
      </c>
    </row>
    <row r="5" spans="1:12" ht="16.5" customHeight="1" x14ac:dyDescent="0.25">
      <c r="B5" s="32" t="s">
        <v>104</v>
      </c>
      <c r="C5" s="34">
        <v>0.16</v>
      </c>
      <c r="D5" s="34">
        <v>0.25</v>
      </c>
      <c r="E5" s="34">
        <v>0.32</v>
      </c>
      <c r="F5" s="34">
        <v>0.18</v>
      </c>
      <c r="G5" s="34">
        <v>0.09</v>
      </c>
      <c r="I5" s="37" t="s">
        <v>104</v>
      </c>
      <c r="J5" s="39">
        <f>SUM(Table1[[#This Row],[Strongly Disagree]:[Disagree]])</f>
        <v>0.41000000000000003</v>
      </c>
      <c r="K5" s="39">
        <f>Table1[[#This Row],[Neutral]]</f>
        <v>0.32</v>
      </c>
      <c r="L5" s="39">
        <f>SUM(Table1[[#This Row],[Agree]:[Strongly Agree]])</f>
        <v>0.27</v>
      </c>
    </row>
    <row r="6" spans="1:12" ht="15.75" customHeight="1" x14ac:dyDescent="0.25">
      <c r="B6" s="32" t="s">
        <v>105</v>
      </c>
      <c r="C6" s="34">
        <v>8.4000000000000005E-2</v>
      </c>
      <c r="D6" s="34">
        <v>0.32</v>
      </c>
      <c r="E6" s="34">
        <v>0.2</v>
      </c>
      <c r="F6" s="34">
        <v>0.23</v>
      </c>
      <c r="G6" s="34">
        <v>0.17</v>
      </c>
      <c r="I6" s="37" t="s">
        <v>105</v>
      </c>
      <c r="J6" s="39">
        <f>SUM(Table1[[#This Row],[Strongly Disagree]:[Disagree]])</f>
        <v>0.40400000000000003</v>
      </c>
      <c r="K6" s="39">
        <f>Table1[[#This Row],[Neutral]]</f>
        <v>0.2</v>
      </c>
      <c r="L6" s="39">
        <f>SUM(Table1[[#This Row],[Agree]:[Strongly Agree]])</f>
        <v>0.4</v>
      </c>
    </row>
    <row r="7" spans="1:12" ht="15.75" customHeight="1" x14ac:dyDescent="0.25">
      <c r="B7" s="32" t="s">
        <v>106</v>
      </c>
      <c r="C7" s="34">
        <v>0.06</v>
      </c>
      <c r="D7" s="34">
        <v>0.14000000000000001</v>
      </c>
      <c r="E7" s="34">
        <v>0.45</v>
      </c>
      <c r="F7" s="34">
        <v>0.15</v>
      </c>
      <c r="G7" s="34">
        <v>0.2</v>
      </c>
      <c r="I7" s="37" t="s">
        <v>106</v>
      </c>
      <c r="J7" s="39">
        <f>SUM(Table1[[#This Row],[Strongly Disagree]:[Disagree]])</f>
        <v>0.2</v>
      </c>
      <c r="K7" s="39">
        <f>Table1[[#This Row],[Neutral]]</f>
        <v>0.45</v>
      </c>
      <c r="L7" s="39">
        <f>SUM(Table1[[#This Row],[Agree]:[Strongly Agree]])</f>
        <v>0.35</v>
      </c>
    </row>
    <row r="8" spans="1:12" ht="15.75" customHeight="1" x14ac:dyDescent="0.25">
      <c r="B8" s="32" t="s">
        <v>107</v>
      </c>
      <c r="C8" s="34">
        <v>0.06</v>
      </c>
      <c r="D8" s="34">
        <v>0.11</v>
      </c>
      <c r="E8" s="34">
        <v>0.35</v>
      </c>
      <c r="F8" s="34">
        <v>0.28000000000000003</v>
      </c>
      <c r="G8" s="34">
        <v>0.2</v>
      </c>
      <c r="I8" s="37" t="s">
        <v>107</v>
      </c>
      <c r="J8" s="39">
        <f>SUM(Table1[[#This Row],[Strongly Disagree]:[Disagree]])</f>
        <v>0.16999999999999998</v>
      </c>
      <c r="K8" s="39">
        <f>Table1[[#This Row],[Neutral]]</f>
        <v>0.35</v>
      </c>
      <c r="L8" s="39">
        <f>SUM(Table1[[#This Row],[Agree]:[Strongly Agree]])</f>
        <v>0.48000000000000004</v>
      </c>
    </row>
    <row r="9" spans="1:12" ht="16.5" customHeight="1" x14ac:dyDescent="0.25">
      <c r="B9" s="32" t="s">
        <v>108</v>
      </c>
      <c r="C9" s="34">
        <v>0.05</v>
      </c>
      <c r="D9" s="34">
        <v>0.05</v>
      </c>
      <c r="E9" s="34">
        <v>0.3</v>
      </c>
      <c r="F9" s="34">
        <v>0.27</v>
      </c>
      <c r="G9" s="34">
        <v>0.33200000000000002</v>
      </c>
      <c r="I9" s="38" t="s">
        <v>108</v>
      </c>
      <c r="J9" s="39">
        <f>SUM(Table1[[#This Row],[Strongly Disagree]:[Disagree]])</f>
        <v>0.1</v>
      </c>
      <c r="K9" s="39">
        <f>Table1[[#This Row],[Neutral]]</f>
        <v>0.3</v>
      </c>
      <c r="L9" s="39">
        <f>SUM(Table1[[#This Row],[Agree]:[Strongly Agree]])</f>
        <v>0.60200000000000009</v>
      </c>
    </row>
    <row r="10" spans="1:12" ht="15.75" customHeight="1" x14ac:dyDescent="0.25">
      <c r="B10" s="35"/>
      <c r="C10" s="35"/>
      <c r="D10" s="35"/>
      <c r="E10" s="35"/>
      <c r="F10" s="35"/>
      <c r="G10" s="35"/>
    </row>
    <row r="11" spans="1:12" ht="15.75" customHeight="1" x14ac:dyDescent="0.25">
      <c r="B11" s="35"/>
      <c r="C11" s="35"/>
      <c r="D11" s="35"/>
      <c r="E11" s="35"/>
      <c r="F11" s="35"/>
      <c r="G11" s="35"/>
    </row>
    <row r="12" spans="1:12" ht="15.75" customHeight="1" x14ac:dyDescent="0.25">
      <c r="B12" s="35"/>
      <c r="C12" s="35"/>
      <c r="D12" s="35"/>
      <c r="E12" s="35"/>
      <c r="F12" s="35"/>
      <c r="G12" s="35"/>
    </row>
    <row r="13" spans="1:12" ht="16.5" customHeight="1" x14ac:dyDescent="0.25">
      <c r="B13" s="35"/>
      <c r="C13" s="35"/>
      <c r="D13" s="35"/>
      <c r="E13" s="35"/>
      <c r="F13" s="35"/>
      <c r="G13" s="35"/>
    </row>
    <row r="14" spans="1:12" ht="15.75" customHeight="1" x14ac:dyDescent="0.25"/>
    <row r="15" spans="1:12" ht="15.75" customHeight="1" x14ac:dyDescent="0.25"/>
    <row r="16" spans="1:12"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C1BA4-E921-4AA4-A584-D3625E98DAE6}">
  <dimension ref="A1:V81"/>
  <sheetViews>
    <sheetView workbookViewId="0"/>
  </sheetViews>
  <sheetFormatPr defaultRowHeight="15.75" x14ac:dyDescent="0.25"/>
  <cols>
    <col min="1" max="1" width="11.25" bestFit="1" customWidth="1"/>
    <col min="11" max="11" width="16.25" bestFit="1" customWidth="1"/>
  </cols>
  <sheetData>
    <row r="1" spans="1:10" x14ac:dyDescent="0.25">
      <c r="A1" t="s">
        <v>49</v>
      </c>
      <c r="B1" t="s">
        <v>50</v>
      </c>
      <c r="C1" t="s">
        <v>24</v>
      </c>
      <c r="D1" t="s">
        <v>51</v>
      </c>
      <c r="E1" t="s">
        <v>52</v>
      </c>
      <c r="F1" t="s">
        <v>53</v>
      </c>
      <c r="G1" t="s">
        <v>54</v>
      </c>
      <c r="H1" t="s">
        <v>55</v>
      </c>
      <c r="I1" t="s">
        <v>56</v>
      </c>
      <c r="J1" t="s">
        <v>57</v>
      </c>
    </row>
    <row r="2" spans="1:10" x14ac:dyDescent="0.25">
      <c r="A2" t="s">
        <v>58</v>
      </c>
      <c r="B2" t="s">
        <v>59</v>
      </c>
      <c r="C2">
        <v>1854</v>
      </c>
      <c r="D2">
        <v>8571</v>
      </c>
      <c r="E2">
        <v>1</v>
      </c>
      <c r="F2">
        <v>0</v>
      </c>
      <c r="G2">
        <v>5</v>
      </c>
      <c r="H2">
        <v>1.4</v>
      </c>
      <c r="I2">
        <v>0</v>
      </c>
      <c r="J2">
        <v>7</v>
      </c>
    </row>
    <row r="3" spans="1:10" x14ac:dyDescent="0.25">
      <c r="A3" t="s">
        <v>60</v>
      </c>
      <c r="B3" t="s">
        <v>61</v>
      </c>
      <c r="C3">
        <v>1854</v>
      </c>
      <c r="D3">
        <v>23333</v>
      </c>
      <c r="E3">
        <v>12</v>
      </c>
      <c r="F3">
        <v>0</v>
      </c>
      <c r="G3">
        <v>9</v>
      </c>
      <c r="H3">
        <v>6.2</v>
      </c>
      <c r="I3">
        <v>0</v>
      </c>
      <c r="J3">
        <v>4.5999999999999996</v>
      </c>
    </row>
    <row r="4" spans="1:10" x14ac:dyDescent="0.25">
      <c r="A4" t="s">
        <v>62</v>
      </c>
      <c r="B4" t="s">
        <v>63</v>
      </c>
      <c r="C4">
        <v>1854</v>
      </c>
      <c r="D4">
        <v>28333</v>
      </c>
      <c r="E4">
        <v>11</v>
      </c>
      <c r="F4">
        <v>0</v>
      </c>
      <c r="G4">
        <v>6</v>
      </c>
      <c r="H4">
        <v>4.7</v>
      </c>
      <c r="I4">
        <v>0</v>
      </c>
      <c r="J4">
        <v>2.5</v>
      </c>
    </row>
    <row r="5" spans="1:10" x14ac:dyDescent="0.25">
      <c r="A5" t="s">
        <v>64</v>
      </c>
      <c r="B5" t="s">
        <v>65</v>
      </c>
      <c r="C5">
        <v>1854</v>
      </c>
      <c r="D5">
        <v>28722</v>
      </c>
      <c r="E5">
        <v>359</v>
      </c>
      <c r="F5">
        <v>0</v>
      </c>
      <c r="G5">
        <v>23</v>
      </c>
      <c r="H5">
        <v>150</v>
      </c>
      <c r="I5">
        <v>0</v>
      </c>
      <c r="J5">
        <v>9.6</v>
      </c>
    </row>
    <row r="6" spans="1:10" x14ac:dyDescent="0.25">
      <c r="A6" t="s">
        <v>66</v>
      </c>
      <c r="B6" t="s">
        <v>67</v>
      </c>
      <c r="C6">
        <v>1854</v>
      </c>
      <c r="D6">
        <v>30246</v>
      </c>
      <c r="E6">
        <v>828</v>
      </c>
      <c r="F6">
        <v>1</v>
      </c>
      <c r="G6">
        <v>30</v>
      </c>
      <c r="H6">
        <v>328.5</v>
      </c>
      <c r="I6">
        <v>0.4</v>
      </c>
      <c r="J6">
        <v>11.9</v>
      </c>
    </row>
    <row r="7" spans="1:10" x14ac:dyDescent="0.25">
      <c r="A7" t="s">
        <v>68</v>
      </c>
      <c r="B7" t="s">
        <v>69</v>
      </c>
      <c r="C7">
        <v>1854</v>
      </c>
      <c r="D7">
        <v>30290</v>
      </c>
      <c r="E7">
        <v>788</v>
      </c>
      <c r="F7">
        <v>81</v>
      </c>
      <c r="G7">
        <v>70</v>
      </c>
      <c r="H7">
        <v>312.2</v>
      </c>
      <c r="I7">
        <v>32.1</v>
      </c>
      <c r="J7">
        <v>27.7</v>
      </c>
    </row>
    <row r="8" spans="1:10" x14ac:dyDescent="0.25">
      <c r="A8" t="s">
        <v>70</v>
      </c>
      <c r="B8" t="s">
        <v>71</v>
      </c>
      <c r="C8">
        <v>1854</v>
      </c>
      <c r="D8">
        <v>30643</v>
      </c>
      <c r="E8">
        <v>503</v>
      </c>
      <c r="F8">
        <v>132</v>
      </c>
      <c r="G8">
        <v>128</v>
      </c>
      <c r="H8">
        <v>197</v>
      </c>
      <c r="I8">
        <v>51.7</v>
      </c>
      <c r="J8">
        <v>50.1</v>
      </c>
    </row>
    <row r="9" spans="1:10" x14ac:dyDescent="0.25">
      <c r="A9" t="s">
        <v>72</v>
      </c>
      <c r="B9" t="s">
        <v>73</v>
      </c>
      <c r="C9">
        <v>1854</v>
      </c>
      <c r="D9">
        <v>29736</v>
      </c>
      <c r="E9">
        <v>844</v>
      </c>
      <c r="F9">
        <v>287</v>
      </c>
      <c r="G9">
        <v>106</v>
      </c>
      <c r="H9">
        <v>340.6</v>
      </c>
      <c r="I9">
        <v>115.8</v>
      </c>
      <c r="J9">
        <v>42.8</v>
      </c>
    </row>
    <row r="10" spans="1:10" x14ac:dyDescent="0.25">
      <c r="A10" t="s">
        <v>74</v>
      </c>
      <c r="B10" t="s">
        <v>75</v>
      </c>
      <c r="C10">
        <v>1854</v>
      </c>
      <c r="D10">
        <v>32779</v>
      </c>
      <c r="E10">
        <v>1725</v>
      </c>
      <c r="F10">
        <v>114</v>
      </c>
      <c r="G10">
        <v>131</v>
      </c>
      <c r="H10">
        <v>631.5</v>
      </c>
      <c r="I10">
        <v>41.7</v>
      </c>
      <c r="J10">
        <v>48</v>
      </c>
    </row>
    <row r="11" spans="1:10" x14ac:dyDescent="0.25">
      <c r="A11" t="s">
        <v>76</v>
      </c>
      <c r="B11" t="s">
        <v>77</v>
      </c>
      <c r="C11">
        <v>1855</v>
      </c>
      <c r="D11">
        <v>32393</v>
      </c>
      <c r="E11">
        <v>2761</v>
      </c>
      <c r="F11">
        <v>83</v>
      </c>
      <c r="G11">
        <v>324</v>
      </c>
      <c r="H11">
        <v>1022.8</v>
      </c>
      <c r="I11">
        <v>30.7</v>
      </c>
      <c r="J11">
        <v>120</v>
      </c>
    </row>
    <row r="12" spans="1:10" x14ac:dyDescent="0.25">
      <c r="A12" t="s">
        <v>78</v>
      </c>
      <c r="B12" t="s">
        <v>79</v>
      </c>
      <c r="C12">
        <v>1855</v>
      </c>
      <c r="D12">
        <v>30919</v>
      </c>
      <c r="E12">
        <v>2120</v>
      </c>
      <c r="F12">
        <v>42</v>
      </c>
      <c r="G12">
        <v>361</v>
      </c>
      <c r="H12">
        <v>822.8</v>
      </c>
      <c r="I12">
        <v>16.3</v>
      </c>
      <c r="J12">
        <v>140.1</v>
      </c>
    </row>
    <row r="13" spans="1:10" x14ac:dyDescent="0.25">
      <c r="A13" t="s">
        <v>80</v>
      </c>
      <c r="B13" t="s">
        <v>81</v>
      </c>
      <c r="C13">
        <v>1855</v>
      </c>
      <c r="D13">
        <v>30107</v>
      </c>
      <c r="E13">
        <v>1205</v>
      </c>
      <c r="F13">
        <v>32</v>
      </c>
      <c r="G13">
        <v>172</v>
      </c>
      <c r="H13">
        <v>480.3</v>
      </c>
      <c r="I13">
        <v>12.8</v>
      </c>
      <c r="J13">
        <v>68.599999999999994</v>
      </c>
    </row>
    <row r="14" spans="1:10" x14ac:dyDescent="0.25">
      <c r="A14" t="s">
        <v>82</v>
      </c>
      <c r="B14" t="s">
        <v>59</v>
      </c>
      <c r="C14">
        <v>1855</v>
      </c>
      <c r="D14">
        <v>32252</v>
      </c>
      <c r="E14">
        <v>477</v>
      </c>
      <c r="F14">
        <v>48</v>
      </c>
      <c r="G14">
        <v>57</v>
      </c>
      <c r="H14">
        <v>177.5</v>
      </c>
      <c r="I14">
        <v>17.899999999999999</v>
      </c>
      <c r="J14">
        <v>21.2</v>
      </c>
    </row>
    <row r="15" spans="1:10" x14ac:dyDescent="0.25">
      <c r="A15" t="s">
        <v>83</v>
      </c>
      <c r="B15" t="s">
        <v>61</v>
      </c>
      <c r="C15">
        <v>1855</v>
      </c>
      <c r="D15">
        <v>35473</v>
      </c>
      <c r="E15">
        <v>508</v>
      </c>
      <c r="F15">
        <v>49</v>
      </c>
      <c r="G15">
        <v>37</v>
      </c>
      <c r="H15">
        <v>171.8</v>
      </c>
      <c r="I15">
        <v>16.600000000000001</v>
      </c>
      <c r="J15">
        <v>12.5</v>
      </c>
    </row>
    <row r="16" spans="1:10" x14ac:dyDescent="0.25">
      <c r="A16" t="s">
        <v>84</v>
      </c>
      <c r="B16" t="s">
        <v>63</v>
      </c>
      <c r="C16">
        <v>1855</v>
      </c>
      <c r="D16">
        <v>38863</v>
      </c>
      <c r="E16">
        <v>802</v>
      </c>
      <c r="F16">
        <v>209</v>
      </c>
      <c r="G16">
        <v>31</v>
      </c>
      <c r="H16">
        <v>247.6</v>
      </c>
      <c r="I16">
        <v>64.5</v>
      </c>
      <c r="J16">
        <v>9.6</v>
      </c>
    </row>
    <row r="17" spans="1:11" x14ac:dyDescent="0.25">
      <c r="A17" t="s">
        <v>85</v>
      </c>
      <c r="B17" t="s">
        <v>65</v>
      </c>
      <c r="C17">
        <v>1855</v>
      </c>
      <c r="D17">
        <v>42647</v>
      </c>
      <c r="E17">
        <v>382</v>
      </c>
      <c r="F17">
        <v>134</v>
      </c>
      <c r="G17">
        <v>33</v>
      </c>
      <c r="H17">
        <v>107.5</v>
      </c>
      <c r="I17">
        <v>37.700000000000003</v>
      </c>
      <c r="J17">
        <v>9.3000000000000007</v>
      </c>
    </row>
    <row r="18" spans="1:11" x14ac:dyDescent="0.25">
      <c r="A18" t="s">
        <v>86</v>
      </c>
      <c r="B18" t="s">
        <v>67</v>
      </c>
      <c r="C18">
        <v>1855</v>
      </c>
      <c r="D18">
        <v>44614</v>
      </c>
      <c r="E18">
        <v>483</v>
      </c>
      <c r="F18">
        <v>164</v>
      </c>
      <c r="G18">
        <v>25</v>
      </c>
      <c r="H18">
        <v>129.9</v>
      </c>
      <c r="I18">
        <v>44.1</v>
      </c>
      <c r="J18">
        <v>6.7</v>
      </c>
    </row>
    <row r="19" spans="1:11" x14ac:dyDescent="0.25">
      <c r="A19" t="s">
        <v>87</v>
      </c>
      <c r="B19" t="s">
        <v>69</v>
      </c>
      <c r="C19">
        <v>1855</v>
      </c>
      <c r="D19">
        <v>47751</v>
      </c>
      <c r="E19">
        <v>189</v>
      </c>
      <c r="F19">
        <v>276</v>
      </c>
      <c r="G19">
        <v>20</v>
      </c>
      <c r="H19">
        <v>47.5</v>
      </c>
      <c r="I19">
        <v>69.400000000000006</v>
      </c>
      <c r="J19">
        <v>5</v>
      </c>
    </row>
    <row r="20" spans="1:11" x14ac:dyDescent="0.25">
      <c r="A20" t="s">
        <v>88</v>
      </c>
      <c r="B20" t="s">
        <v>71</v>
      </c>
      <c r="C20">
        <v>1855</v>
      </c>
      <c r="D20">
        <v>46852</v>
      </c>
      <c r="E20">
        <v>128</v>
      </c>
      <c r="F20">
        <v>53</v>
      </c>
      <c r="G20">
        <v>18</v>
      </c>
      <c r="H20">
        <v>32.799999999999997</v>
      </c>
      <c r="I20">
        <v>13.6</v>
      </c>
      <c r="J20">
        <v>4.5999999999999996</v>
      </c>
    </row>
    <row r="21" spans="1:11" x14ac:dyDescent="0.25">
      <c r="A21" t="s">
        <v>89</v>
      </c>
      <c r="B21" t="s">
        <v>73</v>
      </c>
      <c r="C21">
        <v>1855</v>
      </c>
      <c r="D21">
        <v>37853</v>
      </c>
      <c r="E21">
        <v>178</v>
      </c>
      <c r="F21">
        <v>33</v>
      </c>
      <c r="G21">
        <v>32</v>
      </c>
      <c r="H21">
        <v>56.4</v>
      </c>
      <c r="I21">
        <v>10.5</v>
      </c>
      <c r="J21">
        <v>10.1</v>
      </c>
    </row>
    <row r="22" spans="1:11" x14ac:dyDescent="0.25">
      <c r="A22" t="s">
        <v>90</v>
      </c>
      <c r="B22" t="s">
        <v>75</v>
      </c>
      <c r="C22">
        <v>1855</v>
      </c>
      <c r="D22">
        <v>43217</v>
      </c>
      <c r="E22">
        <v>91</v>
      </c>
      <c r="F22">
        <v>18</v>
      </c>
      <c r="G22">
        <v>28</v>
      </c>
      <c r="H22">
        <v>25.3</v>
      </c>
      <c r="I22">
        <v>5</v>
      </c>
      <c r="J22">
        <v>7.8</v>
      </c>
    </row>
    <row r="23" spans="1:11" x14ac:dyDescent="0.25">
      <c r="A23" t="s">
        <v>91</v>
      </c>
      <c r="B23" t="s">
        <v>77</v>
      </c>
      <c r="C23">
        <v>1856</v>
      </c>
      <c r="D23">
        <v>44212</v>
      </c>
      <c r="E23">
        <v>42</v>
      </c>
      <c r="F23">
        <v>2</v>
      </c>
      <c r="G23">
        <v>48</v>
      </c>
      <c r="H23">
        <v>11.4</v>
      </c>
      <c r="I23">
        <v>0.5</v>
      </c>
      <c r="J23">
        <v>13</v>
      </c>
    </row>
    <row r="24" spans="1:11" x14ac:dyDescent="0.25">
      <c r="A24" t="s">
        <v>92</v>
      </c>
      <c r="B24" t="s">
        <v>79</v>
      </c>
      <c r="C24">
        <v>1856</v>
      </c>
      <c r="D24">
        <v>43485</v>
      </c>
      <c r="E24">
        <v>24</v>
      </c>
      <c r="F24">
        <v>0</v>
      </c>
      <c r="G24">
        <v>19</v>
      </c>
      <c r="H24">
        <v>6.6</v>
      </c>
      <c r="I24">
        <v>0</v>
      </c>
      <c r="J24">
        <v>5.2</v>
      </c>
    </row>
    <row r="25" spans="1:11" x14ac:dyDescent="0.25">
      <c r="A25" t="s">
        <v>93</v>
      </c>
      <c r="B25" t="s">
        <v>81</v>
      </c>
      <c r="C25">
        <v>1856</v>
      </c>
      <c r="D25">
        <v>46140</v>
      </c>
      <c r="E25">
        <v>15</v>
      </c>
      <c r="F25">
        <v>0</v>
      </c>
      <c r="G25">
        <v>35</v>
      </c>
      <c r="H25">
        <v>3.9</v>
      </c>
      <c r="I25">
        <v>0</v>
      </c>
      <c r="J25">
        <v>9.1</v>
      </c>
    </row>
    <row r="32" spans="1:11" x14ac:dyDescent="0.25">
      <c r="A32" t="s">
        <v>49</v>
      </c>
      <c r="B32" t="s">
        <v>24</v>
      </c>
      <c r="C32" t="s">
        <v>50</v>
      </c>
      <c r="D32" t="s">
        <v>51</v>
      </c>
      <c r="E32" t="s">
        <v>52</v>
      </c>
      <c r="F32" t="s">
        <v>53</v>
      </c>
      <c r="G32" t="s">
        <v>54</v>
      </c>
      <c r="H32" t="s">
        <v>55</v>
      </c>
      <c r="I32" t="s">
        <v>56</v>
      </c>
      <c r="J32" t="s">
        <v>57</v>
      </c>
      <c r="K32" t="s">
        <v>95</v>
      </c>
    </row>
    <row r="33" spans="1:11" x14ac:dyDescent="0.25">
      <c r="A33" t="s">
        <v>58</v>
      </c>
      <c r="B33">
        <v>1854</v>
      </c>
      <c r="C33" t="s">
        <v>59</v>
      </c>
      <c r="D33">
        <v>8571</v>
      </c>
      <c r="E33">
        <v>1</v>
      </c>
      <c r="F33">
        <v>0</v>
      </c>
      <c r="G33">
        <v>5</v>
      </c>
      <c r="H33">
        <v>1.4</v>
      </c>
      <c r="I33">
        <v>0</v>
      </c>
      <c r="J33">
        <v>7</v>
      </c>
      <c r="K33">
        <f>SUM(F33,G33)</f>
        <v>5</v>
      </c>
    </row>
    <row r="34" spans="1:11" x14ac:dyDescent="0.25">
      <c r="A34" t="s">
        <v>60</v>
      </c>
      <c r="C34" t="s">
        <v>61</v>
      </c>
      <c r="D34">
        <v>23333</v>
      </c>
      <c r="E34">
        <v>12</v>
      </c>
      <c r="F34">
        <v>0</v>
      </c>
      <c r="G34">
        <v>9</v>
      </c>
      <c r="H34">
        <v>6.2</v>
      </c>
      <c r="I34">
        <v>0</v>
      </c>
      <c r="J34">
        <v>4.5999999999999996</v>
      </c>
      <c r="K34">
        <f t="shared" ref="K34:K56" si="0">SUM(F34,G34)</f>
        <v>9</v>
      </c>
    </row>
    <row r="35" spans="1:11" x14ac:dyDescent="0.25">
      <c r="A35" t="s">
        <v>62</v>
      </c>
      <c r="C35" t="s">
        <v>63</v>
      </c>
      <c r="D35">
        <v>28333</v>
      </c>
      <c r="E35">
        <v>11</v>
      </c>
      <c r="F35">
        <v>0</v>
      </c>
      <c r="G35">
        <v>6</v>
      </c>
      <c r="H35">
        <v>4.7</v>
      </c>
      <c r="I35">
        <v>0</v>
      </c>
      <c r="J35">
        <v>2.5</v>
      </c>
      <c r="K35">
        <f t="shared" si="0"/>
        <v>6</v>
      </c>
    </row>
    <row r="36" spans="1:11" x14ac:dyDescent="0.25">
      <c r="A36" t="s">
        <v>64</v>
      </c>
      <c r="C36" t="s">
        <v>65</v>
      </c>
      <c r="D36">
        <v>28722</v>
      </c>
      <c r="E36">
        <v>359</v>
      </c>
      <c r="F36">
        <v>0</v>
      </c>
      <c r="G36">
        <v>23</v>
      </c>
      <c r="H36">
        <v>150</v>
      </c>
      <c r="I36">
        <v>0</v>
      </c>
      <c r="J36">
        <v>9.6</v>
      </c>
      <c r="K36">
        <f t="shared" si="0"/>
        <v>23</v>
      </c>
    </row>
    <row r="37" spans="1:11" x14ac:dyDescent="0.25">
      <c r="A37" t="s">
        <v>66</v>
      </c>
      <c r="C37" t="s">
        <v>67</v>
      </c>
      <c r="D37">
        <v>30246</v>
      </c>
      <c r="E37">
        <v>828</v>
      </c>
      <c r="F37">
        <v>1</v>
      </c>
      <c r="G37">
        <v>30</v>
      </c>
      <c r="H37">
        <v>328.5</v>
      </c>
      <c r="I37">
        <v>0.4</v>
      </c>
      <c r="J37">
        <v>11.9</v>
      </c>
      <c r="K37">
        <f t="shared" si="0"/>
        <v>31</v>
      </c>
    </row>
    <row r="38" spans="1:11" x14ac:dyDescent="0.25">
      <c r="A38" t="s">
        <v>68</v>
      </c>
      <c r="C38" t="s">
        <v>69</v>
      </c>
      <c r="D38">
        <v>30290</v>
      </c>
      <c r="E38">
        <v>788</v>
      </c>
      <c r="F38">
        <v>81</v>
      </c>
      <c r="G38">
        <v>70</v>
      </c>
      <c r="H38">
        <v>312.2</v>
      </c>
      <c r="I38">
        <v>32.1</v>
      </c>
      <c r="J38">
        <v>27.7</v>
      </c>
      <c r="K38">
        <f t="shared" si="0"/>
        <v>151</v>
      </c>
    </row>
    <row r="39" spans="1:11" x14ac:dyDescent="0.25">
      <c r="A39" t="s">
        <v>70</v>
      </c>
      <c r="C39" t="s">
        <v>71</v>
      </c>
      <c r="D39">
        <v>30643</v>
      </c>
      <c r="E39">
        <v>503</v>
      </c>
      <c r="F39">
        <v>132</v>
      </c>
      <c r="G39">
        <v>128</v>
      </c>
      <c r="H39">
        <v>197</v>
      </c>
      <c r="I39">
        <v>51.7</v>
      </c>
      <c r="J39">
        <v>50.1</v>
      </c>
      <c r="K39">
        <f t="shared" si="0"/>
        <v>260</v>
      </c>
    </row>
    <row r="40" spans="1:11" x14ac:dyDescent="0.25">
      <c r="A40" t="s">
        <v>72</v>
      </c>
      <c r="C40" t="s">
        <v>73</v>
      </c>
      <c r="D40">
        <v>29736</v>
      </c>
      <c r="E40">
        <v>844</v>
      </c>
      <c r="F40">
        <v>287</v>
      </c>
      <c r="G40">
        <v>106</v>
      </c>
      <c r="H40">
        <v>340.6</v>
      </c>
      <c r="I40">
        <v>115.8</v>
      </c>
      <c r="J40">
        <v>42.8</v>
      </c>
      <c r="K40">
        <f t="shared" si="0"/>
        <v>393</v>
      </c>
    </row>
    <row r="41" spans="1:11" x14ac:dyDescent="0.25">
      <c r="A41" t="s">
        <v>74</v>
      </c>
      <c r="C41" t="s">
        <v>75</v>
      </c>
      <c r="D41">
        <v>32779</v>
      </c>
      <c r="E41">
        <v>1725</v>
      </c>
      <c r="F41">
        <v>114</v>
      </c>
      <c r="G41">
        <v>131</v>
      </c>
      <c r="H41">
        <v>631.5</v>
      </c>
      <c r="I41">
        <v>41.7</v>
      </c>
      <c r="J41">
        <v>48</v>
      </c>
      <c r="K41">
        <f t="shared" si="0"/>
        <v>245</v>
      </c>
    </row>
    <row r="42" spans="1:11" x14ac:dyDescent="0.25">
      <c r="A42" t="s">
        <v>76</v>
      </c>
      <c r="B42">
        <v>1855</v>
      </c>
      <c r="C42" t="s">
        <v>77</v>
      </c>
      <c r="D42">
        <v>32393</v>
      </c>
      <c r="E42">
        <v>2761</v>
      </c>
      <c r="F42">
        <v>83</v>
      </c>
      <c r="G42">
        <v>324</v>
      </c>
      <c r="H42">
        <v>1022.8</v>
      </c>
      <c r="I42">
        <v>30.7</v>
      </c>
      <c r="J42">
        <v>120</v>
      </c>
      <c r="K42">
        <f t="shared" si="0"/>
        <v>407</v>
      </c>
    </row>
    <row r="43" spans="1:11" x14ac:dyDescent="0.25">
      <c r="A43" t="s">
        <v>78</v>
      </c>
      <c r="C43" t="s">
        <v>79</v>
      </c>
      <c r="D43">
        <v>30919</v>
      </c>
      <c r="E43">
        <v>2120</v>
      </c>
      <c r="F43">
        <v>42</v>
      </c>
      <c r="G43">
        <v>361</v>
      </c>
      <c r="H43">
        <v>822.8</v>
      </c>
      <c r="I43">
        <v>16.3</v>
      </c>
      <c r="J43">
        <v>140.1</v>
      </c>
      <c r="K43">
        <f t="shared" si="0"/>
        <v>403</v>
      </c>
    </row>
    <row r="44" spans="1:11" x14ac:dyDescent="0.25">
      <c r="A44" t="s">
        <v>80</v>
      </c>
      <c r="C44" t="s">
        <v>81</v>
      </c>
      <c r="D44">
        <v>30107</v>
      </c>
      <c r="E44">
        <v>1205</v>
      </c>
      <c r="F44">
        <v>32</v>
      </c>
      <c r="G44">
        <v>172</v>
      </c>
      <c r="H44">
        <v>480.3</v>
      </c>
      <c r="I44">
        <v>12.8</v>
      </c>
      <c r="J44">
        <v>68.599999999999994</v>
      </c>
      <c r="K44">
        <f t="shared" si="0"/>
        <v>204</v>
      </c>
    </row>
    <row r="45" spans="1:11" x14ac:dyDescent="0.25">
      <c r="A45" t="s">
        <v>82</v>
      </c>
      <c r="C45" t="s">
        <v>59</v>
      </c>
      <c r="D45">
        <v>32252</v>
      </c>
      <c r="E45">
        <v>477</v>
      </c>
      <c r="F45">
        <v>48</v>
      </c>
      <c r="G45">
        <v>57</v>
      </c>
      <c r="H45">
        <v>177.5</v>
      </c>
      <c r="I45">
        <v>17.899999999999999</v>
      </c>
      <c r="J45">
        <v>21.2</v>
      </c>
      <c r="K45">
        <f t="shared" si="0"/>
        <v>105</v>
      </c>
    </row>
    <row r="46" spans="1:11" x14ac:dyDescent="0.25">
      <c r="A46" t="s">
        <v>83</v>
      </c>
      <c r="C46" t="s">
        <v>61</v>
      </c>
      <c r="D46">
        <v>35473</v>
      </c>
      <c r="E46">
        <v>508</v>
      </c>
      <c r="F46">
        <v>49</v>
      </c>
      <c r="G46">
        <v>37</v>
      </c>
      <c r="H46">
        <v>171.8</v>
      </c>
      <c r="I46">
        <v>16.600000000000001</v>
      </c>
      <c r="J46">
        <v>12.5</v>
      </c>
      <c r="K46">
        <f t="shared" si="0"/>
        <v>86</v>
      </c>
    </row>
    <row r="47" spans="1:11" x14ac:dyDescent="0.25">
      <c r="A47" t="s">
        <v>84</v>
      </c>
      <c r="C47" t="s">
        <v>63</v>
      </c>
      <c r="D47">
        <v>38863</v>
      </c>
      <c r="E47">
        <v>802</v>
      </c>
      <c r="F47">
        <v>209</v>
      </c>
      <c r="G47">
        <v>31</v>
      </c>
      <c r="H47">
        <v>247.6</v>
      </c>
      <c r="I47">
        <v>64.5</v>
      </c>
      <c r="J47">
        <v>9.6</v>
      </c>
      <c r="K47">
        <f t="shared" si="0"/>
        <v>240</v>
      </c>
    </row>
    <row r="48" spans="1:11" x14ac:dyDescent="0.25">
      <c r="A48" t="s">
        <v>85</v>
      </c>
      <c r="C48" t="s">
        <v>65</v>
      </c>
      <c r="D48">
        <v>42647</v>
      </c>
      <c r="E48">
        <v>382</v>
      </c>
      <c r="F48">
        <v>134</v>
      </c>
      <c r="G48">
        <v>33</v>
      </c>
      <c r="H48">
        <v>107.5</v>
      </c>
      <c r="I48">
        <v>37.700000000000003</v>
      </c>
      <c r="J48">
        <v>9.3000000000000007</v>
      </c>
      <c r="K48">
        <f t="shared" si="0"/>
        <v>167</v>
      </c>
    </row>
    <row r="49" spans="1:17" x14ac:dyDescent="0.25">
      <c r="A49" t="s">
        <v>86</v>
      </c>
      <c r="C49" t="s">
        <v>67</v>
      </c>
      <c r="D49">
        <v>44614</v>
      </c>
      <c r="E49">
        <v>483</v>
      </c>
      <c r="F49">
        <v>164</v>
      </c>
      <c r="G49">
        <v>25</v>
      </c>
      <c r="H49">
        <v>129.9</v>
      </c>
      <c r="I49">
        <v>44.1</v>
      </c>
      <c r="J49">
        <v>6.7</v>
      </c>
      <c r="K49">
        <f t="shared" si="0"/>
        <v>189</v>
      </c>
    </row>
    <row r="50" spans="1:17" x14ac:dyDescent="0.25">
      <c r="A50" t="s">
        <v>87</v>
      </c>
      <c r="C50" t="s">
        <v>69</v>
      </c>
      <c r="D50">
        <v>47751</v>
      </c>
      <c r="E50">
        <v>189</v>
      </c>
      <c r="F50">
        <v>276</v>
      </c>
      <c r="G50">
        <v>20</v>
      </c>
      <c r="H50">
        <v>47.5</v>
      </c>
      <c r="I50">
        <v>69.400000000000006</v>
      </c>
      <c r="J50">
        <v>5</v>
      </c>
      <c r="K50">
        <f t="shared" si="0"/>
        <v>296</v>
      </c>
    </row>
    <row r="51" spans="1:17" x14ac:dyDescent="0.25">
      <c r="A51" t="s">
        <v>88</v>
      </c>
      <c r="C51" t="s">
        <v>71</v>
      </c>
      <c r="D51">
        <v>46852</v>
      </c>
      <c r="E51">
        <v>128</v>
      </c>
      <c r="F51">
        <v>53</v>
      </c>
      <c r="G51">
        <v>18</v>
      </c>
      <c r="H51">
        <v>32.799999999999997</v>
      </c>
      <c r="I51">
        <v>13.6</v>
      </c>
      <c r="J51">
        <v>4.5999999999999996</v>
      </c>
      <c r="K51">
        <f t="shared" si="0"/>
        <v>71</v>
      </c>
    </row>
    <row r="52" spans="1:17" x14ac:dyDescent="0.25">
      <c r="A52" t="s">
        <v>89</v>
      </c>
      <c r="C52" t="s">
        <v>73</v>
      </c>
      <c r="D52">
        <v>37853</v>
      </c>
      <c r="E52">
        <v>178</v>
      </c>
      <c r="F52">
        <v>33</v>
      </c>
      <c r="G52">
        <v>32</v>
      </c>
      <c r="H52">
        <v>56.4</v>
      </c>
      <c r="I52">
        <v>10.5</v>
      </c>
      <c r="J52">
        <v>10.1</v>
      </c>
      <c r="K52">
        <f t="shared" si="0"/>
        <v>65</v>
      </c>
    </row>
    <row r="53" spans="1:17" x14ac:dyDescent="0.25">
      <c r="A53" t="s">
        <v>90</v>
      </c>
      <c r="C53" t="s">
        <v>75</v>
      </c>
      <c r="D53">
        <v>43217</v>
      </c>
      <c r="E53">
        <v>91</v>
      </c>
      <c r="F53">
        <v>18</v>
      </c>
      <c r="G53">
        <v>28</v>
      </c>
      <c r="H53">
        <v>25.3</v>
      </c>
      <c r="I53">
        <v>5</v>
      </c>
      <c r="J53">
        <v>7.8</v>
      </c>
      <c r="K53">
        <f t="shared" si="0"/>
        <v>46</v>
      </c>
    </row>
    <row r="54" spans="1:17" x14ac:dyDescent="0.25">
      <c r="A54" t="s">
        <v>91</v>
      </c>
      <c r="B54">
        <v>1856</v>
      </c>
      <c r="C54" t="s">
        <v>77</v>
      </c>
      <c r="D54">
        <v>44212</v>
      </c>
      <c r="E54">
        <v>42</v>
      </c>
      <c r="F54">
        <v>2</v>
      </c>
      <c r="G54">
        <v>48</v>
      </c>
      <c r="H54">
        <v>11.4</v>
      </c>
      <c r="I54">
        <v>0.5</v>
      </c>
      <c r="J54">
        <v>13</v>
      </c>
      <c r="K54">
        <f t="shared" si="0"/>
        <v>50</v>
      </c>
    </row>
    <row r="55" spans="1:17" x14ac:dyDescent="0.25">
      <c r="A55" t="s">
        <v>92</v>
      </c>
      <c r="C55" t="s">
        <v>79</v>
      </c>
      <c r="D55">
        <v>43485</v>
      </c>
      <c r="E55">
        <v>24</v>
      </c>
      <c r="F55">
        <v>0</v>
      </c>
      <c r="G55">
        <v>19</v>
      </c>
      <c r="H55">
        <v>6.6</v>
      </c>
      <c r="I55">
        <v>0</v>
      </c>
      <c r="J55">
        <v>5.2</v>
      </c>
      <c r="K55">
        <f t="shared" si="0"/>
        <v>19</v>
      </c>
    </row>
    <row r="56" spans="1:17" x14ac:dyDescent="0.25">
      <c r="A56" t="s">
        <v>93</v>
      </c>
      <c r="C56" t="s">
        <v>81</v>
      </c>
      <c r="D56">
        <v>46140</v>
      </c>
      <c r="E56">
        <v>15</v>
      </c>
      <c r="F56">
        <v>0</v>
      </c>
      <c r="G56">
        <v>35</v>
      </c>
      <c r="H56">
        <v>3.9</v>
      </c>
      <c r="I56">
        <v>0</v>
      </c>
      <c r="J56">
        <v>9.1</v>
      </c>
      <c r="K56">
        <f t="shared" si="0"/>
        <v>35</v>
      </c>
    </row>
    <row r="57" spans="1:17" x14ac:dyDescent="0.25">
      <c r="P57" s="29"/>
      <c r="Q57" s="29"/>
    </row>
    <row r="58" spans="1:17" x14ac:dyDescent="0.25">
      <c r="P58" s="28"/>
    </row>
    <row r="59" spans="1:17" x14ac:dyDescent="0.25">
      <c r="E59" t="s">
        <v>52</v>
      </c>
      <c r="F59" t="s">
        <v>53</v>
      </c>
      <c r="G59" t="s">
        <v>54</v>
      </c>
    </row>
    <row r="60" spans="1:17" x14ac:dyDescent="0.25">
      <c r="A60" t="s">
        <v>94</v>
      </c>
      <c r="E60" s="29">
        <f>SUM(E33:E56)</f>
        <v>14476</v>
      </c>
      <c r="F60" s="29">
        <f>SUM(F33:F56)</f>
        <v>1758</v>
      </c>
      <c r="G60" s="29">
        <f>SUM(G33:G56)</f>
        <v>1748</v>
      </c>
    </row>
    <row r="61" spans="1:17" x14ac:dyDescent="0.25">
      <c r="E61" s="28">
        <f>E60/SUM($E$60:$G$60)</f>
        <v>0.80502724947169391</v>
      </c>
      <c r="F61" s="28">
        <f t="shared" ref="F61:G61" si="1">F60/SUM($E$60:$G$60)</f>
        <v>9.7764431097764434E-2</v>
      </c>
      <c r="G61" s="28">
        <f t="shared" si="1"/>
        <v>9.7208319430541659E-2</v>
      </c>
    </row>
    <row r="81" spans="22:22" ht="409.5" x14ac:dyDescent="0.25">
      <c r="V81" s="30" t="s">
        <v>96</v>
      </c>
    </row>
  </sheetData>
  <pageMargins left="0.7" right="0.7" top="0.75" bottom="0.75" header="0.3" footer="0.3"/>
  <pageSetup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6435D-A3F9-49E4-8457-82E47D20EC0E}">
  <dimension ref="A1:J44"/>
  <sheetViews>
    <sheetView zoomScale="110" zoomScaleNormal="110" workbookViewId="0">
      <pane ySplit="1" topLeftCell="A2" activePane="bottomLeft" state="frozen"/>
      <selection pane="bottomLeft" activeCell="I28" sqref="I28"/>
    </sheetView>
  </sheetViews>
  <sheetFormatPr defaultColWidth="12" defaultRowHeight="15" x14ac:dyDescent="0.2"/>
  <cols>
    <col min="1" max="1" width="5.75" style="12" customWidth="1"/>
    <col min="2" max="2" width="18.25" style="12" bestFit="1" customWidth="1"/>
    <col min="3" max="3" width="13.5" style="12" bestFit="1" customWidth="1"/>
    <col min="4" max="16384" width="12" style="12"/>
  </cols>
  <sheetData>
    <row r="1" spans="1:10" s="13" customFormat="1" x14ac:dyDescent="0.2">
      <c r="A1" s="13" t="s">
        <v>37</v>
      </c>
    </row>
    <row r="3" spans="1:10" x14ac:dyDescent="0.2">
      <c r="B3" s="14" t="s">
        <v>26</v>
      </c>
      <c r="C3" s="14"/>
      <c r="D3" s="14"/>
      <c r="E3" s="14"/>
      <c r="F3" s="14"/>
      <c r="G3" s="14"/>
      <c r="H3" s="14"/>
    </row>
    <row r="5" spans="1:10" x14ac:dyDescent="0.2">
      <c r="J5" s="12" t="s">
        <v>45</v>
      </c>
    </row>
    <row r="6" spans="1:10" x14ac:dyDescent="0.2">
      <c r="J6" s="12" t="s">
        <v>46</v>
      </c>
    </row>
    <row r="7" spans="1:10" x14ac:dyDescent="0.2">
      <c r="I7" s="25"/>
      <c r="J7" s="12" t="s">
        <v>47</v>
      </c>
    </row>
    <row r="19" spans="2:8" ht="15.75" x14ac:dyDescent="0.2">
      <c r="B19" s="17"/>
      <c r="C19" s="18" t="s">
        <v>27</v>
      </c>
      <c r="D19" s="19" t="s">
        <v>28</v>
      </c>
      <c r="E19" s="20" t="s">
        <v>29</v>
      </c>
      <c r="F19" s="21" t="s">
        <v>30</v>
      </c>
      <c r="G19" s="22" t="s">
        <v>31</v>
      </c>
      <c r="H19" s="23" t="s">
        <v>32</v>
      </c>
    </row>
    <row r="20" spans="2:8" x14ac:dyDescent="0.2">
      <c r="B20" s="16" t="s">
        <v>33</v>
      </c>
      <c r="C20" s="24">
        <v>0.12243682310469313</v>
      </c>
      <c r="D20" s="24">
        <v>0.53850180505415157</v>
      </c>
      <c r="E20" s="24">
        <v>6.3104693140794213E-2</v>
      </c>
      <c r="F20" s="24">
        <v>0.18855595667870043</v>
      </c>
      <c r="G20" s="24">
        <v>6.9422382671480182E-2</v>
      </c>
      <c r="H20" s="24">
        <v>1.7978339350180506E-2</v>
      </c>
    </row>
    <row r="21" spans="2:8" x14ac:dyDescent="0.2">
      <c r="B21" s="16" t="s">
        <v>34</v>
      </c>
      <c r="C21" s="24">
        <v>0.14290502793296092</v>
      </c>
      <c r="D21" s="24">
        <v>0.58331471135940405</v>
      </c>
      <c r="E21" s="24">
        <v>4.0744878957169446E-2</v>
      </c>
      <c r="F21" s="24">
        <v>0.16737430167597764</v>
      </c>
      <c r="G21" s="24">
        <v>5.8901303538175055E-2</v>
      </c>
      <c r="H21" s="24">
        <v>6.7597765363128521E-3</v>
      </c>
    </row>
    <row r="22" spans="2:8" x14ac:dyDescent="0.2">
      <c r="B22" s="16" t="s">
        <v>35</v>
      </c>
      <c r="C22" s="24">
        <v>0.19456359102244389</v>
      </c>
      <c r="D22" s="24">
        <v>0.52207813798836245</v>
      </c>
      <c r="E22" s="24">
        <v>2.8237738985868649E-2</v>
      </c>
      <c r="F22" s="24">
        <v>0.17412302576891112</v>
      </c>
      <c r="G22" s="24">
        <v>7.0216126350789679E-2</v>
      </c>
      <c r="H22" s="24">
        <v>1.078137988362428E-2</v>
      </c>
    </row>
    <row r="23" spans="2:8" x14ac:dyDescent="0.2">
      <c r="B23" s="16" t="s">
        <v>36</v>
      </c>
      <c r="C23" s="24">
        <v>0.25395613322502031</v>
      </c>
      <c r="D23" s="24">
        <v>0.50253452477660443</v>
      </c>
      <c r="E23" s="24">
        <v>2.6961819658813974E-2</v>
      </c>
      <c r="F23" s="24">
        <v>0.14353371242891955</v>
      </c>
      <c r="G23" s="24">
        <v>5.6206336311941517E-2</v>
      </c>
      <c r="H23" s="24">
        <v>1.6807473598700239E-2</v>
      </c>
    </row>
    <row r="24" spans="2:8" x14ac:dyDescent="0.2">
      <c r="B24" s="15"/>
      <c r="C24" s="26">
        <f>AVERAGE(C20:C23)</f>
        <v>0.17846539382127957</v>
      </c>
      <c r="D24" s="26">
        <f t="shared" ref="D24:H24" si="0">AVERAGE(D20:D23)</f>
        <v>0.53660729479463054</v>
      </c>
      <c r="E24" s="26">
        <f t="shared" si="0"/>
        <v>3.9762282685661572E-2</v>
      </c>
      <c r="F24" s="26">
        <f t="shared" si="0"/>
        <v>0.16839674913812719</v>
      </c>
      <c r="G24" s="26">
        <f t="shared" si="0"/>
        <v>6.3686537218096598E-2</v>
      </c>
      <c r="H24" s="26">
        <f t="shared" si="0"/>
        <v>1.3081742342204468E-2</v>
      </c>
    </row>
    <row r="26" spans="2:8" x14ac:dyDescent="0.2">
      <c r="B26" s="14" t="s">
        <v>48</v>
      </c>
      <c r="C26" s="14"/>
      <c r="D26" s="14"/>
      <c r="E26" s="14"/>
      <c r="F26" s="14"/>
    </row>
    <row r="27" spans="2:8" x14ac:dyDescent="0.2">
      <c r="B27" s="12" t="s">
        <v>38</v>
      </c>
      <c r="C27" s="12" t="s">
        <v>23</v>
      </c>
      <c r="D27" s="12" t="s">
        <v>22</v>
      </c>
      <c r="E27" s="12" t="s">
        <v>21</v>
      </c>
      <c r="F27" s="12" t="s">
        <v>20</v>
      </c>
    </row>
    <row r="28" spans="2:8" x14ac:dyDescent="0.2">
      <c r="B28" s="12" t="s">
        <v>40</v>
      </c>
      <c r="C28" s="27">
        <v>5.6206336311941517E-2</v>
      </c>
      <c r="D28" s="27">
        <v>7.0216126350789679E-2</v>
      </c>
      <c r="E28" s="27">
        <v>5.8901303538175055E-2</v>
      </c>
      <c r="F28" s="27">
        <v>6.9422382671480182E-2</v>
      </c>
    </row>
    <row r="29" spans="2:8" x14ac:dyDescent="0.2">
      <c r="B29" s="12" t="s">
        <v>43</v>
      </c>
      <c r="C29" s="27">
        <v>0.14353371242891955</v>
      </c>
      <c r="D29" s="27">
        <v>0.17412302576891112</v>
      </c>
      <c r="E29" s="27">
        <v>0.16737430167597764</v>
      </c>
      <c r="F29" s="27">
        <v>0.18855595667870043</v>
      </c>
    </row>
    <row r="30" spans="2:8" x14ac:dyDescent="0.2">
      <c r="B30" s="12" t="s">
        <v>42</v>
      </c>
      <c r="C30" s="27">
        <v>2.6961819658813974E-2</v>
      </c>
      <c r="D30" s="27">
        <v>2.8237738985868649E-2</v>
      </c>
      <c r="E30" s="27">
        <v>4.0744878957169446E-2</v>
      </c>
      <c r="F30" s="27">
        <v>6.3104693140794213E-2</v>
      </c>
    </row>
    <row r="31" spans="2:8" x14ac:dyDescent="0.2">
      <c r="B31" s="12" t="s">
        <v>41</v>
      </c>
      <c r="C31" s="27">
        <v>0.50253452477660443</v>
      </c>
      <c r="D31" s="27">
        <v>0.52207813798836245</v>
      </c>
      <c r="E31" s="27">
        <v>0.58331471135940405</v>
      </c>
      <c r="F31" s="27">
        <v>0.53850180505415157</v>
      </c>
    </row>
    <row r="32" spans="2:8" x14ac:dyDescent="0.2">
      <c r="B32" s="12" t="s">
        <v>39</v>
      </c>
      <c r="C32" s="27">
        <v>0.25395613322502031</v>
      </c>
      <c r="D32" s="27">
        <v>0.19456359102244389</v>
      </c>
      <c r="E32" s="27">
        <v>0.14290502793296092</v>
      </c>
      <c r="F32" s="27">
        <v>0.12243682310469313</v>
      </c>
    </row>
    <row r="35" spans="2:7" x14ac:dyDescent="0.2">
      <c r="B35" s="12" t="s">
        <v>44</v>
      </c>
      <c r="C35" s="12" t="s">
        <v>40</v>
      </c>
      <c r="D35" s="12" t="s">
        <v>43</v>
      </c>
      <c r="E35" s="12" t="s">
        <v>42</v>
      </c>
      <c r="F35" s="12" t="s">
        <v>41</v>
      </c>
      <c r="G35" s="12" t="s">
        <v>39</v>
      </c>
    </row>
    <row r="36" spans="2:7" x14ac:dyDescent="0.2">
      <c r="B36" s="12" t="s">
        <v>23</v>
      </c>
      <c r="C36" s="27">
        <f>C28</f>
        <v>5.6206336311941517E-2</v>
      </c>
      <c r="D36" s="27">
        <f>C29</f>
        <v>0.14353371242891955</v>
      </c>
      <c r="E36" s="27">
        <f>C30</f>
        <v>2.6961819658813974E-2</v>
      </c>
      <c r="F36" s="27">
        <f>C31</f>
        <v>0.50253452477660443</v>
      </c>
      <c r="G36" s="27">
        <f>C32</f>
        <v>0.25395613322502031</v>
      </c>
    </row>
    <row r="37" spans="2:7" x14ac:dyDescent="0.2">
      <c r="B37" s="12" t="s">
        <v>22</v>
      </c>
      <c r="C37" s="27">
        <f>D28</f>
        <v>7.0216126350789679E-2</v>
      </c>
      <c r="D37" s="27">
        <f>D29</f>
        <v>0.17412302576891112</v>
      </c>
      <c r="E37" s="27">
        <f>D30</f>
        <v>2.8237738985868649E-2</v>
      </c>
      <c r="F37" s="27">
        <f>D31</f>
        <v>0.52207813798836245</v>
      </c>
      <c r="G37" s="27">
        <f>D32</f>
        <v>0.19456359102244389</v>
      </c>
    </row>
    <row r="38" spans="2:7" x14ac:dyDescent="0.2">
      <c r="B38" s="12" t="s">
        <v>21</v>
      </c>
      <c r="C38" s="27">
        <f>E28</f>
        <v>5.8901303538175055E-2</v>
      </c>
      <c r="D38" s="27">
        <f>E29</f>
        <v>0.16737430167597764</v>
      </c>
      <c r="E38" s="27">
        <f>E30</f>
        <v>4.0744878957169446E-2</v>
      </c>
      <c r="F38" s="27">
        <f>E31</f>
        <v>0.58331471135940405</v>
      </c>
      <c r="G38" s="27">
        <f>E32</f>
        <v>0.14290502793296092</v>
      </c>
    </row>
    <row r="39" spans="2:7" x14ac:dyDescent="0.2">
      <c r="B39" s="12" t="s">
        <v>20</v>
      </c>
      <c r="C39" s="27">
        <f>F28</f>
        <v>6.9422382671480182E-2</v>
      </c>
      <c r="D39" s="27">
        <f>F29</f>
        <v>0.18855595667870043</v>
      </c>
      <c r="E39" s="27">
        <f>F30</f>
        <v>6.3104693140794213E-2</v>
      </c>
      <c r="F39" s="27">
        <f>F31</f>
        <v>0.53850180505415157</v>
      </c>
      <c r="G39" s="27">
        <f>F32</f>
        <v>0.12243682310469313</v>
      </c>
    </row>
    <row r="40" spans="2:7" ht="15.75" x14ac:dyDescent="0.25">
      <c r="B40"/>
      <c r="C40"/>
      <c r="D40"/>
      <c r="E40"/>
      <c r="F40"/>
    </row>
    <row r="41" spans="2:7" ht="15.75" x14ac:dyDescent="0.25">
      <c r="B41"/>
      <c r="C41"/>
      <c r="D41"/>
      <c r="E41"/>
      <c r="F41"/>
    </row>
    <row r="42" spans="2:7" ht="15.75" x14ac:dyDescent="0.25">
      <c r="B42"/>
      <c r="C42"/>
      <c r="D42"/>
      <c r="E42"/>
      <c r="F42"/>
    </row>
    <row r="43" spans="2:7" ht="15.75" x14ac:dyDescent="0.25">
      <c r="B43"/>
      <c r="C43"/>
      <c r="D43"/>
      <c r="E43"/>
      <c r="F43"/>
    </row>
    <row r="44" spans="2:7" ht="15.75" x14ac:dyDescent="0.25">
      <c r="B44"/>
      <c r="C44"/>
      <c r="D44"/>
      <c r="E44"/>
      <c r="F44"/>
    </row>
  </sheetData>
  <pageMargins left="0.75" right="0.75" top="1" bottom="1" header="0.5" footer="0.5"/>
  <pageSetup orientation="portrait" horizontalDpi="4294967292" verticalDpi="4294967292"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1EDB0-6F8A-754C-9714-34743E7EBC7F}">
  <sheetPr>
    <tabColor theme="1"/>
  </sheetPr>
  <dimension ref="A1:Q45"/>
  <sheetViews>
    <sheetView showGridLines="0" workbookViewId="0">
      <pane ySplit="1" topLeftCell="A23" activePane="bottomLeft" state="frozen"/>
      <selection pane="bottomLeft" activeCell="Q37" sqref="Q37"/>
    </sheetView>
  </sheetViews>
  <sheetFormatPr defaultColWidth="10.875" defaultRowHeight="15" x14ac:dyDescent="0.2"/>
  <cols>
    <col min="1" max="2" width="10.875" style="1"/>
    <col min="3" max="4" width="15.875" style="1" bestFit="1" customWidth="1"/>
    <col min="5" max="16384" width="10.875" style="1"/>
  </cols>
  <sheetData>
    <row r="1" spans="1:17" s="8" customFormat="1" x14ac:dyDescent="0.2">
      <c r="A1" s="8" t="s">
        <v>14</v>
      </c>
    </row>
    <row r="4" spans="1:17" x14ac:dyDescent="0.2">
      <c r="B4" s="3" t="s">
        <v>2</v>
      </c>
      <c r="C4" s="3"/>
      <c r="D4" s="3"/>
      <c r="F4" s="9" t="s">
        <v>13</v>
      </c>
      <c r="G4" s="9"/>
      <c r="H4" s="9"/>
      <c r="I4" s="9"/>
      <c r="J4" s="9"/>
      <c r="K4" s="9"/>
      <c r="L4" s="9"/>
      <c r="M4" s="9"/>
      <c r="N4" s="9"/>
      <c r="Q4" s="1" t="s">
        <v>15</v>
      </c>
    </row>
    <row r="5" spans="1:17" x14ac:dyDescent="0.2">
      <c r="C5" s="4" t="s">
        <v>0</v>
      </c>
      <c r="D5" s="4" t="s">
        <v>1</v>
      </c>
      <c r="F5" s="10"/>
      <c r="G5" s="10"/>
      <c r="H5" s="10"/>
      <c r="I5" s="10"/>
      <c r="J5" s="10"/>
      <c r="K5" s="10"/>
      <c r="L5" s="10"/>
      <c r="M5" s="10"/>
      <c r="N5" s="10"/>
    </row>
    <row r="6" spans="1:17" ht="26.25" x14ac:dyDescent="0.4">
      <c r="B6" s="1" t="s">
        <v>11</v>
      </c>
      <c r="C6" s="5">
        <v>0.91</v>
      </c>
      <c r="D6" s="6">
        <v>2.3E-2</v>
      </c>
      <c r="F6" s="40" t="s">
        <v>12</v>
      </c>
      <c r="G6" s="40"/>
      <c r="H6" s="40"/>
      <c r="I6" s="40"/>
      <c r="J6" s="40"/>
      <c r="K6" s="40"/>
      <c r="L6" s="40"/>
      <c r="M6" s="40"/>
      <c r="N6" s="40"/>
      <c r="Q6" s="1" t="s">
        <v>16</v>
      </c>
    </row>
    <row r="7" spans="1:17" x14ac:dyDescent="0.2">
      <c r="B7" s="1" t="s">
        <v>10</v>
      </c>
      <c r="C7" s="5">
        <v>0.93</v>
      </c>
      <c r="D7" s="6">
        <v>1.7999999999999999E-2</v>
      </c>
      <c r="F7" s="2"/>
      <c r="G7" s="2"/>
      <c r="H7" s="2"/>
      <c r="I7" s="2"/>
      <c r="J7" s="2"/>
      <c r="K7" s="2"/>
      <c r="L7" s="2"/>
      <c r="M7" s="2"/>
      <c r="N7" s="2"/>
      <c r="Q7" s="1" t="s">
        <v>17</v>
      </c>
    </row>
    <row r="8" spans="1:17" x14ac:dyDescent="0.2">
      <c r="B8" s="1" t="s">
        <v>9</v>
      </c>
      <c r="C8" s="5">
        <v>0.91</v>
      </c>
      <c r="D8" s="6">
        <v>2.8000000000000001E-2</v>
      </c>
      <c r="F8" s="2"/>
      <c r="G8" s="2"/>
      <c r="H8" s="2"/>
      <c r="I8" s="2"/>
      <c r="J8" s="2"/>
      <c r="K8" s="2"/>
      <c r="L8" s="2"/>
      <c r="M8" s="2"/>
      <c r="N8" s="2"/>
      <c r="Q8" s="1" t="s">
        <v>18</v>
      </c>
    </row>
    <row r="9" spans="1:17" x14ac:dyDescent="0.2">
      <c r="B9" s="1" t="s">
        <v>8</v>
      </c>
      <c r="C9" s="5">
        <v>0.89</v>
      </c>
      <c r="D9" s="6">
        <v>2.3E-2</v>
      </c>
      <c r="F9" s="2"/>
      <c r="G9" s="2"/>
      <c r="H9" s="2"/>
      <c r="I9" s="2"/>
      <c r="J9" s="2"/>
      <c r="K9" s="2"/>
      <c r="L9" s="2"/>
      <c r="M9" s="2"/>
      <c r="N9" s="2"/>
    </row>
    <row r="10" spans="1:17" x14ac:dyDescent="0.2">
      <c r="B10" s="1" t="s">
        <v>7</v>
      </c>
      <c r="C10" s="5">
        <v>0.84</v>
      </c>
      <c r="D10" s="6">
        <v>3.4000000000000002E-2</v>
      </c>
      <c r="F10" s="2"/>
      <c r="G10" s="2"/>
      <c r="H10" s="2"/>
      <c r="I10" s="2"/>
      <c r="J10" s="2"/>
      <c r="K10" s="2"/>
      <c r="L10" s="2"/>
      <c r="M10" s="2"/>
      <c r="N10" s="2"/>
    </row>
    <row r="11" spans="1:17" x14ac:dyDescent="0.2">
      <c r="B11" s="1" t="s">
        <v>6</v>
      </c>
      <c r="C11" s="5">
        <v>0.88</v>
      </c>
      <c r="D11" s="6">
        <v>2.7E-2</v>
      </c>
      <c r="F11" s="2"/>
      <c r="G11" s="2"/>
      <c r="H11" s="2"/>
      <c r="I11" s="2"/>
      <c r="J11" s="2"/>
      <c r="K11" s="2"/>
      <c r="L11" s="2"/>
      <c r="M11" s="2"/>
      <c r="N11" s="2"/>
    </row>
    <row r="12" spans="1:17" x14ac:dyDescent="0.2">
      <c r="B12" s="1" t="s">
        <v>5</v>
      </c>
      <c r="C12" s="5">
        <v>0.91</v>
      </c>
      <c r="D12" s="6">
        <v>2.5999999999999999E-2</v>
      </c>
      <c r="F12" s="2"/>
      <c r="G12" s="2"/>
      <c r="H12" s="2"/>
      <c r="I12" s="2"/>
      <c r="J12" s="2"/>
      <c r="K12" s="2"/>
      <c r="L12" s="2"/>
      <c r="M12" s="2"/>
      <c r="N12" s="2"/>
    </row>
    <row r="13" spans="1:17" x14ac:dyDescent="0.2">
      <c r="B13" s="1" t="s">
        <v>4</v>
      </c>
      <c r="C13" s="5">
        <v>0.87</v>
      </c>
      <c r="D13" s="6">
        <v>3.9E-2</v>
      </c>
      <c r="F13" s="2"/>
      <c r="G13" s="2"/>
      <c r="H13" s="2"/>
      <c r="I13" s="2"/>
      <c r="J13" s="2"/>
      <c r="K13" s="2"/>
      <c r="L13" s="2"/>
      <c r="M13" s="2"/>
      <c r="N13" s="2"/>
    </row>
    <row r="14" spans="1:17" x14ac:dyDescent="0.2">
      <c r="B14" s="1" t="s">
        <v>3</v>
      </c>
      <c r="C14" s="5">
        <v>0.83</v>
      </c>
      <c r="D14" s="6">
        <v>2.8000000000000001E-2</v>
      </c>
      <c r="F14" s="2"/>
      <c r="G14" s="2"/>
      <c r="H14" s="2"/>
      <c r="I14" s="2"/>
      <c r="J14" s="2"/>
      <c r="K14" s="2"/>
      <c r="L14" s="2"/>
      <c r="M14" s="2"/>
      <c r="N14" s="2"/>
    </row>
    <row r="15" spans="1:17" x14ac:dyDescent="0.2">
      <c r="F15" s="2"/>
      <c r="G15" s="2"/>
      <c r="H15" s="2"/>
      <c r="I15" s="2"/>
      <c r="J15" s="2"/>
      <c r="K15" s="2"/>
      <c r="L15" s="2"/>
      <c r="M15" s="2"/>
      <c r="N15" s="2"/>
    </row>
    <row r="16" spans="1:17" x14ac:dyDescent="0.2">
      <c r="F16" s="2"/>
      <c r="G16" s="2"/>
      <c r="H16" s="2"/>
      <c r="I16" s="2"/>
      <c r="J16" s="2"/>
      <c r="K16" s="2"/>
      <c r="L16" s="2"/>
      <c r="M16" s="2"/>
      <c r="N16" s="2"/>
    </row>
    <row r="17" spans="1:14" x14ac:dyDescent="0.2">
      <c r="F17" s="2"/>
      <c r="G17" s="2"/>
      <c r="H17" s="2"/>
      <c r="I17" s="2"/>
      <c r="J17" s="2"/>
      <c r="K17" s="2"/>
      <c r="L17" s="2"/>
      <c r="M17" s="2"/>
      <c r="N17" s="2"/>
    </row>
    <row r="18" spans="1:14" x14ac:dyDescent="0.2">
      <c r="F18" s="2"/>
      <c r="G18" s="2"/>
      <c r="H18" s="2"/>
      <c r="I18" s="2"/>
      <c r="J18" s="2"/>
      <c r="K18" s="2"/>
      <c r="L18" s="2"/>
      <c r="M18" s="2"/>
      <c r="N18" s="2"/>
    </row>
    <row r="19" spans="1:14" x14ac:dyDescent="0.2">
      <c r="F19" s="2"/>
      <c r="G19" s="2"/>
      <c r="H19" s="2"/>
      <c r="I19" s="2"/>
      <c r="J19" s="2"/>
      <c r="K19" s="2"/>
      <c r="L19" s="2"/>
      <c r="M19" s="2"/>
      <c r="N19" s="2"/>
    </row>
    <row r="20" spans="1:14" x14ac:dyDescent="0.2">
      <c r="F20" s="2"/>
      <c r="G20" s="2"/>
      <c r="H20" s="2"/>
      <c r="I20" s="2"/>
      <c r="J20" s="2"/>
      <c r="K20" s="2"/>
      <c r="L20" s="2"/>
      <c r="M20" s="2"/>
      <c r="N20" s="2"/>
    </row>
    <row r="21" spans="1:14" x14ac:dyDescent="0.2">
      <c r="F21" s="2"/>
      <c r="G21" s="2"/>
      <c r="H21" s="2"/>
      <c r="I21" s="2"/>
      <c r="J21" s="2"/>
      <c r="K21" s="2"/>
      <c r="L21" s="2"/>
      <c r="M21" s="2"/>
      <c r="N21" s="2"/>
    </row>
    <row r="22" spans="1:14" x14ac:dyDescent="0.2">
      <c r="F22" s="2"/>
      <c r="G22" s="2"/>
      <c r="H22" s="2"/>
      <c r="I22" s="2"/>
      <c r="J22" s="2"/>
      <c r="K22" s="2"/>
      <c r="L22" s="2"/>
      <c r="M22" s="2"/>
      <c r="N22" s="2"/>
    </row>
    <row r="23" spans="1:14" x14ac:dyDescent="0.2">
      <c r="F23" s="2"/>
      <c r="G23" s="2"/>
      <c r="H23" s="2"/>
      <c r="I23" s="2"/>
      <c r="J23" s="2"/>
      <c r="K23" s="2"/>
      <c r="L23" s="2"/>
      <c r="M23" s="2"/>
      <c r="N23" s="2"/>
    </row>
    <row r="24" spans="1:14" x14ac:dyDescent="0.2">
      <c r="F24" s="2"/>
      <c r="G24" s="2"/>
      <c r="H24" s="2"/>
      <c r="I24" s="2"/>
      <c r="J24" s="2"/>
      <c r="K24" s="2"/>
      <c r="L24" s="2"/>
      <c r="M24" s="2"/>
      <c r="N24" s="2"/>
    </row>
    <row r="25" spans="1:14" x14ac:dyDescent="0.2">
      <c r="F25" s="2"/>
      <c r="G25" s="2"/>
      <c r="H25" s="2"/>
      <c r="I25" s="2"/>
      <c r="J25" s="2"/>
      <c r="K25" s="2"/>
      <c r="L25" s="2"/>
      <c r="M25" s="2"/>
      <c r="N25" s="2"/>
    </row>
    <row r="26" spans="1:14" x14ac:dyDescent="0.2">
      <c r="F26" s="2"/>
      <c r="G26" s="2"/>
      <c r="H26" s="2"/>
      <c r="I26" s="2"/>
      <c r="J26" s="2"/>
      <c r="K26" s="2"/>
      <c r="L26" s="2"/>
      <c r="M26" s="2"/>
      <c r="N26" s="2"/>
    </row>
    <row r="27" spans="1:14" x14ac:dyDescent="0.2">
      <c r="F27" s="2"/>
      <c r="G27" s="2"/>
      <c r="H27" s="2"/>
      <c r="I27" s="2"/>
      <c r="J27" s="2"/>
      <c r="K27" s="2"/>
      <c r="L27" s="2"/>
      <c r="M27" s="2"/>
      <c r="N27" s="2"/>
    </row>
    <row r="29" spans="1:14" s="7" customFormat="1" ht="15.75" thickBot="1" x14ac:dyDescent="0.25"/>
    <row r="30" spans="1:14" ht="15.75" thickTop="1" x14ac:dyDescent="0.2"/>
    <row r="32" spans="1:14" x14ac:dyDescent="0.2">
      <c r="A32" s="3" t="s">
        <v>19</v>
      </c>
      <c r="B32" s="3"/>
      <c r="C32" s="3"/>
    </row>
    <row r="33" spans="1:4" x14ac:dyDescent="0.2">
      <c r="A33" s="1" t="s">
        <v>24</v>
      </c>
      <c r="B33" s="1" t="s">
        <v>25</v>
      </c>
      <c r="C33" s="4" t="s">
        <v>1</v>
      </c>
      <c r="D33" s="4" t="s">
        <v>0</v>
      </c>
    </row>
    <row r="34" spans="1:4" x14ac:dyDescent="0.2">
      <c r="A34" s="1">
        <v>2020</v>
      </c>
      <c r="B34" s="1" t="s">
        <v>20</v>
      </c>
      <c r="C34" s="6">
        <v>2.3E-2</v>
      </c>
      <c r="D34" s="5">
        <v>0.91</v>
      </c>
    </row>
    <row r="35" spans="1:4" x14ac:dyDescent="0.2">
      <c r="B35" s="1" t="s">
        <v>21</v>
      </c>
      <c r="C35" s="6">
        <v>1.7999999999999999E-2</v>
      </c>
      <c r="D35" s="5">
        <v>0.93</v>
      </c>
    </row>
    <row r="36" spans="1:4" x14ac:dyDescent="0.2">
      <c r="B36" s="1" t="s">
        <v>22</v>
      </c>
      <c r="C36" s="6">
        <v>2.8000000000000001E-2</v>
      </c>
      <c r="D36" s="5">
        <v>0.91</v>
      </c>
    </row>
    <row r="37" spans="1:4" x14ac:dyDescent="0.2">
      <c r="B37" s="1" t="s">
        <v>23</v>
      </c>
      <c r="C37" s="6">
        <v>2.3E-2</v>
      </c>
      <c r="D37" s="5">
        <v>0.89</v>
      </c>
    </row>
    <row r="38" spans="1:4" x14ac:dyDescent="0.2">
      <c r="A38" s="1">
        <v>2021</v>
      </c>
      <c r="B38" s="1" t="s">
        <v>20</v>
      </c>
      <c r="C38" s="6">
        <v>3.4000000000000002E-2</v>
      </c>
      <c r="D38" s="5">
        <v>0.84</v>
      </c>
    </row>
    <row r="39" spans="1:4" x14ac:dyDescent="0.2">
      <c r="B39" s="1" t="s">
        <v>21</v>
      </c>
      <c r="C39" s="6">
        <v>2.7E-2</v>
      </c>
      <c r="D39" s="5">
        <v>0.88</v>
      </c>
    </row>
    <row r="40" spans="1:4" x14ac:dyDescent="0.2">
      <c r="B40" s="1" t="s">
        <v>22</v>
      </c>
      <c r="C40" s="6">
        <v>2.5999999999999999E-2</v>
      </c>
      <c r="D40" s="5">
        <v>0.91</v>
      </c>
    </row>
    <row r="41" spans="1:4" x14ac:dyDescent="0.2">
      <c r="B41" s="1" t="s">
        <v>23</v>
      </c>
      <c r="C41" s="6">
        <v>3.9E-2</v>
      </c>
      <c r="D41" s="5">
        <v>0.87</v>
      </c>
    </row>
    <row r="42" spans="1:4" x14ac:dyDescent="0.2">
      <c r="A42" s="1">
        <v>2022</v>
      </c>
      <c r="B42" s="1" t="s">
        <v>20</v>
      </c>
      <c r="C42" s="6">
        <v>2.8000000000000001E-2</v>
      </c>
      <c r="D42" s="5">
        <v>0.83</v>
      </c>
    </row>
    <row r="45" spans="1:4" x14ac:dyDescent="0.2">
      <c r="C45" s="11">
        <f>AVERAGE(C34:C42)</f>
        <v>2.7333333333333334E-2</v>
      </c>
      <c r="D45" s="11">
        <f>AVERAGE(D34:D42)</f>
        <v>0.88555555555555565</v>
      </c>
    </row>
  </sheetData>
  <mergeCells count="1">
    <mergeCell ref="F6:N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chart_4</vt:lpstr>
      <vt:lpstr>chart_3</vt:lpstr>
      <vt:lpstr>chart_2</vt:lpstr>
      <vt:lpstr>Chart_1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Cole Knaflic</dc:creator>
  <cp:lastModifiedBy>LENOVO</cp:lastModifiedBy>
  <dcterms:created xsi:type="dcterms:W3CDTF">2018-11-05T20:17:20Z</dcterms:created>
  <dcterms:modified xsi:type="dcterms:W3CDTF">2023-04-24T03:27:20Z</dcterms:modified>
</cp:coreProperties>
</file>