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BaiduNetdiskDownload\计算机硬件系统设计\6.CPU设计实验\"/>
    </mc:Choice>
  </mc:AlternateContent>
  <xr:revisionPtr revIDLastSave="0" documentId="13_ncr:1_{B19E038B-17A7-4976-98CC-88517EB54251}" xr6:coauthVersionLast="43" xr6:coauthVersionMax="43" xr10:uidLastSave="{00000000-0000-0000-0000-000000000000}"/>
  <bookViews>
    <workbookView xWindow="6420" yWindow="768" windowWidth="19512" windowHeight="9864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<sst xmlns="http://schemas.openxmlformats.org/spreadsheetml/2006/main" count="24" uniqueCount="24">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</sst>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6" activePane="bottomLeft" state="frozen"/>
      <selection pane="bottomLeft" activeCell="N20" sqref="N20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18" ht="27" customHeight="1" x14ac:dyDescent="0.25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28.8" x14ac:dyDescent="0.25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6.2" x14ac:dyDescent="0.25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6.2" x14ac:dyDescent="0.25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2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0</v>
      </c>
      <c r="Q4" s="19">
        <f t="shared" ref="Q4:Q31" si="6">IF(ISNUMBER($N4),IF(MOD($N4,4)/2&gt;=1,1,0),"")</f>
        <v>1</v>
      </c>
      <c r="R4" s="20">
        <f t="shared" ref="R4:R31" si="7">IF(ISNUMBER($N4),MOD($N4,2),"")</f>
        <v>0</v>
      </c>
    </row>
    <row r="5" spans="1:18" ht="16.2" x14ac:dyDescent="0.25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6</v>
      </c>
      <c r="O5" s="14">
        <f t="shared" si="4"/>
        <v>0</v>
      </c>
      <c r="P5" s="14">
        <f t="shared" si="5"/>
        <v>1</v>
      </c>
      <c r="Q5" s="14">
        <f t="shared" si="6"/>
        <v>1</v>
      </c>
      <c r="R5" s="15">
        <f t="shared" si="7"/>
        <v>0</v>
      </c>
    </row>
    <row r="6" spans="1:18" ht="16.2" x14ac:dyDescent="0.25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9</v>
      </c>
      <c r="O6" s="19">
        <f t="shared" si="4"/>
        <v>1</v>
      </c>
      <c r="P6" s="19">
        <f t="shared" si="5"/>
        <v>0</v>
      </c>
      <c r="Q6" s="19">
        <f t="shared" si="6"/>
        <v>0</v>
      </c>
      <c r="R6" s="20">
        <f t="shared" si="7"/>
        <v>1</v>
      </c>
    </row>
    <row r="7" spans="1:18" ht="16.2" x14ac:dyDescent="0.25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11</v>
      </c>
      <c r="O7" s="14">
        <f t="shared" si="4"/>
        <v>1</v>
      </c>
      <c r="P7" s="14">
        <f t="shared" si="5"/>
        <v>0</v>
      </c>
      <c r="Q7" s="14">
        <f t="shared" si="6"/>
        <v>1</v>
      </c>
      <c r="R7" s="15">
        <f t="shared" si="7"/>
        <v>1</v>
      </c>
    </row>
    <row r="8" spans="1:18" ht="16.2" x14ac:dyDescent="0.25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12</v>
      </c>
      <c r="O8" s="19">
        <f t="shared" si="4"/>
        <v>1</v>
      </c>
      <c r="P8" s="19">
        <f t="shared" si="5"/>
        <v>1</v>
      </c>
      <c r="Q8" s="19">
        <f t="shared" si="6"/>
        <v>0</v>
      </c>
      <c r="R8" s="20">
        <f t="shared" si="7"/>
        <v>0</v>
      </c>
    </row>
    <row r="9" spans="1:18" ht="16.2" x14ac:dyDescent="0.25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6.2" x14ac:dyDescent="0.25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4</v>
      </c>
      <c r="O10" s="19">
        <f t="shared" si="4"/>
        <v>0</v>
      </c>
      <c r="P10" s="19">
        <f t="shared" si="5"/>
        <v>1</v>
      </c>
      <c r="Q10" s="19">
        <f t="shared" si="6"/>
        <v>0</v>
      </c>
      <c r="R10" s="20">
        <f t="shared" si="7"/>
        <v>0</v>
      </c>
    </row>
    <row r="11" spans="1:18" ht="16.2" x14ac:dyDescent="0.25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6.2" x14ac:dyDescent="0.25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0</v>
      </c>
      <c r="O12" s="19">
        <f t="shared" si="4"/>
        <v>0</v>
      </c>
      <c r="P12" s="19">
        <f t="shared" si="5"/>
        <v>0</v>
      </c>
      <c r="Q12" s="19">
        <f t="shared" si="6"/>
        <v>0</v>
      </c>
      <c r="R12" s="20">
        <f t="shared" si="7"/>
        <v>0</v>
      </c>
    </row>
    <row r="13" spans="1:18" ht="16.2" x14ac:dyDescent="0.25">
      <c r="A13" s="14">
        <f t="shared" si="0"/>
        <v>0</v>
      </c>
      <c r="B13" s="14">
        <f t="shared" si="1"/>
        <v>1</v>
      </c>
      <c r="C13" s="14">
        <f t="shared" si="2"/>
        <v>1</v>
      </c>
      <c r="D13" s="15">
        <f t="shared" si="3"/>
        <v>0</v>
      </c>
      <c r="E13" s="16">
        <v>6</v>
      </c>
      <c r="F13" s="27"/>
      <c r="G13" s="28"/>
      <c r="H13" s="28"/>
      <c r="I13" s="28"/>
      <c r="J13" s="28"/>
      <c r="K13" s="28"/>
      <c r="L13" s="28"/>
      <c r="M13" s="56"/>
      <c r="N13" s="57">
        <v>7</v>
      </c>
      <c r="O13" s="14">
        <f t="shared" si="4"/>
        <v>0</v>
      </c>
      <c r="P13" s="14">
        <f t="shared" si="5"/>
        <v>1</v>
      </c>
      <c r="Q13" s="14">
        <f t="shared" si="6"/>
        <v>1</v>
      </c>
      <c r="R13" s="15">
        <f t="shared" si="7"/>
        <v>1</v>
      </c>
    </row>
    <row r="14" spans="1:18" ht="16.2" x14ac:dyDescent="0.25">
      <c r="A14" s="19">
        <f t="shared" si="0"/>
        <v>0</v>
      </c>
      <c r="B14" s="19">
        <f t="shared" si="1"/>
        <v>1</v>
      </c>
      <c r="C14" s="19">
        <f t="shared" si="2"/>
        <v>1</v>
      </c>
      <c r="D14" s="20">
        <f t="shared" si="3"/>
        <v>1</v>
      </c>
      <c r="E14" s="21">
        <v>7</v>
      </c>
      <c r="F14" s="22"/>
      <c r="G14" s="23"/>
      <c r="H14" s="23"/>
      <c r="I14" s="23"/>
      <c r="J14" s="23"/>
      <c r="K14" s="23"/>
      <c r="L14" s="23"/>
      <c r="M14" s="26"/>
      <c r="N14" s="55">
        <v>8</v>
      </c>
      <c r="O14" s="19">
        <f t="shared" si="4"/>
        <v>1</v>
      </c>
      <c r="P14" s="19">
        <f t="shared" si="5"/>
        <v>0</v>
      </c>
      <c r="Q14" s="19">
        <f t="shared" si="6"/>
        <v>0</v>
      </c>
      <c r="R14" s="20">
        <f t="shared" si="7"/>
        <v>0</v>
      </c>
    </row>
    <row r="15" spans="1:18" ht="16.2" x14ac:dyDescent="0.25">
      <c r="A15" s="14">
        <f t="shared" si="0"/>
        <v>1</v>
      </c>
      <c r="B15" s="14">
        <f t="shared" si="1"/>
        <v>0</v>
      </c>
      <c r="C15" s="14">
        <f t="shared" si="2"/>
        <v>0</v>
      </c>
      <c r="D15" s="15">
        <f t="shared" si="3"/>
        <v>0</v>
      </c>
      <c r="E15" s="16">
        <v>8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6.2" x14ac:dyDescent="0.25">
      <c r="A16" s="19">
        <f t="shared" si="0"/>
        <v>1</v>
      </c>
      <c r="B16" s="19">
        <f t="shared" si="1"/>
        <v>0</v>
      </c>
      <c r="C16" s="19">
        <f t="shared" si="2"/>
        <v>0</v>
      </c>
      <c r="D16" s="20">
        <f t="shared" si="3"/>
        <v>1</v>
      </c>
      <c r="E16" s="21">
        <v>9</v>
      </c>
      <c r="F16" s="22"/>
      <c r="G16" s="23"/>
      <c r="H16" s="23"/>
      <c r="I16" s="23"/>
      <c r="J16" s="23"/>
      <c r="K16" s="23"/>
      <c r="L16" s="23"/>
      <c r="M16" s="26"/>
      <c r="N16" s="55">
        <v>10</v>
      </c>
      <c r="O16" s="19">
        <f t="shared" si="4"/>
        <v>1</v>
      </c>
      <c r="P16" s="19">
        <f t="shared" si="5"/>
        <v>0</v>
      </c>
      <c r="Q16" s="19">
        <f t="shared" si="6"/>
        <v>1</v>
      </c>
      <c r="R16" s="20">
        <f t="shared" si="7"/>
        <v>0</v>
      </c>
    </row>
    <row r="17" spans="1:18" ht="16.2" x14ac:dyDescent="0.25">
      <c r="A17" s="14">
        <f t="shared" si="0"/>
        <v>1</v>
      </c>
      <c r="B17" s="14">
        <f t="shared" si="1"/>
        <v>0</v>
      </c>
      <c r="C17" s="14">
        <f t="shared" si="2"/>
        <v>1</v>
      </c>
      <c r="D17" s="15">
        <f t="shared" si="3"/>
        <v>0</v>
      </c>
      <c r="E17" s="16">
        <v>10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6.2" x14ac:dyDescent="0.25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1</v>
      </c>
      <c r="D18" s="20">
        <f t="shared" ref="D18:D31" si="11">IF(ISNUMBER($E18),MOD($E18,2),"")</f>
        <v>1</v>
      </c>
      <c r="E18" s="21">
        <v>11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6.2" x14ac:dyDescent="0.25">
      <c r="A19" s="14">
        <f t="shared" si="8"/>
        <v>1</v>
      </c>
      <c r="B19" s="14">
        <f t="shared" si="9"/>
        <v>1</v>
      </c>
      <c r="C19" s="14">
        <f t="shared" si="10"/>
        <v>0</v>
      </c>
      <c r="D19" s="15">
        <f t="shared" si="11"/>
        <v>0</v>
      </c>
      <c r="E19" s="16">
        <v>12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6.2" x14ac:dyDescent="0.25">
      <c r="A20" s="19">
        <f t="shared" si="8"/>
        <v>1</v>
      </c>
      <c r="B20" s="19">
        <f t="shared" si="9"/>
        <v>1</v>
      </c>
      <c r="C20" s="19">
        <f t="shared" si="10"/>
        <v>0</v>
      </c>
      <c r="D20" s="20">
        <f t="shared" si="11"/>
        <v>1</v>
      </c>
      <c r="E20" s="21">
        <v>13</v>
      </c>
      <c r="F20" s="22"/>
      <c r="G20" s="23"/>
      <c r="H20" s="23"/>
      <c r="I20" s="23"/>
      <c r="J20" s="23"/>
      <c r="K20" s="23"/>
      <c r="L20" s="23"/>
      <c r="M20" s="26"/>
      <c r="N20" s="55">
        <v>13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1</v>
      </c>
    </row>
    <row r="21" spans="1:18" ht="16.2" x14ac:dyDescent="0.25">
      <c r="A21" s="14">
        <f t="shared" si="8"/>
        <v>0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4</v>
      </c>
      <c r="F21" s="27"/>
      <c r="G21" s="28"/>
      <c r="H21" s="28"/>
      <c r="I21" s="28"/>
      <c r="J21" s="28"/>
      <c r="K21" s="28"/>
      <c r="L21" s="28"/>
      <c r="M21" s="56"/>
      <c r="N21" s="57">
        <v>5</v>
      </c>
      <c r="O21" s="14">
        <f t="shared" si="4"/>
        <v>0</v>
      </c>
      <c r="P21" s="14">
        <f t="shared" si="5"/>
        <v>1</v>
      </c>
      <c r="Q21" s="14">
        <f t="shared" si="6"/>
        <v>0</v>
      </c>
      <c r="R21" s="15">
        <f t="shared" si="7"/>
        <v>1</v>
      </c>
    </row>
    <row r="22" spans="1:18" ht="16.2" x14ac:dyDescent="0.25">
      <c r="A22" s="19">
        <f t="shared" si="8"/>
        <v>0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5</v>
      </c>
      <c r="F22" s="22"/>
      <c r="G22" s="23"/>
      <c r="H22" s="23"/>
      <c r="I22" s="23"/>
      <c r="J22" s="23"/>
      <c r="K22" s="23"/>
      <c r="L22" s="23"/>
      <c r="M22" s="26"/>
      <c r="N22" s="55">
        <v>0</v>
      </c>
      <c r="O22" s="19">
        <f t="shared" si="4"/>
        <v>0</v>
      </c>
      <c r="P22" s="19">
        <f t="shared" si="5"/>
        <v>0</v>
      </c>
      <c r="Q22" s="19">
        <f t="shared" si="6"/>
        <v>0</v>
      </c>
      <c r="R22" s="20">
        <f t="shared" si="7"/>
        <v>0</v>
      </c>
    </row>
    <row r="23" spans="1:18" ht="16.2" x14ac:dyDescent="0.25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6.2" x14ac:dyDescent="0.25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6.2" x14ac:dyDescent="0.25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6.2" x14ac:dyDescent="0.25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6.2" x14ac:dyDescent="0.25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6.2" x14ac:dyDescent="0.25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6.2" x14ac:dyDescent="0.25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6.2" x14ac:dyDescent="0.25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6.2" x14ac:dyDescent="0.25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6.2" x14ac:dyDescent="0.25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S14" sqref="S14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30" customWidth="1"/>
    <col min="14" max="14" width="10.44140625" style="30" customWidth="1"/>
    <col min="15" max="15" width="9.44140625" style="30" customWidth="1"/>
    <col min="16" max="16" width="10.109375" style="30" customWidth="1"/>
    <col min="17" max="17" width="11.109375" style="30" customWidth="1"/>
  </cols>
  <sheetData>
    <row r="1" spans="1:17" s="29" customFormat="1" ht="15.6" x14ac:dyDescent="0.25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ht="14.4" x14ac:dyDescent="0.25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/>
      </c>
      <c r="P3" s="2" t="str">
        <f>IF(状态转换表!Q4=1,$M3&amp;"+","")</f>
        <v>~S3&amp;~S2&amp;~S1&amp;S0&amp;R_Type+</v>
      </c>
      <c r="Q3" s="2" t="str">
        <f>IF(状态转换表!R4=1,$M3&amp;"+","")</f>
        <v/>
      </c>
    </row>
    <row r="4" spans="1:17" ht="14.4" x14ac:dyDescent="0.25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>~S3&amp;~S2&amp;~S1&amp;S0&amp;LW+</v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ht="14.4" x14ac:dyDescent="0.25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>~S3&amp;~S2&amp;~S1&amp;S0&amp;SW+</v>
      </c>
      <c r="O5" s="2" t="str">
        <f>IF(状态转换表!P6=1,$M5&amp;"+","")</f>
        <v/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ht="14.4" x14ac:dyDescent="0.25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>~S3&amp;~S2&amp;~S1&amp;S0&amp;BEQ+</v>
      </c>
      <c r="Q6" s="2" t="str">
        <f>IF(状态转换表!R7=1,$M6&amp;"+","")</f>
        <v>~S3&amp;~S2&amp;~S1&amp;S0&amp;BEQ+</v>
      </c>
    </row>
    <row r="7" spans="1:17" ht="14.4" x14ac:dyDescent="0.25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>~S3&amp;~S2&amp;~S1&amp;S0&amp;BNE+</v>
      </c>
      <c r="P7" s="2" t="str">
        <f>IF(状态转换表!Q8=1,$M7&amp;"+","")</f>
        <v/>
      </c>
      <c r="Q7" s="2" t="str">
        <f>IF(状态转换表!R8=1,$M7&amp;"+","")</f>
        <v/>
      </c>
    </row>
    <row r="8" spans="1:17" ht="14.4" x14ac:dyDescent="0.25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ht="14.4" x14ac:dyDescent="0.25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/>
      </c>
      <c r="O9" s="2" t="str">
        <f>IF(状态转换表!P10=1,$M9&amp;"+","")</f>
        <v>~S3&amp;~S2&amp;~S1&amp;S0&amp;ADDI+</v>
      </c>
      <c r="P9" s="2" t="str">
        <f>IF(状态转换表!Q10=1,$M9&amp;"+","")</f>
        <v/>
      </c>
      <c r="Q9" s="2" t="str">
        <f>IF(状态转换表!R10=1,$M9&amp;"+","")</f>
        <v/>
      </c>
    </row>
    <row r="10" spans="1:17" ht="14.4" x14ac:dyDescent="0.25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ht="14.4" x14ac:dyDescent="0.25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/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 x14ac:dyDescent="0.25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~S3&amp;S2&amp;S1&amp;~S0</v>
      </c>
      <c r="N12" s="2" t="str">
        <f>IF(状态转换表!O13=1,$M12&amp;"+","")</f>
        <v/>
      </c>
      <c r="O12" s="2" t="str">
        <f>IF(状态转换表!P13=1,$M12&amp;"+","")</f>
        <v>~S3&amp;S2&amp;S1&amp;~S0+</v>
      </c>
      <c r="P12" s="2" t="str">
        <f>IF(状态转换表!Q13=1,$M12&amp;"+","")</f>
        <v>~S3&amp;S2&amp;S1&amp;~S0+</v>
      </c>
      <c r="Q12" s="2" t="str">
        <f>IF(状态转换表!R13=1,$M12&amp;"+","")</f>
        <v>~S3&amp;S2&amp;S1&amp;~S0+</v>
      </c>
    </row>
    <row r="13" spans="1:17" ht="14.4" x14ac:dyDescent="0.25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~S3&amp;S2&amp;S1&amp;S0</v>
      </c>
      <c r="N13" s="2" t="str">
        <f>IF(状态转换表!O14=1,$M13&amp;"+","")</f>
        <v>~S3&amp;S2&amp;S1&amp;S0+</v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/>
      </c>
    </row>
    <row r="14" spans="1:17" ht="14.4" x14ac:dyDescent="0.25">
      <c r="A14" s="34" t="str">
        <f>IF(状态转换表!A15=1,状态转换表!A$2&amp;"&amp;",IF(状态转换表!A15=0,"~"&amp;状态转换表!A$2&amp;"&amp;",""))</f>
        <v>S3&amp;</v>
      </c>
      <c r="B14" s="38" t="str">
        <f>IF(状态转换表!B15=1,状态转换表!B$2&amp;"&amp;",IF(状态转换表!B15=0,"~"&amp;状态转换表!B$2&amp;"&amp;",""))</f>
        <v>~S2&amp;</v>
      </c>
      <c r="C14" s="38" t="str">
        <f>IF(状态转换表!C15=1,状态转换表!C$2&amp;"&amp;",IF(状态转换表!C15=0,"~"&amp;状态转换表!C$2&amp;"&amp;",""))</f>
        <v>~S1&amp;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S3&amp;~S2&amp;~S1&amp;~S0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 x14ac:dyDescent="0.25">
      <c r="A15" s="34" t="str">
        <f>IF(状态转换表!A16=1,状态转换表!A$2&amp;"&amp;",IF(状态转换表!A16=0,"~"&amp;状态转换表!A$2&amp;"&amp;",""))</f>
        <v>S3&amp;</v>
      </c>
      <c r="B15" s="38" t="str">
        <f>IF(状态转换表!B16=1,状态转换表!B$2&amp;"&amp;",IF(状态转换表!B16=0,"~"&amp;状态转换表!B$2&amp;"&amp;",""))</f>
        <v>~S2&amp;</v>
      </c>
      <c r="C15" s="38" t="str">
        <f>IF(状态转换表!C16=1,状态转换表!C$2&amp;"&amp;",IF(状态转换表!C16=0,"~"&amp;状态转换表!C$2&amp;"&amp;",""))</f>
        <v>~S1&amp;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S3&amp;~S2&amp;~S1&amp;S0</v>
      </c>
      <c r="N15" s="2" t="str">
        <f>IF(状态转换表!O16=1,$M15&amp;"+","")</f>
        <v>S3&amp;~S2&amp;~S1&amp;S0+</v>
      </c>
      <c r="O15" s="2" t="str">
        <f>IF(状态转换表!P16=1,$M15&amp;"+","")</f>
        <v/>
      </c>
      <c r="P15" s="2" t="str">
        <f>IF(状态转换表!Q16=1,$M15&amp;"+","")</f>
        <v>S3&amp;~S2&amp;~S1&amp;S0+</v>
      </c>
      <c r="Q15" s="2" t="str">
        <f>IF(状态转换表!R16=1,$M15&amp;"+","")</f>
        <v/>
      </c>
    </row>
    <row r="16" spans="1:17" ht="14.4" x14ac:dyDescent="0.25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 x14ac:dyDescent="0.25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S2&amp;</v>
      </c>
      <c r="C18" s="38" t="str">
        <f>IF(状态转换表!C19=1,状态转换表!C$2&amp;"&amp;",IF(状态转换表!C19=0,"~"&amp;状态转换表!C$2&amp;"&amp;",""))</f>
        <v>~S1&amp;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S3&amp;S2&amp;~S1&amp;~S0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S2&amp;</v>
      </c>
      <c r="C19" s="38" t="str">
        <f>IF(状态转换表!C20=1,状态转换表!C$2&amp;"&amp;",IF(状态转换表!C20=0,"~"&amp;状态转换表!C$2&amp;"&amp;",""))</f>
        <v>~S1&amp;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S3&amp;S2&amp;~S1&amp;S0</v>
      </c>
      <c r="N19" s="2" t="str">
        <f>IF(状态转换表!O20=1,$M19&amp;"+","")</f>
        <v>S3&amp;S2&amp;~S1&amp;S0+</v>
      </c>
      <c r="O19" s="2" t="str">
        <f>IF(状态转换表!P20=1,$M19&amp;"+","")</f>
        <v>S3&amp;S2&amp;~S1&amp;S0+</v>
      </c>
      <c r="P19" s="2" t="str">
        <f>IF(状态转换表!Q20=1,$M19&amp;"+","")</f>
        <v/>
      </c>
      <c r="Q19" s="2" t="str">
        <f>IF(状态转换表!R20=1,$M19&amp;"+","")</f>
        <v>S3&amp;S2&amp;~S1&amp;S0+</v>
      </c>
    </row>
    <row r="20" spans="1:17" ht="14.4" x14ac:dyDescent="0.25">
      <c r="A20" s="34" t="str">
        <f>IF(状态转换表!A21=1,状态转换表!A$2&amp;"&amp;",IF(状态转换表!A21=0,"~"&amp;状态转换表!A$2&amp;"&amp;",""))</f>
        <v>~S3&amp;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~S3&amp;S2&amp;~S1&amp;~S0</v>
      </c>
      <c r="N20" s="2" t="str">
        <f>IF(状态转换表!O21=1,$M20&amp;"+","")</f>
        <v/>
      </c>
      <c r="O20" s="2" t="str">
        <f>IF(状态转换表!P21=1,$M20&amp;"+","")</f>
        <v>~S3&amp;S2&amp;~S1&amp;~S0+</v>
      </c>
      <c r="P20" s="2" t="str">
        <f>IF(状态转换表!Q21=1,$M20&amp;"+","")</f>
        <v/>
      </c>
      <c r="Q20" s="2" t="str">
        <f>IF(状态转换表!R21=1,$M20&amp;"+","")</f>
        <v>~S3&amp;S2&amp;~S1&amp;~S0+</v>
      </c>
    </row>
    <row r="21" spans="1:17" ht="14.4" hidden="1" x14ac:dyDescent="0.25">
      <c r="A21" s="34" t="str">
        <f>IF(状态转换表!A22=1,状态转换表!A$2&amp;"&amp;",IF(状态转换表!A22=0,"~"&amp;状态转换表!A$2&amp;"&amp;",""))</f>
        <v>~S3&amp;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~S3&amp;S2&amp;~S1&amp;S0</v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t="14.4" hidden="1" x14ac:dyDescent="0.25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~S3&amp;~S2&amp;~S1&amp;S0&amp;SW+~S3&amp;~S2&amp;~S1&amp;S0&amp;BEQ+~S3&amp;~S2&amp;~S1&amp;S0&amp;BNE+~S3&amp;~S2&amp;~S1&amp;S0&amp;SYSCALL+~S3&amp;S2&amp;S1&amp;S0+S3&amp;~S2&amp;~S1&amp;S0+S3&amp;S2&amp;~S1&amp;S0</v>
      </c>
      <c r="O31" s="4" t="str">
        <f>IF(LEN(O32)&gt;1,LEFT(O32,LEN(O32)-1),"")</f>
        <v>~S3&amp;~S2&amp;~S1&amp;S0&amp;LW+~S3&amp;~S2&amp;~S1&amp;S0&amp;BNE+~S3&amp;~S2&amp;~S1&amp;S0&amp;SYSCALL+~S3&amp;~S2&amp;~S1&amp;S0&amp;ADDI+~S3&amp;S2&amp;S1&amp;~S0+S3&amp;S2&amp;~S1&amp;S0+~S3&amp;S2&amp;~S1&amp;~S0</v>
      </c>
      <c r="P31" s="4" t="str">
        <f>IF(LEN(P32)&gt;1,LEFT(P32,LEN(P32)-1),"")</f>
        <v>~S3&amp;~S2&amp;~S1&amp;S0&amp;R_Type+~S3&amp;~S2&amp;~S1&amp;S0&amp;LW+~S3&amp;~S2&amp;~S1&amp;S0&amp;BEQ+~S3&amp;~S2&amp;S1&amp;~S0+~S3&amp;S2&amp;S1&amp;~S0+S3&amp;~S2&amp;~S1&amp;S0</v>
      </c>
      <c r="Q31" s="6" t="str">
        <f>IF(LEN(Q32)&gt;1,LEFT(Q32,LEN(Q32)-1),"")</f>
        <v>~S3&amp;~S2&amp;~S1&amp;~S0+~S3&amp;~S2&amp;~S1&amp;S0&amp;SW+~S3&amp;~S2&amp;~S1&amp;S0&amp;BEQ+~S3&amp;~S2&amp;~S1&amp;S0&amp;SYSCALL+~S3&amp;~S2&amp;S1&amp;~S0+~S3&amp;S2&amp;S1&amp;~S0+S3&amp;S2&amp;~S1&amp;S0+~S3&amp;S2&amp;~S1&amp;~S0</v>
      </c>
    </row>
    <row r="32" spans="1:17" ht="17.25" hidden="1" customHeight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~S3&amp;~S2&amp;~S1&amp;S0&amp;SW+~S3&amp;~S2&amp;~S1&amp;S0&amp;BEQ+~S3&amp;~S2&amp;~S1&amp;S0&amp;BNE+~S3&amp;~S2&amp;~S1&amp;S0&amp;SYSCALL+~S3&amp;S2&amp;S1&amp;S0+S3&amp;~S2&amp;~S1&amp;S0+S3&amp;S2&amp;~S1&amp;S0+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~S3&amp;~S2&amp;~S1&amp;S0&amp;LW+~S3&amp;~S2&amp;~S1&amp;S0&amp;BNE+~S3&amp;~S2&amp;~S1&amp;S0&amp;SYSCALL+~S3&amp;~S2&amp;~S1&amp;S0&amp;ADDI+~S3&amp;S2&amp;S1&amp;~S0+S3&amp;S2&amp;~S1&amp;S0+~S3&amp;S2&amp;~S1&amp;~S0+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~S3&amp;~S2&amp;~S1&amp;S0&amp;R_Type+~S3&amp;~S2&amp;~S1&amp;S0&amp;LW+~S3&amp;~S2&amp;~S1&amp;S0&amp;BEQ+~S3&amp;~S2&amp;S1&amp;~S0+~S3&amp;S2&amp;S1&amp;~S0+S3&amp;~S2&amp;~S1&amp;S0+</v>
      </c>
      <c r="Q32" s="5" t="str">
        <f t="shared" si="1"/>
        <v>~S3&amp;~S2&amp;~S1&amp;~S0+~S3&amp;~S2&amp;~S1&amp;S0&amp;SW+~S3&amp;~S2&amp;~S1&amp;S0&amp;BEQ+~S3&amp;~S2&amp;~S1&amp;S0&amp;SYSCALL+~S3&amp;~S2&amp;S1&amp;~S0+~S3&amp;S2&amp;S1&amp;~S0+S3&amp;S2&amp;~S1&amp;S0+~S3&amp;S2&amp;~S1&amp;~S0+</v>
      </c>
    </row>
    <row r="35" spans="5:15" ht="16.2" x14ac:dyDescent="0.25">
      <c r="E35" s="7"/>
      <c r="F35" s="7"/>
      <c r="M35" s="51"/>
    </row>
    <row r="36" spans="5:15" ht="16.2" x14ac:dyDescent="0.25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</cp:lastModifiedBy>
  <cp:lastPrinted>2019-03-05T06:30:00Z</cp:lastPrinted>
  <dcterms:created xsi:type="dcterms:W3CDTF">2018-06-11T03:29:00Z</dcterms:created>
  <dcterms:modified xsi:type="dcterms:W3CDTF">2019-10-23T12:28:32Z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