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ERSONAL\Documents\"/>
    </mc:Choice>
  </mc:AlternateContent>
  <bookViews>
    <workbookView xWindow="0" yWindow="0" windowWidth="20490" windowHeight="7755" activeTab="1"/>
  </bookViews>
  <sheets>
    <sheet name="Online sales" sheetId="1" r:id="rId1"/>
    <sheet name="Sales Performance" sheetId="3" r:id="rId2"/>
    <sheet name="Returns Anaysis" sheetId="4" r:id="rId3"/>
  </sheets>
  <definedNames>
    <definedName name="business.retailsales2" localSheetId="0">'Online sales'!$A$1:$I$37</definedName>
    <definedName name="Slicer_MONTH">#N/A</definedName>
  </definedNames>
  <calcPr calcId="152511"/>
  <pivotCaches>
    <pivotCache cacheId="9" r:id="rId4"/>
    <pivotCache cacheId="1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2" i="1"/>
</calcChain>
</file>

<file path=xl/connections.xml><?xml version="1.0" encoding="utf-8"?>
<connections xmlns="http://schemas.openxmlformats.org/spreadsheetml/2006/main">
  <connection id="1" name="business.retailsales2" type="6" refreshedVersion="5" background="1" saveData="1">
    <textPr codePage="437" sourceFile="C:\Users\PERSONAL\Documents\business.retailsales2.csv" tab="0" comma="1">
      <textFields count="9">
        <textField type="text"/>
        <textField/>
        <textField/>
        <textField/>
        <textField/>
        <textField/>
        <textField/>
        <textField/>
        <textField/>
      </textFields>
    </textPr>
  </connection>
</connections>
</file>

<file path=xl/sharedStrings.xml><?xml version="1.0" encoding="utf-8"?>
<sst xmlns="http://schemas.openxmlformats.org/spreadsheetml/2006/main" count="117" uniqueCount="28">
  <si>
    <t>December</t>
  </si>
  <si>
    <t>November</t>
  </si>
  <si>
    <t>October</t>
  </si>
  <si>
    <t>September</t>
  </si>
  <si>
    <t>August</t>
  </si>
  <si>
    <t>July</t>
  </si>
  <si>
    <t>June</t>
  </si>
  <si>
    <t>May</t>
  </si>
  <si>
    <t>April</t>
  </si>
  <si>
    <t>March</t>
  </si>
  <si>
    <t>February</t>
  </si>
  <si>
    <t>January</t>
  </si>
  <si>
    <t>MONTH</t>
  </si>
  <si>
    <t>YEAR</t>
  </si>
  <si>
    <t>TOTAL ORDERS</t>
  </si>
  <si>
    <t>GROSS SALES</t>
  </si>
  <si>
    <t>DISCOUNTS</t>
  </si>
  <si>
    <t>RETURNS</t>
  </si>
  <si>
    <t>NET SALES</t>
  </si>
  <si>
    <t>SHIPPING</t>
  </si>
  <si>
    <t>TOTAL SALES</t>
  </si>
  <si>
    <t>Row Labels</t>
  </si>
  <si>
    <t>Grand Total</t>
  </si>
  <si>
    <t>Sum of RETURNS</t>
  </si>
  <si>
    <t>RETURN RATE</t>
  </si>
  <si>
    <t>Sum of GROSS SALES</t>
  </si>
  <si>
    <t>Sum of RETURN RATE</t>
  </si>
  <si>
    <t>Sum of NET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</si>
</sst>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9" fontId="1" fillId="0" borderId="0" xfId="0" applyNumberFormat="1" applyFont="1" applyAlignment="1">
      <alignment horizontal="center"/>
    </xf>
    <xf numFmtId="0" fontId="1" fillId="0" borderId="0" xfId="0" applyFont="1" applyAlignment="1">
      <alignment horizontal="center"/>
    </xf>
    <xf numFmtId="2" fontId="0" fillId="0" borderId="0" xfId="0" applyNumberFormat="1"/>
  </cellXfs>
  <cellStyles count="1">
    <cellStyle name="Normal" xfId="0" builtinId="0"/>
  </cellStyles>
  <dxfs count="121">
    <dxf>
      <numFmt numFmtId="169" formatCode="0.000"/>
    </dxf>
    <dxf>
      <numFmt numFmtId="2" formatCode="0.00"/>
    </dxf>
    <dxf>
      <numFmt numFmtId="168" formatCode="0.0000"/>
    </dxf>
    <dxf>
      <numFmt numFmtId="167" formatCode="0.00000"/>
    </dxf>
    <dxf>
      <numFmt numFmtId="166" formatCode="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5" formatCode="0.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5" formatCode="0.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5" formatCode="0.00000000"/>
    </dxf>
    <dxf>
      <numFmt numFmtId="174" formatCode="0.000000000"/>
    </dxf>
    <dxf>
      <numFmt numFmtId="171" formatCode="0.0000000000"/>
    </dxf>
    <dxf>
      <numFmt numFmtId="172" formatCode="0.00000000000"/>
    </dxf>
    <dxf>
      <numFmt numFmtId="173" formatCode="0.000000000000"/>
    </dxf>
    <dxf>
      <numFmt numFmtId="172" formatCode="0.00000000000"/>
    </dxf>
    <dxf>
      <numFmt numFmtId="171" formatCode="0.0000000000"/>
    </dxf>
    <dxf>
      <numFmt numFmtId="170" formatCode="0.0"/>
    </dxf>
    <dxf>
      <numFmt numFmtId="2" formatCode="0.00"/>
    </dxf>
    <dxf>
      <numFmt numFmtId="2" formatCode="0.00"/>
    </dxf>
    <dxf>
      <numFmt numFmtId="169" formatCode="0.000"/>
    </dxf>
    <dxf>
      <numFmt numFmtId="168" formatCode="0.0000"/>
    </dxf>
    <dxf>
      <numFmt numFmtId="167" formatCode="0.00000"/>
    </dxf>
    <dxf>
      <numFmt numFmtId="166" formatCode="0.000000"/>
    </dxf>
    <dxf>
      <numFmt numFmtId="164" formatCode="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5" formatCode="0.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5" formatCode="0.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5" formatCode="0.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5" formatCode="0.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5" formatCode="0.00000000"/>
    </dxf>
    <dxf>
      <numFmt numFmtId="169" formatCode="0.000"/>
    </dxf>
    <dxf>
      <numFmt numFmtId="2" formatCode="0.00"/>
    </dxf>
    <dxf>
      <numFmt numFmtId="168" formatCode="0.0000"/>
    </dxf>
    <dxf>
      <numFmt numFmtId="167" formatCode="0.00000"/>
    </dxf>
    <dxf>
      <numFmt numFmtId="166" formatCode="0.000000"/>
    </dxf>
    <dxf>
      <numFmt numFmtId="164" formatCode="0.0000000"/>
    </dxf>
    <dxf>
      <numFmt numFmtId="169" formatCode="0.000"/>
    </dxf>
    <dxf>
      <numFmt numFmtId="2" formatCode="0.00"/>
    </dxf>
    <dxf>
      <numFmt numFmtId="168" formatCode="0.0000"/>
    </dxf>
    <dxf>
      <numFmt numFmtId="167" formatCode="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95250</xdr:colOff>
      <xdr:row>0</xdr:row>
      <xdr:rowOff>19050</xdr:rowOff>
    </xdr:from>
    <xdr:to>
      <xdr:col>4</xdr:col>
      <xdr:colOff>504825</xdr:colOff>
      <xdr:row>13</xdr:row>
      <xdr:rowOff>66675</xdr:rowOff>
    </xdr:to>
    <mc:AlternateContent xmlns:mc="http://schemas.openxmlformats.org/markup-compatibility/2006">
      <mc:Choice xmlns:a14="http://schemas.microsoft.com/office/drawing/2010/main"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028825" y="190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ERSONAL" refreshedDate="45517.619667939813" createdVersion="5" refreshedVersion="5" minRefreshableVersion="3" recordCount="36">
  <cacheSource type="worksheet">
    <worksheetSource name="business.retailsales2" sheet="Online sales"/>
  </cacheSource>
  <cacheFields count="9">
    <cacheField name="MONTH" numFmtId="49">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acheField>
    <cacheField name="DISCOUNTS" numFmtId="0">
      <sharedItems containsSemiMixedTypes="0" containsString="0" containsNumber="1" minValue="-2269.5100000000002" maxValue="-51.5"/>
    </cacheField>
    <cacheField name="RETURNS" numFmtId="0">
      <sharedItems containsSemiMixedTypes="0" containsString="0" containsNumber="1" minValue="-1572.55" maxValue="0"/>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PERSONAL" refreshedDate="45517.874540509256" createdVersion="5" refreshedVersion="5" minRefreshableVersion="3" recordCount="36">
  <cacheSource type="worksheet">
    <worksheetSource ref="A1:J37" sheet="Online sales"/>
  </cacheSource>
  <cacheFields count="10">
    <cacheField name="MONTH" numFmtId="49">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acheField>
    <cacheField name="DISCOUNTS" numFmtId="0">
      <sharedItems containsSemiMixedTypes="0" containsString="0" containsNumber="1" minValue="-2269.5100000000002" maxValue="-51.5"/>
    </cacheField>
    <cacheField name="RETURNS" numFmtId="0">
      <sharedItems containsSemiMixedTypes="0" containsString="0" containsNumber="1" minValue="-1572.55" maxValue="0"/>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acheField>
    <cacheField name="RETURN RATE" numFmtId="2">
      <sharedItems containsSemiMixedTypes="0" containsString="0" containsNumber="1" minValue="0" maxValue="19.3226490879248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x v="0"/>
    <x v="0"/>
    <n v="73"/>
    <n v="8861.5"/>
    <n v="-129.4"/>
    <n v="-448.45"/>
    <n v="8283.65"/>
    <n v="1088.3"/>
    <n v="9371.9500000000007"/>
  </r>
  <r>
    <x v="1"/>
    <x v="0"/>
    <n v="56"/>
    <n v="6908.5"/>
    <n v="-104.7"/>
    <n v="-416.2"/>
    <n v="6387.6"/>
    <n v="892.45"/>
    <n v="7280.05"/>
  </r>
  <r>
    <x v="2"/>
    <x v="0"/>
    <n v="60"/>
    <n v="5778.5"/>
    <n v="-172.2"/>
    <n v="-1017.2"/>
    <n v="4589.1000000000004"/>
    <n v="707.43"/>
    <n v="5296.53"/>
  </r>
  <r>
    <x v="3"/>
    <x v="0"/>
    <n v="70"/>
    <n v="8814"/>
    <n v="-281.39999999999998"/>
    <n v="0"/>
    <n v="8532.6"/>
    <n v="1068.3"/>
    <n v="9600.9"/>
  </r>
  <r>
    <x v="4"/>
    <x v="0"/>
    <n v="54"/>
    <n v="6677"/>
    <n v="-185.75"/>
    <n v="-253.8"/>
    <n v="6237.45"/>
    <n v="866.46"/>
    <n v="7103.91"/>
  </r>
  <r>
    <x v="5"/>
    <x v="0"/>
    <n v="68"/>
    <n v="9621.5"/>
    <n v="-234.45"/>
    <n v="-17.5"/>
    <n v="9369.5499999999993"/>
    <n v="1204.32"/>
    <n v="10573.87"/>
  </r>
  <r>
    <x v="6"/>
    <x v="0"/>
    <n v="66"/>
    <n v="6480"/>
    <n v="-51.5"/>
    <n v="-469.2"/>
    <n v="5959.3"/>
    <n v="807.36"/>
    <n v="6766.66"/>
  </r>
  <r>
    <x v="7"/>
    <x v="0"/>
    <n v="55"/>
    <n v="8025"/>
    <n v="-258.89999999999998"/>
    <n v="-26"/>
    <n v="7740.1"/>
    <n v="843.46"/>
    <n v="8583.56"/>
  </r>
  <r>
    <x v="8"/>
    <x v="0"/>
    <n v="68"/>
    <n v="7075"/>
    <n v="-61.7"/>
    <n v="-281"/>
    <n v="6732.3"/>
    <n v="907.32"/>
    <n v="7639.62"/>
  </r>
  <r>
    <x v="9"/>
    <x v="0"/>
    <n v="59"/>
    <n v="5720"/>
    <n v="-88"/>
    <n v="-305"/>
    <n v="5327"/>
    <n v="695.42"/>
    <n v="6022.42"/>
  </r>
  <r>
    <x v="10"/>
    <x v="0"/>
    <n v="91"/>
    <n v="13025"/>
    <n v="-131.30000000000001"/>
    <n v="-323.85000000000002"/>
    <n v="12569.85"/>
    <n v="1555.1"/>
    <n v="14124.95"/>
  </r>
  <r>
    <x v="11"/>
    <x v="0"/>
    <n v="116"/>
    <n v="10356.049999999999"/>
    <n v="-149.85"/>
    <n v="-414.2"/>
    <n v="9792"/>
    <n v="1340.85"/>
    <n v="11132.85"/>
  </r>
  <r>
    <x v="0"/>
    <x v="1"/>
    <n v="83"/>
    <n v="8923"/>
    <n v="-217.1"/>
    <n v="-26.25"/>
    <n v="8679.65"/>
    <n v="1180.18"/>
    <n v="9859.83"/>
  </r>
  <r>
    <x v="1"/>
    <x v="1"/>
    <n v="69"/>
    <n v="6529.2"/>
    <n v="-161.35"/>
    <n v="-118.15"/>
    <n v="6249.7"/>
    <n v="908.91"/>
    <n v="7158.61"/>
  </r>
  <r>
    <x v="2"/>
    <x v="1"/>
    <n v="64"/>
    <n v="7442.7"/>
    <n v="-226.82"/>
    <n v="-8.8000000000000007"/>
    <n v="7207.08"/>
    <n v="1226.92"/>
    <n v="8434"/>
  </r>
  <r>
    <x v="3"/>
    <x v="1"/>
    <n v="81"/>
    <n v="9406.35"/>
    <n v="-232.28"/>
    <n v="-40"/>
    <n v="9134.07"/>
    <n v="1387.56"/>
    <n v="10521.63"/>
  </r>
  <r>
    <x v="4"/>
    <x v="1"/>
    <n v="82"/>
    <n v="7493.9"/>
    <n v="-221.25"/>
    <n v="-1448.02"/>
    <n v="5824.63"/>
    <n v="1234.95"/>
    <n v="7059.58"/>
  </r>
  <r>
    <x v="5"/>
    <x v="1"/>
    <n v="124"/>
    <n v="13260.8"/>
    <n v="-335.4"/>
    <n v="-1506.53"/>
    <n v="11418.87"/>
    <n v="2124.4899999999998"/>
    <n v="13543.36"/>
  </r>
  <r>
    <x v="6"/>
    <x v="1"/>
    <n v="102"/>
    <n v="9274.9500000000007"/>
    <n v="-237.87"/>
    <n v="-689.98"/>
    <n v="8347.1"/>
    <n v="1627.03"/>
    <n v="9974.1299999999992"/>
  </r>
  <r>
    <x v="7"/>
    <x v="1"/>
    <n v="82"/>
    <n v="7698.7"/>
    <n v="-140.57"/>
    <n v="-197.35"/>
    <n v="7360.78"/>
    <n v="1404.03"/>
    <n v="8764.81"/>
  </r>
  <r>
    <x v="8"/>
    <x v="1"/>
    <n v="79"/>
    <n v="10582.85"/>
    <n v="-276.14999999999998"/>
    <n v="0"/>
    <n v="10306.700000000001"/>
    <n v="1634.33"/>
    <n v="11941.03"/>
  </r>
  <r>
    <x v="9"/>
    <x v="1"/>
    <n v="71"/>
    <n v="7014.5"/>
    <n v="-277.95"/>
    <n v="-294.75"/>
    <n v="6441.8"/>
    <n v="1262.45"/>
    <n v="7704.25"/>
  </r>
  <r>
    <x v="10"/>
    <x v="1"/>
    <n v="140"/>
    <n v="12002.7"/>
    <n v="-414.45"/>
    <n v="-154.4"/>
    <n v="11433.85"/>
    <n v="2237.0500000000002"/>
    <n v="13670.9"/>
  </r>
  <r>
    <x v="11"/>
    <x v="1"/>
    <n v="164"/>
    <n v="13683.5"/>
    <n v="-371.2"/>
    <n v="-928.35"/>
    <n v="12383.95"/>
    <n v="2552.1999999999998"/>
    <n v="14936.15"/>
  </r>
  <r>
    <x v="0"/>
    <x v="2"/>
    <n v="87"/>
    <n v="7811.75"/>
    <n v="-261.97000000000003"/>
    <n v="-1250.3499999999999"/>
    <n v="6299.43"/>
    <n v="1313.78"/>
    <n v="7615.91"/>
  </r>
  <r>
    <x v="1"/>
    <x v="2"/>
    <n v="63"/>
    <n v="6523.7"/>
    <n v="-288.7"/>
    <n v="-38.700000000000003"/>
    <n v="6196.3"/>
    <n v="1121.8499999999999"/>
    <n v="7318.15"/>
  </r>
  <r>
    <x v="2"/>
    <x v="2"/>
    <n v="99"/>
    <n v="13075.5"/>
    <n v="-439.85"/>
    <n v="-981"/>
    <n v="11654.65"/>
    <n v="2115.1"/>
    <n v="13769.75"/>
  </r>
  <r>
    <x v="3"/>
    <x v="2"/>
    <n v="92"/>
    <n v="6977"/>
    <n v="-285.39999999999998"/>
    <n v="-10"/>
    <n v="6681.6"/>
    <n v="1342.45"/>
    <n v="8024.05"/>
  </r>
  <r>
    <x v="4"/>
    <x v="2"/>
    <n v="96"/>
    <n v="10082.25"/>
    <n v="-460.9"/>
    <n v="-173.35"/>
    <n v="9448"/>
    <n v="1768.2"/>
    <n v="11216.2"/>
  </r>
  <r>
    <x v="5"/>
    <x v="2"/>
    <n v="85"/>
    <n v="7321.75"/>
    <n v="-186.02"/>
    <n v="-165.4"/>
    <n v="6970.33"/>
    <n v="1356.8"/>
    <n v="8327.1299999999992"/>
  </r>
  <r>
    <x v="6"/>
    <x v="2"/>
    <n v="94"/>
    <n v="9739.2000000000007"/>
    <n v="-447.07"/>
    <n v="-908.75"/>
    <n v="8383.3799999999992"/>
    <n v="1631.4"/>
    <n v="10014.780000000001"/>
  </r>
  <r>
    <x v="7"/>
    <x v="2"/>
    <n v="105"/>
    <n v="8839.5"/>
    <n v="-201.67"/>
    <n v="-84.37"/>
    <n v="8553.4599999999991"/>
    <n v="1724.75"/>
    <n v="10278.209999999999"/>
  </r>
  <r>
    <x v="8"/>
    <x v="2"/>
    <n v="88"/>
    <n v="9077.4500000000007"/>
    <n v="-354.89"/>
    <n v="-853.35"/>
    <n v="7869.21"/>
    <n v="1567.65"/>
    <n v="9436.86"/>
  </r>
  <r>
    <x v="9"/>
    <x v="2"/>
    <n v="97"/>
    <n v="9132.25"/>
    <n v="-279.42"/>
    <n v="-1572.55"/>
    <n v="7280.28"/>
    <n v="1631.25"/>
    <n v="8911.5300000000007"/>
  </r>
  <r>
    <x v="10"/>
    <x v="2"/>
    <n v="272"/>
    <n v="23997.9"/>
    <n v="-776.84"/>
    <n v="-364.51"/>
    <n v="22856.55"/>
    <n v="4824.75"/>
    <n v="27681.3"/>
  </r>
  <r>
    <x v="11"/>
    <x v="2"/>
    <n v="342"/>
    <n v="31183.9"/>
    <n v="-2269.5100000000002"/>
    <n v="-1311.18"/>
    <n v="27603.21"/>
    <n v="5703.25"/>
    <n v="33306.46"/>
  </r>
</pivotCacheRecords>
</file>

<file path=xl/pivotCache/pivotCacheRecords2.xml><?xml version="1.0" encoding="utf-8"?>
<pivotCacheRecords xmlns="http://schemas.openxmlformats.org/spreadsheetml/2006/main" xmlns:r="http://schemas.openxmlformats.org/officeDocument/2006/relationships" count="36">
  <r>
    <x v="0"/>
    <x v="0"/>
    <n v="73"/>
    <n v="8861.5"/>
    <n v="-129.4"/>
    <n v="-448.45"/>
    <n v="8283.65"/>
    <n v="1088.3"/>
    <n v="9371.9500000000007"/>
    <n v="5.0606556452067935"/>
  </r>
  <r>
    <x v="1"/>
    <x v="0"/>
    <n v="56"/>
    <n v="6908.5"/>
    <n v="-104.7"/>
    <n v="-416.2"/>
    <n v="6387.6"/>
    <n v="892.45"/>
    <n v="7280.05"/>
    <n v="6.0244626185134251"/>
  </r>
  <r>
    <x v="2"/>
    <x v="0"/>
    <n v="60"/>
    <n v="5778.5"/>
    <n v="-172.2"/>
    <n v="-1017.2"/>
    <n v="4589.1000000000004"/>
    <n v="707.43"/>
    <n v="5296.53"/>
    <n v="17.603184217357445"/>
  </r>
  <r>
    <x v="3"/>
    <x v="0"/>
    <n v="70"/>
    <n v="8814"/>
    <n v="-281.39999999999998"/>
    <n v="0"/>
    <n v="8532.6"/>
    <n v="1068.3"/>
    <n v="9600.9"/>
    <n v="0"/>
  </r>
  <r>
    <x v="4"/>
    <x v="0"/>
    <n v="54"/>
    <n v="6677"/>
    <n v="-185.75"/>
    <n v="-253.8"/>
    <n v="6237.45"/>
    <n v="866.46"/>
    <n v="7103.91"/>
    <n v="3.8011082821626485"/>
  </r>
  <r>
    <x v="5"/>
    <x v="0"/>
    <n v="68"/>
    <n v="9621.5"/>
    <n v="-234.45"/>
    <n v="-17.5"/>
    <n v="9369.5499999999993"/>
    <n v="1204.32"/>
    <n v="10573.87"/>
    <n v="0.18188432157148052"/>
  </r>
  <r>
    <x v="6"/>
    <x v="0"/>
    <n v="66"/>
    <n v="6480"/>
    <n v="-51.5"/>
    <n v="-469.2"/>
    <n v="5959.3"/>
    <n v="807.36"/>
    <n v="6766.66"/>
    <n v="7.2407407407407405"/>
  </r>
  <r>
    <x v="7"/>
    <x v="0"/>
    <n v="55"/>
    <n v="8025"/>
    <n v="-258.89999999999998"/>
    <n v="-26"/>
    <n v="7740.1"/>
    <n v="843.46"/>
    <n v="8583.56"/>
    <n v="0.32398753894080995"/>
  </r>
  <r>
    <x v="8"/>
    <x v="0"/>
    <n v="68"/>
    <n v="7075"/>
    <n v="-61.7"/>
    <n v="-281"/>
    <n v="6732.3"/>
    <n v="907.32"/>
    <n v="7639.62"/>
    <n v="3.9717314487632507"/>
  </r>
  <r>
    <x v="9"/>
    <x v="0"/>
    <n v="59"/>
    <n v="5720"/>
    <n v="-88"/>
    <n v="-305"/>
    <n v="5327"/>
    <n v="695.42"/>
    <n v="6022.42"/>
    <n v="5.3321678321678316"/>
  </r>
  <r>
    <x v="10"/>
    <x v="0"/>
    <n v="91"/>
    <n v="13025"/>
    <n v="-131.30000000000001"/>
    <n v="-323.85000000000002"/>
    <n v="12569.85"/>
    <n v="1555.1"/>
    <n v="14124.95"/>
    <n v="2.4863723608445296"/>
  </r>
  <r>
    <x v="11"/>
    <x v="0"/>
    <n v="116"/>
    <n v="10356.049999999999"/>
    <n v="-149.85"/>
    <n v="-414.2"/>
    <n v="9792"/>
    <n v="1340.85"/>
    <n v="11132.85"/>
    <n v="3.9995944399650449"/>
  </r>
  <r>
    <x v="0"/>
    <x v="1"/>
    <n v="83"/>
    <n v="8923"/>
    <n v="-217.1"/>
    <n v="-26.25"/>
    <n v="8679.65"/>
    <n v="1180.18"/>
    <n v="9859.83"/>
    <n v="0.29418357054802197"/>
  </r>
  <r>
    <x v="1"/>
    <x v="1"/>
    <n v="69"/>
    <n v="6529.2"/>
    <n v="-161.35"/>
    <n v="-118.15"/>
    <n v="6249.7"/>
    <n v="908.91"/>
    <n v="7158.61"/>
    <n v="1.8095631930404952"/>
  </r>
  <r>
    <x v="2"/>
    <x v="1"/>
    <n v="64"/>
    <n v="7442.7"/>
    <n v="-226.82"/>
    <n v="-8.8000000000000007"/>
    <n v="7207.08"/>
    <n v="1226.92"/>
    <n v="8434"/>
    <n v="0.11823666142663282"/>
  </r>
  <r>
    <x v="3"/>
    <x v="1"/>
    <n v="81"/>
    <n v="9406.35"/>
    <n v="-232.28"/>
    <n v="-40"/>
    <n v="9134.07"/>
    <n v="1387.56"/>
    <n v="10521.63"/>
    <n v="0.42524464856187572"/>
  </r>
  <r>
    <x v="4"/>
    <x v="1"/>
    <n v="82"/>
    <n v="7493.9"/>
    <n v="-221.25"/>
    <n v="-1448.02"/>
    <n v="5824.63"/>
    <n v="1234.95"/>
    <n v="7059.58"/>
    <n v="19.322649087924844"/>
  </r>
  <r>
    <x v="5"/>
    <x v="1"/>
    <n v="124"/>
    <n v="13260.8"/>
    <n v="-335.4"/>
    <n v="-1506.53"/>
    <n v="11418.87"/>
    <n v="2124.4899999999998"/>
    <n v="13543.36"/>
    <n v="11.360777630308881"/>
  </r>
  <r>
    <x v="6"/>
    <x v="1"/>
    <n v="102"/>
    <n v="9274.9500000000007"/>
    <n v="-237.87"/>
    <n v="-689.98"/>
    <n v="8347.1"/>
    <n v="1627.03"/>
    <n v="9974.1299999999992"/>
    <n v="7.4391775696904023"/>
  </r>
  <r>
    <x v="7"/>
    <x v="1"/>
    <n v="82"/>
    <n v="7698.7"/>
    <n v="-140.57"/>
    <n v="-197.35"/>
    <n v="7360.78"/>
    <n v="1404.03"/>
    <n v="8764.81"/>
    <n v="2.5634197981477391"/>
  </r>
  <r>
    <x v="8"/>
    <x v="1"/>
    <n v="79"/>
    <n v="10582.85"/>
    <n v="-276.14999999999998"/>
    <n v="0"/>
    <n v="10306.700000000001"/>
    <n v="1634.33"/>
    <n v="11941.03"/>
    <n v="0"/>
  </r>
  <r>
    <x v="9"/>
    <x v="1"/>
    <n v="71"/>
    <n v="7014.5"/>
    <n v="-277.95"/>
    <n v="-294.75"/>
    <n v="6441.8"/>
    <n v="1262.45"/>
    <n v="7704.25"/>
    <n v="4.2020101218903694"/>
  </r>
  <r>
    <x v="10"/>
    <x v="1"/>
    <n v="140"/>
    <n v="12002.7"/>
    <n v="-414.45"/>
    <n v="-154.4"/>
    <n v="11433.85"/>
    <n v="2237.0500000000002"/>
    <n v="13670.9"/>
    <n v="1.2863772317895139"/>
  </r>
  <r>
    <x v="11"/>
    <x v="1"/>
    <n v="164"/>
    <n v="13683.5"/>
    <n v="-371.2"/>
    <n v="-928.35"/>
    <n v="12383.95"/>
    <n v="2552.1999999999998"/>
    <n v="14936.15"/>
    <n v="6.784448423283516"/>
  </r>
  <r>
    <x v="0"/>
    <x v="2"/>
    <n v="87"/>
    <n v="7811.75"/>
    <n v="-261.97000000000003"/>
    <n v="-1250.3499999999999"/>
    <n v="6299.43"/>
    <n v="1313.78"/>
    <n v="7615.91"/>
    <n v="16.006016577591449"/>
  </r>
  <r>
    <x v="1"/>
    <x v="2"/>
    <n v="63"/>
    <n v="6523.7"/>
    <n v="-288.7"/>
    <n v="-38.700000000000003"/>
    <n v="6196.3"/>
    <n v="1121.8499999999999"/>
    <n v="7318.15"/>
    <n v="0.59322163802749983"/>
  </r>
  <r>
    <x v="2"/>
    <x v="2"/>
    <n v="99"/>
    <n v="13075.5"/>
    <n v="-439.85"/>
    <n v="-981"/>
    <n v="11654.65"/>
    <n v="2115.1"/>
    <n v="13769.75"/>
    <n v="7.5025811632442361"/>
  </r>
  <r>
    <x v="3"/>
    <x v="2"/>
    <n v="92"/>
    <n v="6977"/>
    <n v="-285.39999999999998"/>
    <n v="-10"/>
    <n v="6681.6"/>
    <n v="1342.45"/>
    <n v="8024.05"/>
    <n v="0.14332807797047442"/>
  </r>
  <r>
    <x v="4"/>
    <x v="2"/>
    <n v="96"/>
    <n v="10082.25"/>
    <n v="-460.9"/>
    <n v="-173.35"/>
    <n v="9448"/>
    <n v="1768.2"/>
    <n v="11216.2"/>
    <n v="1.7193582781621166"/>
  </r>
  <r>
    <x v="5"/>
    <x v="2"/>
    <n v="85"/>
    <n v="7321.75"/>
    <n v="-186.02"/>
    <n v="-165.4"/>
    <n v="6970.33"/>
    <n v="1356.8"/>
    <n v="8327.1299999999992"/>
    <n v="2.2590227746098952"/>
  </r>
  <r>
    <x v="6"/>
    <x v="2"/>
    <n v="94"/>
    <n v="9739.2000000000007"/>
    <n v="-447.07"/>
    <n v="-908.75"/>
    <n v="8383.3799999999992"/>
    <n v="1631.4"/>
    <n v="10014.780000000001"/>
    <n v="9.330848529653359"/>
  </r>
  <r>
    <x v="7"/>
    <x v="2"/>
    <n v="105"/>
    <n v="8839.5"/>
    <n v="-201.67"/>
    <n v="-84.37"/>
    <n v="8553.4599999999991"/>
    <n v="1724.75"/>
    <n v="10278.209999999999"/>
    <n v="0.95446575032524461"/>
  </r>
  <r>
    <x v="8"/>
    <x v="2"/>
    <n v="88"/>
    <n v="9077.4500000000007"/>
    <n v="-354.89"/>
    <n v="-853.35"/>
    <n v="7869.21"/>
    <n v="1567.65"/>
    <n v="9436.86"/>
    <n v="9.4007678367823555"/>
  </r>
  <r>
    <x v="9"/>
    <x v="2"/>
    <n v="97"/>
    <n v="9132.25"/>
    <n v="-279.42"/>
    <n v="-1572.55"/>
    <n v="7280.28"/>
    <n v="1631.25"/>
    <n v="8911.5300000000007"/>
    <n v="17.219743217717429"/>
  </r>
  <r>
    <x v="10"/>
    <x v="2"/>
    <n v="272"/>
    <n v="23997.9"/>
    <n v="-776.84"/>
    <n v="-364.51"/>
    <n v="22856.55"/>
    <n v="4824.75"/>
    <n v="27681.3"/>
    <n v="1.5189245725667662"/>
  </r>
  <r>
    <x v="11"/>
    <x v="2"/>
    <n v="342"/>
    <n v="31183.9"/>
    <n v="-2269.5100000000002"/>
    <n v="-1311.18"/>
    <n v="27603.21"/>
    <n v="5703.25"/>
    <n v="33306.46"/>
    <n v="4.20466971738621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C50" firstHeaderRow="0" firstDataRow="1" firstDataCol="1"/>
  <pivotFields count="9">
    <pivotField axis="axisRow" showAll="0">
      <items count="13">
        <item x="0"/>
        <item x="1"/>
        <item x="2"/>
        <item x="3"/>
        <item x="4"/>
        <item x="5"/>
        <item x="6"/>
        <item x="7"/>
        <item x="8"/>
        <item x="9"/>
        <item x="10"/>
        <item x="11"/>
        <item t="default"/>
      </items>
    </pivotField>
    <pivotField axis="axisRow" showAll="0">
      <items count="4">
        <item x="0"/>
        <item x="1"/>
        <item x="2"/>
        <item t="default"/>
      </items>
    </pivotField>
    <pivotField showAll="0"/>
    <pivotField dataField="1" showAll="0"/>
    <pivotField showAll="0"/>
    <pivotField showAll="0"/>
    <pivotField dataField="1" showAll="0"/>
    <pivotField showAll="0"/>
    <pivotField showAll="0"/>
  </pivotFields>
  <rowFields count="2">
    <field x="0"/>
    <field x="1"/>
  </rowFields>
  <rowItems count="4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t="grand">
      <x/>
    </i>
  </rowItems>
  <colFields count="1">
    <field x="-2"/>
  </colFields>
  <colItems count="2">
    <i>
      <x/>
    </i>
    <i i="1">
      <x v="1"/>
    </i>
  </colItems>
  <dataFields count="2">
    <dataField name="Sum of GROSS SALES" fld="3" baseField="0" baseItem="0"/>
    <dataField name="Sum of NET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1:J41" firstHeaderRow="0" firstDataRow="1" firstDataCol="1"/>
  <pivotFields count="10">
    <pivotField axis="axisRow" showAll="0">
      <items count="13">
        <item x="0"/>
        <item x="1"/>
        <item x="2"/>
        <item x="3"/>
        <item x="4"/>
        <item x="5"/>
        <item x="6"/>
        <item x="7"/>
        <item x="8"/>
        <item x="9"/>
        <item x="10"/>
        <item x="11"/>
        <item t="default"/>
      </items>
    </pivotField>
    <pivotField axis="axisRow" showAll="0">
      <items count="4">
        <item x="0"/>
        <item x="1"/>
        <item x="2"/>
        <item t="default"/>
      </items>
    </pivotField>
    <pivotField showAll="0"/>
    <pivotField dataField="1" showAll="0"/>
    <pivotField showAll="0"/>
    <pivotField showAll="0"/>
    <pivotField showAll="0"/>
    <pivotField showAll="0"/>
    <pivotField showAll="0"/>
    <pivotField dataField="1" numFmtId="2" showAll="0"/>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GROSS SALES" fld="3" baseField="0" baseItem="0"/>
    <dataField name="Sum of RETURN RATE" fld="9" baseField="0" baseItem="0"/>
  </dataFields>
  <formats count="38">
    <format dxfId="120">
      <pivotArea collapsedLevelsAreSubtotals="1" fieldPosition="0">
        <references count="2">
          <reference field="4294967294" count="1" selected="0">
            <x v="1"/>
          </reference>
          <reference field="1" count="1">
            <x v="0"/>
          </reference>
        </references>
      </pivotArea>
    </format>
    <format dxfId="119">
      <pivotArea collapsedLevelsAreSubtotals="1" fieldPosition="0">
        <references count="3">
          <reference field="4294967294" count="1" selected="0">
            <x v="1"/>
          </reference>
          <reference field="0" count="1">
            <x v="0"/>
          </reference>
          <reference field="1" count="1" selected="0">
            <x v="0"/>
          </reference>
        </references>
      </pivotArea>
    </format>
    <format dxfId="118">
      <pivotArea collapsedLevelsAreSubtotals="1" fieldPosition="0">
        <references count="3">
          <reference field="4294967294" count="1" selected="0">
            <x v="1"/>
          </reference>
          <reference field="0" count="1">
            <x v="1"/>
          </reference>
          <reference field="1" count="1" selected="0">
            <x v="0"/>
          </reference>
        </references>
      </pivotArea>
    </format>
    <format dxfId="117">
      <pivotArea collapsedLevelsAreSubtotals="1" fieldPosition="0">
        <references count="3">
          <reference field="4294967294" count="1" selected="0">
            <x v="1"/>
          </reference>
          <reference field="0" count="1">
            <x v="2"/>
          </reference>
          <reference field="1" count="1" selected="0">
            <x v="0"/>
          </reference>
        </references>
      </pivotArea>
    </format>
    <format dxfId="116">
      <pivotArea collapsedLevelsAreSubtotals="1" fieldPosition="0">
        <references count="3">
          <reference field="4294967294" count="1" selected="0">
            <x v="1"/>
          </reference>
          <reference field="0" count="1">
            <x v="4"/>
          </reference>
          <reference field="1" count="1" selected="0">
            <x v="0"/>
          </reference>
        </references>
      </pivotArea>
    </format>
    <format dxfId="115">
      <pivotArea collapsedLevelsAreSubtotals="1" fieldPosition="0">
        <references count="3">
          <reference field="4294967294" count="1" selected="0">
            <x v="1"/>
          </reference>
          <reference field="0" count="1">
            <x v="5"/>
          </reference>
          <reference field="1" count="1" selected="0">
            <x v="0"/>
          </reference>
        </references>
      </pivotArea>
    </format>
    <format dxfId="114">
      <pivotArea collapsedLevelsAreSubtotals="1" fieldPosition="0">
        <references count="3">
          <reference field="4294967294" count="1" selected="0">
            <x v="1"/>
          </reference>
          <reference field="0" count="1">
            <x v="6"/>
          </reference>
          <reference field="1" count="1" selected="0">
            <x v="0"/>
          </reference>
        </references>
      </pivotArea>
    </format>
    <format dxfId="113">
      <pivotArea collapsedLevelsAreSubtotals="1" fieldPosition="0">
        <references count="3">
          <reference field="4294967294" count="1" selected="0">
            <x v="1"/>
          </reference>
          <reference field="0" count="1">
            <x v="7"/>
          </reference>
          <reference field="1" count="1" selected="0">
            <x v="0"/>
          </reference>
        </references>
      </pivotArea>
    </format>
    <format dxfId="112">
      <pivotArea collapsedLevelsAreSubtotals="1" fieldPosition="0">
        <references count="3">
          <reference field="4294967294" count="1" selected="0">
            <x v="1"/>
          </reference>
          <reference field="0" count="1">
            <x v="8"/>
          </reference>
          <reference field="1" count="1" selected="0">
            <x v="0"/>
          </reference>
        </references>
      </pivotArea>
    </format>
    <format dxfId="111">
      <pivotArea collapsedLevelsAreSubtotals="1" fieldPosition="0">
        <references count="3">
          <reference field="4294967294" count="1" selected="0">
            <x v="1"/>
          </reference>
          <reference field="0" count="1">
            <x v="9"/>
          </reference>
          <reference field="1" count="1" selected="0">
            <x v="0"/>
          </reference>
        </references>
      </pivotArea>
    </format>
    <format dxfId="110">
      <pivotArea collapsedLevelsAreSubtotals="1" fieldPosition="0">
        <references count="3">
          <reference field="4294967294" count="1" selected="0">
            <x v="1"/>
          </reference>
          <reference field="0" count="1">
            <x v="10"/>
          </reference>
          <reference field="1" count="1" selected="0">
            <x v="0"/>
          </reference>
        </references>
      </pivotArea>
    </format>
    <format dxfId="109">
      <pivotArea collapsedLevelsAreSubtotals="1" fieldPosition="0">
        <references count="3">
          <reference field="4294967294" count="1" selected="0">
            <x v="1"/>
          </reference>
          <reference field="0" count="1">
            <x v="11"/>
          </reference>
          <reference field="1" count="1" selected="0">
            <x v="0"/>
          </reference>
        </references>
      </pivotArea>
    </format>
    <format dxfId="108">
      <pivotArea collapsedLevelsAreSubtotals="1" fieldPosition="0">
        <references count="2">
          <reference field="4294967294" count="1" selected="0">
            <x v="1"/>
          </reference>
          <reference field="1" count="1">
            <x v="1"/>
          </reference>
        </references>
      </pivotArea>
    </format>
    <format dxfId="107">
      <pivotArea collapsedLevelsAreSubtotals="1" fieldPosition="0">
        <references count="3">
          <reference field="4294967294" count="1" selected="0">
            <x v="1"/>
          </reference>
          <reference field="0" count="1">
            <x v="0"/>
          </reference>
          <reference field="1" count="1" selected="0">
            <x v="1"/>
          </reference>
        </references>
      </pivotArea>
    </format>
    <format dxfId="106">
      <pivotArea collapsedLevelsAreSubtotals="1" fieldPosition="0">
        <references count="3">
          <reference field="4294967294" count="1" selected="0">
            <x v="1"/>
          </reference>
          <reference field="0" count="1">
            <x v="1"/>
          </reference>
          <reference field="1" count="1" selected="0">
            <x v="1"/>
          </reference>
        </references>
      </pivotArea>
    </format>
    <format dxfId="105">
      <pivotArea collapsedLevelsAreSubtotals="1" fieldPosition="0">
        <references count="3">
          <reference field="4294967294" count="1" selected="0">
            <x v="1"/>
          </reference>
          <reference field="0" count="1">
            <x v="2"/>
          </reference>
          <reference field="1" count="1" selected="0">
            <x v="1"/>
          </reference>
        </references>
      </pivotArea>
    </format>
    <format dxfId="104">
      <pivotArea collapsedLevelsAreSubtotals="1" fieldPosition="0">
        <references count="3">
          <reference field="4294967294" count="1" selected="0">
            <x v="1"/>
          </reference>
          <reference field="0" count="1">
            <x v="3"/>
          </reference>
          <reference field="1" count="1" selected="0">
            <x v="1"/>
          </reference>
        </references>
      </pivotArea>
    </format>
    <format dxfId="103">
      <pivotArea collapsedLevelsAreSubtotals="1" fieldPosition="0">
        <references count="3">
          <reference field="4294967294" count="1" selected="0">
            <x v="1"/>
          </reference>
          <reference field="0" count="1">
            <x v="4"/>
          </reference>
          <reference field="1" count="1" selected="0">
            <x v="1"/>
          </reference>
        </references>
      </pivotArea>
    </format>
    <format dxfId="102">
      <pivotArea collapsedLevelsAreSubtotals="1" fieldPosition="0">
        <references count="3">
          <reference field="4294967294" count="1" selected="0">
            <x v="1"/>
          </reference>
          <reference field="0" count="1">
            <x v="5"/>
          </reference>
          <reference field="1" count="1" selected="0">
            <x v="1"/>
          </reference>
        </references>
      </pivotArea>
    </format>
    <format dxfId="101">
      <pivotArea collapsedLevelsAreSubtotals="1" fieldPosition="0">
        <references count="3">
          <reference field="4294967294" count="1" selected="0">
            <x v="1"/>
          </reference>
          <reference field="0" count="1">
            <x v="6"/>
          </reference>
          <reference field="1" count="1" selected="0">
            <x v="1"/>
          </reference>
        </references>
      </pivotArea>
    </format>
    <format dxfId="100">
      <pivotArea collapsedLevelsAreSubtotals="1" fieldPosition="0">
        <references count="3">
          <reference field="4294967294" count="1" selected="0">
            <x v="1"/>
          </reference>
          <reference field="0" count="1">
            <x v="7"/>
          </reference>
          <reference field="1" count="1" selected="0">
            <x v="1"/>
          </reference>
        </references>
      </pivotArea>
    </format>
    <format dxfId="99">
      <pivotArea collapsedLevelsAreSubtotals="1" fieldPosition="0">
        <references count="3">
          <reference field="4294967294" count="1" selected="0">
            <x v="1"/>
          </reference>
          <reference field="0" count="1">
            <x v="9"/>
          </reference>
          <reference field="1" count="1" selected="0">
            <x v="1"/>
          </reference>
        </references>
      </pivotArea>
    </format>
    <format dxfId="98">
      <pivotArea collapsedLevelsAreSubtotals="1" fieldPosition="0">
        <references count="3">
          <reference field="4294967294" count="1" selected="0">
            <x v="1"/>
          </reference>
          <reference field="0" count="1">
            <x v="10"/>
          </reference>
          <reference field="1" count="1" selected="0">
            <x v="1"/>
          </reference>
        </references>
      </pivotArea>
    </format>
    <format dxfId="97">
      <pivotArea collapsedLevelsAreSubtotals="1" fieldPosition="0">
        <references count="3">
          <reference field="4294967294" count="1" selected="0">
            <x v="1"/>
          </reference>
          <reference field="0" count="1">
            <x v="11"/>
          </reference>
          <reference field="1" count="1" selected="0">
            <x v="1"/>
          </reference>
        </references>
      </pivotArea>
    </format>
    <format dxfId="94">
      <pivotArea collapsedLevelsAreSubtotals="1" fieldPosition="0">
        <references count="2">
          <reference field="4294967294" count="1" selected="0">
            <x v="1"/>
          </reference>
          <reference field="1" count="1">
            <x v="2"/>
          </reference>
        </references>
      </pivotArea>
    </format>
    <format dxfId="88">
      <pivotArea collapsedLevelsAreSubtotals="1" fieldPosition="0">
        <references count="3">
          <reference field="4294967294" count="1" selected="0">
            <x v="1"/>
          </reference>
          <reference field="0" count="1">
            <x v="0"/>
          </reference>
          <reference field="1" count="1" selected="0">
            <x v="2"/>
          </reference>
        </references>
      </pivotArea>
    </format>
    <format dxfId="81">
      <pivotArea collapsedLevelsAreSubtotals="1" fieldPosition="0">
        <references count="3">
          <reference field="4294967294" count="1" selected="0">
            <x v="1"/>
          </reference>
          <reference field="0" count="1">
            <x v="1"/>
          </reference>
          <reference field="1" count="1" selected="0">
            <x v="2"/>
          </reference>
        </references>
      </pivotArea>
    </format>
    <format dxfId="74">
      <pivotArea collapsedLevelsAreSubtotals="1" fieldPosition="0">
        <references count="3">
          <reference field="4294967294" count="1" selected="0">
            <x v="1"/>
          </reference>
          <reference field="0" count="1">
            <x v="2"/>
          </reference>
          <reference field="1" count="1" selected="0">
            <x v="2"/>
          </reference>
        </references>
      </pivotArea>
    </format>
    <format dxfId="67">
      <pivotArea collapsedLevelsAreSubtotals="1" fieldPosition="0">
        <references count="3">
          <reference field="4294967294" count="1" selected="0">
            <x v="1"/>
          </reference>
          <reference field="0" count="1">
            <x v="3"/>
          </reference>
          <reference field="1" count="1" selected="0">
            <x v="2"/>
          </reference>
        </references>
      </pivotArea>
    </format>
    <format dxfId="60">
      <pivotArea collapsedLevelsAreSubtotals="1" fieldPosition="0">
        <references count="3">
          <reference field="4294967294" count="1" selected="0">
            <x v="1"/>
          </reference>
          <reference field="0" count="1">
            <x v="4"/>
          </reference>
          <reference field="1" count="1" selected="0">
            <x v="2"/>
          </reference>
        </references>
      </pivotArea>
    </format>
    <format dxfId="53">
      <pivotArea collapsedLevelsAreSubtotals="1" fieldPosition="0">
        <references count="3">
          <reference field="4294967294" count="1" selected="0">
            <x v="1"/>
          </reference>
          <reference field="0" count="1">
            <x v="5"/>
          </reference>
          <reference field="1" count="1" selected="0">
            <x v="2"/>
          </reference>
        </references>
      </pivotArea>
    </format>
    <format dxfId="47">
      <pivotArea collapsedLevelsAreSubtotals="1" fieldPosition="0">
        <references count="3">
          <reference field="4294967294" count="1" selected="0">
            <x v="1"/>
          </reference>
          <reference field="0" count="1">
            <x v="6"/>
          </reference>
          <reference field="1" count="1" selected="0">
            <x v="2"/>
          </reference>
        </references>
      </pivotArea>
    </format>
    <format dxfId="39">
      <pivotArea collapsedLevelsAreSubtotals="1" fieldPosition="0">
        <references count="3">
          <reference field="4294967294" count="1" selected="0">
            <x v="1"/>
          </reference>
          <reference field="0" count="1">
            <x v="7"/>
          </reference>
          <reference field="1" count="1" selected="0">
            <x v="2"/>
          </reference>
        </references>
      </pivotArea>
    </format>
    <format dxfId="26">
      <pivotArea collapsedLevelsAreSubtotals="1" fieldPosition="0">
        <references count="3">
          <reference field="4294967294" count="1" selected="0">
            <x v="1"/>
          </reference>
          <reference field="0" count="1">
            <x v="8"/>
          </reference>
          <reference field="1" count="1" selected="0">
            <x v="2"/>
          </reference>
        </references>
      </pivotArea>
    </format>
    <format dxfId="20">
      <pivotArea collapsedLevelsAreSubtotals="1" fieldPosition="0">
        <references count="3">
          <reference field="4294967294" count="1" selected="0">
            <x v="1"/>
          </reference>
          <reference field="0" count="1">
            <x v="9"/>
          </reference>
          <reference field="1" count="1" selected="0">
            <x v="2"/>
          </reference>
        </references>
      </pivotArea>
    </format>
    <format dxfId="13">
      <pivotArea collapsedLevelsAreSubtotals="1" fieldPosition="0">
        <references count="3">
          <reference field="4294967294" count="1" selected="0">
            <x v="1"/>
          </reference>
          <reference field="0" count="1">
            <x v="10"/>
          </reference>
          <reference field="1" count="1" selected="0">
            <x v="2"/>
          </reference>
        </references>
      </pivotArea>
    </format>
    <format dxfId="6">
      <pivotArea collapsedLevelsAreSubtotals="1" fieldPosition="0">
        <references count="3">
          <reference field="4294967294" count="1" selected="0">
            <x v="1"/>
          </reference>
          <reference field="0" count="1">
            <x v="11"/>
          </reference>
          <reference field="1" count="1" selected="0">
            <x v="2"/>
          </reference>
        </references>
      </pivotArea>
    </format>
    <format dxfId="1">
      <pivotArea field="1"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B50" firstHeaderRow="1" firstDataRow="1" firstDataCol="1"/>
  <pivotFields count="9">
    <pivotField axis="axisRow" showAll="0">
      <items count="13">
        <item x="0"/>
        <item x="1"/>
        <item x="2"/>
        <item x="3"/>
        <item x="4"/>
        <item x="5"/>
        <item x="6"/>
        <item x="7"/>
        <item x="8"/>
        <item x="9"/>
        <item x="10"/>
        <item x="11"/>
        <item t="default"/>
      </items>
    </pivotField>
    <pivotField axis="axisRow" showAll="0">
      <items count="4">
        <item x="0"/>
        <item x="1"/>
        <item x="2"/>
        <item t="default"/>
      </items>
    </pivotField>
    <pivotField showAll="0"/>
    <pivotField showAll="0"/>
    <pivotField showAll="0"/>
    <pivotField dataField="1" showAll="0"/>
    <pivotField showAll="0"/>
    <pivotField showAll="0"/>
    <pivotField showAll="0"/>
  </pivotFields>
  <rowFields count="2">
    <field x="0"/>
    <field x="1"/>
  </rowFields>
  <rowItems count="4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t="grand">
      <x/>
    </i>
  </rowItems>
  <colItems count="1">
    <i/>
  </colItems>
  <dataFields count="1">
    <dataField name="Sum of RETURN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business.retailsales2"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3"/>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27" workbookViewId="0">
      <selection activeCell="M27" sqref="M27"/>
    </sheetView>
  </sheetViews>
  <sheetFormatPr defaultRowHeight="15" x14ac:dyDescent="0.25"/>
  <cols>
    <col min="1" max="1" width="10.85546875" bestFit="1" customWidth="1"/>
    <col min="2" max="2" width="6.42578125" customWidth="1"/>
    <col min="3" max="3" width="11.85546875" bestFit="1" customWidth="1"/>
    <col min="4" max="4" width="12" customWidth="1"/>
    <col min="5" max="5" width="10.42578125" customWidth="1"/>
    <col min="6" max="6" width="9.28515625" customWidth="1"/>
    <col min="7" max="7" width="10.5703125" customWidth="1"/>
    <col min="8" max="8" width="10.140625" customWidth="1"/>
    <col min="9" max="9" width="11.28515625" customWidth="1"/>
    <col min="10" max="10" width="10.5703125" bestFit="1" customWidth="1"/>
  </cols>
  <sheetData>
    <row r="1" spans="1:10" s="7" customFormat="1" ht="15.75" x14ac:dyDescent="0.25">
      <c r="A1" s="6" t="s">
        <v>12</v>
      </c>
      <c r="B1" s="7" t="s">
        <v>13</v>
      </c>
      <c r="C1" s="7" t="s">
        <v>14</v>
      </c>
      <c r="D1" s="7" t="s">
        <v>15</v>
      </c>
      <c r="E1" s="7" t="s">
        <v>16</v>
      </c>
      <c r="F1" s="7" t="s">
        <v>17</v>
      </c>
      <c r="G1" s="7" t="s">
        <v>18</v>
      </c>
      <c r="H1" s="7" t="s">
        <v>19</v>
      </c>
      <c r="I1" s="7" t="s">
        <v>20</v>
      </c>
      <c r="J1" s="7" t="s">
        <v>24</v>
      </c>
    </row>
    <row r="2" spans="1:10" x14ac:dyDescent="0.25">
      <c r="A2" s="1" t="s">
        <v>11</v>
      </c>
      <c r="B2">
        <v>2017</v>
      </c>
      <c r="C2">
        <v>73</v>
      </c>
      <c r="D2">
        <v>8861.5</v>
      </c>
      <c r="E2">
        <v>-129.4</v>
      </c>
      <c r="F2">
        <v>-448.45</v>
      </c>
      <c r="G2">
        <v>8283.65</v>
      </c>
      <c r="H2">
        <v>1088.3</v>
      </c>
      <c r="I2">
        <v>9371.9500000000007</v>
      </c>
      <c r="J2" s="8">
        <f>((F2/D2*-1)*100)</f>
        <v>5.0606556452067935</v>
      </c>
    </row>
    <row r="3" spans="1:10" x14ac:dyDescent="0.25">
      <c r="A3" s="1" t="s">
        <v>10</v>
      </c>
      <c r="B3">
        <v>2017</v>
      </c>
      <c r="C3">
        <v>56</v>
      </c>
      <c r="D3">
        <v>6908.5</v>
      </c>
      <c r="E3">
        <v>-104.7</v>
      </c>
      <c r="F3">
        <v>-416.2</v>
      </c>
      <c r="G3">
        <v>6387.6</v>
      </c>
      <c r="H3">
        <v>892.45</v>
      </c>
      <c r="I3">
        <v>7280.05</v>
      </c>
      <c r="J3" s="8">
        <f t="shared" ref="J3:J37" si="0">((F3/D3*-1)*100)</f>
        <v>6.0244626185134251</v>
      </c>
    </row>
    <row r="4" spans="1:10" x14ac:dyDescent="0.25">
      <c r="A4" s="1" t="s">
        <v>9</v>
      </c>
      <c r="B4">
        <v>2017</v>
      </c>
      <c r="C4">
        <v>60</v>
      </c>
      <c r="D4">
        <v>5778.5</v>
      </c>
      <c r="E4">
        <v>-172.2</v>
      </c>
      <c r="F4">
        <v>-1017.2</v>
      </c>
      <c r="G4">
        <v>4589.1000000000004</v>
      </c>
      <c r="H4">
        <v>707.43</v>
      </c>
      <c r="I4">
        <v>5296.53</v>
      </c>
      <c r="J4" s="8">
        <f t="shared" si="0"/>
        <v>17.603184217357445</v>
      </c>
    </row>
    <row r="5" spans="1:10" x14ac:dyDescent="0.25">
      <c r="A5" s="1" t="s">
        <v>8</v>
      </c>
      <c r="B5">
        <v>2017</v>
      </c>
      <c r="C5">
        <v>70</v>
      </c>
      <c r="D5">
        <v>8814</v>
      </c>
      <c r="E5">
        <v>-281.39999999999998</v>
      </c>
      <c r="F5">
        <v>0</v>
      </c>
      <c r="G5">
        <v>8532.6</v>
      </c>
      <c r="H5">
        <v>1068.3</v>
      </c>
      <c r="I5">
        <v>9600.9</v>
      </c>
      <c r="J5" s="8">
        <f t="shared" si="0"/>
        <v>0</v>
      </c>
    </row>
    <row r="6" spans="1:10" x14ac:dyDescent="0.25">
      <c r="A6" s="1" t="s">
        <v>7</v>
      </c>
      <c r="B6">
        <v>2017</v>
      </c>
      <c r="C6">
        <v>54</v>
      </c>
      <c r="D6">
        <v>6677</v>
      </c>
      <c r="E6">
        <v>-185.75</v>
      </c>
      <c r="F6">
        <v>-253.8</v>
      </c>
      <c r="G6">
        <v>6237.45</v>
      </c>
      <c r="H6">
        <v>866.46</v>
      </c>
      <c r="I6">
        <v>7103.91</v>
      </c>
      <c r="J6" s="8">
        <f t="shared" si="0"/>
        <v>3.8011082821626485</v>
      </c>
    </row>
    <row r="7" spans="1:10" x14ac:dyDescent="0.25">
      <c r="A7" s="1" t="s">
        <v>6</v>
      </c>
      <c r="B7">
        <v>2017</v>
      </c>
      <c r="C7">
        <v>68</v>
      </c>
      <c r="D7">
        <v>9621.5</v>
      </c>
      <c r="E7">
        <v>-234.45</v>
      </c>
      <c r="F7">
        <v>-17.5</v>
      </c>
      <c r="G7">
        <v>9369.5499999999993</v>
      </c>
      <c r="H7">
        <v>1204.32</v>
      </c>
      <c r="I7">
        <v>10573.87</v>
      </c>
      <c r="J7" s="8">
        <f t="shared" si="0"/>
        <v>0.18188432157148052</v>
      </c>
    </row>
    <row r="8" spans="1:10" x14ac:dyDescent="0.25">
      <c r="A8" s="1" t="s">
        <v>5</v>
      </c>
      <c r="B8">
        <v>2017</v>
      </c>
      <c r="C8">
        <v>66</v>
      </c>
      <c r="D8">
        <v>6480</v>
      </c>
      <c r="E8">
        <v>-51.5</v>
      </c>
      <c r="F8">
        <v>-469.2</v>
      </c>
      <c r="G8">
        <v>5959.3</v>
      </c>
      <c r="H8">
        <v>807.36</v>
      </c>
      <c r="I8">
        <v>6766.66</v>
      </c>
      <c r="J8" s="8">
        <f t="shared" si="0"/>
        <v>7.2407407407407405</v>
      </c>
    </row>
    <row r="9" spans="1:10" x14ac:dyDescent="0.25">
      <c r="A9" s="1" t="s">
        <v>4</v>
      </c>
      <c r="B9">
        <v>2017</v>
      </c>
      <c r="C9">
        <v>55</v>
      </c>
      <c r="D9">
        <v>8025</v>
      </c>
      <c r="E9">
        <v>-258.89999999999998</v>
      </c>
      <c r="F9">
        <v>-26</v>
      </c>
      <c r="G9">
        <v>7740.1</v>
      </c>
      <c r="H9">
        <v>843.46</v>
      </c>
      <c r="I9">
        <v>8583.56</v>
      </c>
      <c r="J9" s="8">
        <f t="shared" si="0"/>
        <v>0.32398753894080995</v>
      </c>
    </row>
    <row r="10" spans="1:10" x14ac:dyDescent="0.25">
      <c r="A10" s="1" t="s">
        <v>3</v>
      </c>
      <c r="B10">
        <v>2017</v>
      </c>
      <c r="C10">
        <v>68</v>
      </c>
      <c r="D10">
        <v>7075</v>
      </c>
      <c r="E10">
        <v>-61.7</v>
      </c>
      <c r="F10">
        <v>-281</v>
      </c>
      <c r="G10">
        <v>6732.3</v>
      </c>
      <c r="H10">
        <v>907.32</v>
      </c>
      <c r="I10">
        <v>7639.62</v>
      </c>
      <c r="J10" s="8">
        <f t="shared" si="0"/>
        <v>3.9717314487632507</v>
      </c>
    </row>
    <row r="11" spans="1:10" x14ac:dyDescent="0.25">
      <c r="A11" s="1" t="s">
        <v>2</v>
      </c>
      <c r="B11">
        <v>2017</v>
      </c>
      <c r="C11">
        <v>59</v>
      </c>
      <c r="D11">
        <v>5720</v>
      </c>
      <c r="E11">
        <v>-88</v>
      </c>
      <c r="F11">
        <v>-305</v>
      </c>
      <c r="G11">
        <v>5327</v>
      </c>
      <c r="H11">
        <v>695.42</v>
      </c>
      <c r="I11">
        <v>6022.42</v>
      </c>
      <c r="J11" s="8">
        <f t="shared" si="0"/>
        <v>5.3321678321678316</v>
      </c>
    </row>
    <row r="12" spans="1:10" x14ac:dyDescent="0.25">
      <c r="A12" s="1" t="s">
        <v>1</v>
      </c>
      <c r="B12">
        <v>2017</v>
      </c>
      <c r="C12">
        <v>91</v>
      </c>
      <c r="D12">
        <v>13025</v>
      </c>
      <c r="E12">
        <v>-131.30000000000001</v>
      </c>
      <c r="F12">
        <v>-323.85000000000002</v>
      </c>
      <c r="G12">
        <v>12569.85</v>
      </c>
      <c r="H12">
        <v>1555.1</v>
      </c>
      <c r="I12">
        <v>14124.95</v>
      </c>
      <c r="J12" s="8">
        <f t="shared" si="0"/>
        <v>2.4863723608445296</v>
      </c>
    </row>
    <row r="13" spans="1:10" x14ac:dyDescent="0.25">
      <c r="A13" s="1" t="s">
        <v>0</v>
      </c>
      <c r="B13">
        <v>2017</v>
      </c>
      <c r="C13">
        <v>116</v>
      </c>
      <c r="D13">
        <v>10356.049999999999</v>
      </c>
      <c r="E13">
        <v>-149.85</v>
      </c>
      <c r="F13">
        <v>-414.2</v>
      </c>
      <c r="G13">
        <v>9792</v>
      </c>
      <c r="H13">
        <v>1340.85</v>
      </c>
      <c r="I13">
        <v>11132.85</v>
      </c>
      <c r="J13" s="8">
        <f t="shared" si="0"/>
        <v>3.9995944399650449</v>
      </c>
    </row>
    <row r="14" spans="1:10" x14ac:dyDescent="0.25">
      <c r="A14" s="1" t="s">
        <v>11</v>
      </c>
      <c r="B14">
        <v>2018</v>
      </c>
      <c r="C14">
        <v>83</v>
      </c>
      <c r="D14">
        <v>8923</v>
      </c>
      <c r="E14">
        <v>-217.1</v>
      </c>
      <c r="F14">
        <v>-26.25</v>
      </c>
      <c r="G14">
        <v>8679.65</v>
      </c>
      <c r="H14">
        <v>1180.18</v>
      </c>
      <c r="I14">
        <v>9859.83</v>
      </c>
      <c r="J14" s="8">
        <f t="shared" si="0"/>
        <v>0.29418357054802197</v>
      </c>
    </row>
    <row r="15" spans="1:10" x14ac:dyDescent="0.25">
      <c r="A15" s="1" t="s">
        <v>10</v>
      </c>
      <c r="B15">
        <v>2018</v>
      </c>
      <c r="C15">
        <v>69</v>
      </c>
      <c r="D15">
        <v>6529.2</v>
      </c>
      <c r="E15">
        <v>-161.35</v>
      </c>
      <c r="F15">
        <v>-118.15</v>
      </c>
      <c r="G15">
        <v>6249.7</v>
      </c>
      <c r="H15">
        <v>908.91</v>
      </c>
      <c r="I15">
        <v>7158.61</v>
      </c>
      <c r="J15" s="8">
        <f t="shared" si="0"/>
        <v>1.8095631930404952</v>
      </c>
    </row>
    <row r="16" spans="1:10" x14ac:dyDescent="0.25">
      <c r="A16" s="1" t="s">
        <v>9</v>
      </c>
      <c r="B16">
        <v>2018</v>
      </c>
      <c r="C16">
        <v>64</v>
      </c>
      <c r="D16">
        <v>7442.7</v>
      </c>
      <c r="E16">
        <v>-226.82</v>
      </c>
      <c r="F16">
        <v>-8.8000000000000007</v>
      </c>
      <c r="G16">
        <v>7207.08</v>
      </c>
      <c r="H16">
        <v>1226.92</v>
      </c>
      <c r="I16">
        <v>8434</v>
      </c>
      <c r="J16" s="8">
        <f t="shared" si="0"/>
        <v>0.11823666142663282</v>
      </c>
    </row>
    <row r="17" spans="1:10" x14ac:dyDescent="0.25">
      <c r="A17" s="1" t="s">
        <v>8</v>
      </c>
      <c r="B17">
        <v>2018</v>
      </c>
      <c r="C17">
        <v>81</v>
      </c>
      <c r="D17">
        <v>9406.35</v>
      </c>
      <c r="E17">
        <v>-232.28</v>
      </c>
      <c r="F17">
        <v>-40</v>
      </c>
      <c r="G17">
        <v>9134.07</v>
      </c>
      <c r="H17">
        <v>1387.56</v>
      </c>
      <c r="I17">
        <v>10521.63</v>
      </c>
      <c r="J17" s="8">
        <f t="shared" si="0"/>
        <v>0.42524464856187572</v>
      </c>
    </row>
    <row r="18" spans="1:10" x14ac:dyDescent="0.25">
      <c r="A18" s="1" t="s">
        <v>7</v>
      </c>
      <c r="B18">
        <v>2018</v>
      </c>
      <c r="C18">
        <v>82</v>
      </c>
      <c r="D18">
        <v>7493.9</v>
      </c>
      <c r="E18">
        <v>-221.25</v>
      </c>
      <c r="F18">
        <v>-1448.02</v>
      </c>
      <c r="G18">
        <v>5824.63</v>
      </c>
      <c r="H18">
        <v>1234.95</v>
      </c>
      <c r="I18">
        <v>7059.58</v>
      </c>
      <c r="J18" s="8">
        <f t="shared" si="0"/>
        <v>19.322649087924844</v>
      </c>
    </row>
    <row r="19" spans="1:10" x14ac:dyDescent="0.25">
      <c r="A19" s="1" t="s">
        <v>6</v>
      </c>
      <c r="B19">
        <v>2018</v>
      </c>
      <c r="C19">
        <v>124</v>
      </c>
      <c r="D19">
        <v>13260.8</v>
      </c>
      <c r="E19">
        <v>-335.4</v>
      </c>
      <c r="F19">
        <v>-1506.53</v>
      </c>
      <c r="G19">
        <v>11418.87</v>
      </c>
      <c r="H19">
        <v>2124.4899999999998</v>
      </c>
      <c r="I19">
        <v>13543.36</v>
      </c>
      <c r="J19" s="8">
        <f t="shared" si="0"/>
        <v>11.360777630308881</v>
      </c>
    </row>
    <row r="20" spans="1:10" x14ac:dyDescent="0.25">
      <c r="A20" s="1" t="s">
        <v>5</v>
      </c>
      <c r="B20">
        <v>2018</v>
      </c>
      <c r="C20">
        <v>102</v>
      </c>
      <c r="D20">
        <v>9274.9500000000007</v>
      </c>
      <c r="E20">
        <v>-237.87</v>
      </c>
      <c r="F20">
        <v>-689.98</v>
      </c>
      <c r="G20">
        <v>8347.1</v>
      </c>
      <c r="H20">
        <v>1627.03</v>
      </c>
      <c r="I20">
        <v>9974.1299999999992</v>
      </c>
      <c r="J20" s="8">
        <f t="shared" si="0"/>
        <v>7.4391775696904023</v>
      </c>
    </row>
    <row r="21" spans="1:10" x14ac:dyDescent="0.25">
      <c r="A21" s="1" t="s">
        <v>4</v>
      </c>
      <c r="B21">
        <v>2018</v>
      </c>
      <c r="C21">
        <v>82</v>
      </c>
      <c r="D21">
        <v>7698.7</v>
      </c>
      <c r="E21">
        <v>-140.57</v>
      </c>
      <c r="F21">
        <v>-197.35</v>
      </c>
      <c r="G21">
        <v>7360.78</v>
      </c>
      <c r="H21">
        <v>1404.03</v>
      </c>
      <c r="I21">
        <v>8764.81</v>
      </c>
      <c r="J21" s="8">
        <f t="shared" si="0"/>
        <v>2.5634197981477391</v>
      </c>
    </row>
    <row r="22" spans="1:10" x14ac:dyDescent="0.25">
      <c r="A22" s="1" t="s">
        <v>3</v>
      </c>
      <c r="B22">
        <v>2018</v>
      </c>
      <c r="C22">
        <v>79</v>
      </c>
      <c r="D22">
        <v>10582.85</v>
      </c>
      <c r="E22">
        <v>-276.14999999999998</v>
      </c>
      <c r="F22">
        <v>0</v>
      </c>
      <c r="G22">
        <v>10306.700000000001</v>
      </c>
      <c r="H22">
        <v>1634.33</v>
      </c>
      <c r="I22">
        <v>11941.03</v>
      </c>
      <c r="J22" s="8">
        <f t="shared" si="0"/>
        <v>0</v>
      </c>
    </row>
    <row r="23" spans="1:10" x14ac:dyDescent="0.25">
      <c r="A23" s="1" t="s">
        <v>2</v>
      </c>
      <c r="B23">
        <v>2018</v>
      </c>
      <c r="C23">
        <v>71</v>
      </c>
      <c r="D23">
        <v>7014.5</v>
      </c>
      <c r="E23">
        <v>-277.95</v>
      </c>
      <c r="F23">
        <v>-294.75</v>
      </c>
      <c r="G23">
        <v>6441.8</v>
      </c>
      <c r="H23">
        <v>1262.45</v>
      </c>
      <c r="I23">
        <v>7704.25</v>
      </c>
      <c r="J23" s="8">
        <f t="shared" si="0"/>
        <v>4.2020101218903694</v>
      </c>
    </row>
    <row r="24" spans="1:10" x14ac:dyDescent="0.25">
      <c r="A24" s="1" t="s">
        <v>1</v>
      </c>
      <c r="B24">
        <v>2018</v>
      </c>
      <c r="C24">
        <v>140</v>
      </c>
      <c r="D24">
        <v>12002.7</v>
      </c>
      <c r="E24">
        <v>-414.45</v>
      </c>
      <c r="F24">
        <v>-154.4</v>
      </c>
      <c r="G24">
        <v>11433.85</v>
      </c>
      <c r="H24">
        <v>2237.0500000000002</v>
      </c>
      <c r="I24">
        <v>13670.9</v>
      </c>
      <c r="J24" s="8">
        <f t="shared" si="0"/>
        <v>1.2863772317895139</v>
      </c>
    </row>
    <row r="25" spans="1:10" x14ac:dyDescent="0.25">
      <c r="A25" s="1" t="s">
        <v>0</v>
      </c>
      <c r="B25">
        <v>2018</v>
      </c>
      <c r="C25">
        <v>164</v>
      </c>
      <c r="D25">
        <v>13683.5</v>
      </c>
      <c r="E25">
        <v>-371.2</v>
      </c>
      <c r="F25">
        <v>-928.35</v>
      </c>
      <c r="G25">
        <v>12383.95</v>
      </c>
      <c r="H25">
        <v>2552.1999999999998</v>
      </c>
      <c r="I25">
        <v>14936.15</v>
      </c>
      <c r="J25" s="8">
        <f t="shared" si="0"/>
        <v>6.784448423283516</v>
      </c>
    </row>
    <row r="26" spans="1:10" x14ac:dyDescent="0.25">
      <c r="A26" s="1" t="s">
        <v>11</v>
      </c>
      <c r="B26">
        <v>2019</v>
      </c>
      <c r="C26">
        <v>87</v>
      </c>
      <c r="D26">
        <v>7811.75</v>
      </c>
      <c r="E26">
        <v>-261.97000000000003</v>
      </c>
      <c r="F26">
        <v>-1250.3499999999999</v>
      </c>
      <c r="G26">
        <v>6299.43</v>
      </c>
      <c r="H26">
        <v>1313.78</v>
      </c>
      <c r="I26">
        <v>7615.91</v>
      </c>
      <c r="J26" s="8">
        <f t="shared" si="0"/>
        <v>16.006016577591449</v>
      </c>
    </row>
    <row r="27" spans="1:10" x14ac:dyDescent="0.25">
      <c r="A27" s="1" t="s">
        <v>10</v>
      </c>
      <c r="B27">
        <v>2019</v>
      </c>
      <c r="C27">
        <v>63</v>
      </c>
      <c r="D27">
        <v>6523.7</v>
      </c>
      <c r="E27">
        <v>-288.7</v>
      </c>
      <c r="F27">
        <v>-38.700000000000003</v>
      </c>
      <c r="G27">
        <v>6196.3</v>
      </c>
      <c r="H27">
        <v>1121.8499999999999</v>
      </c>
      <c r="I27">
        <v>7318.15</v>
      </c>
      <c r="J27" s="8">
        <f t="shared" si="0"/>
        <v>0.59322163802749983</v>
      </c>
    </row>
    <row r="28" spans="1:10" x14ac:dyDescent="0.25">
      <c r="A28" s="1" t="s">
        <v>9</v>
      </c>
      <c r="B28">
        <v>2019</v>
      </c>
      <c r="C28">
        <v>99</v>
      </c>
      <c r="D28">
        <v>13075.5</v>
      </c>
      <c r="E28">
        <v>-439.85</v>
      </c>
      <c r="F28">
        <v>-981</v>
      </c>
      <c r="G28">
        <v>11654.65</v>
      </c>
      <c r="H28">
        <v>2115.1</v>
      </c>
      <c r="I28">
        <v>13769.75</v>
      </c>
      <c r="J28" s="8">
        <f t="shared" si="0"/>
        <v>7.5025811632442361</v>
      </c>
    </row>
    <row r="29" spans="1:10" x14ac:dyDescent="0.25">
      <c r="A29" s="1" t="s">
        <v>8</v>
      </c>
      <c r="B29">
        <v>2019</v>
      </c>
      <c r="C29">
        <v>92</v>
      </c>
      <c r="D29">
        <v>6977</v>
      </c>
      <c r="E29">
        <v>-285.39999999999998</v>
      </c>
      <c r="F29">
        <v>-10</v>
      </c>
      <c r="G29">
        <v>6681.6</v>
      </c>
      <c r="H29">
        <v>1342.45</v>
      </c>
      <c r="I29">
        <v>8024.05</v>
      </c>
      <c r="J29" s="8">
        <f t="shared" si="0"/>
        <v>0.14332807797047442</v>
      </c>
    </row>
    <row r="30" spans="1:10" x14ac:dyDescent="0.25">
      <c r="A30" s="1" t="s">
        <v>7</v>
      </c>
      <c r="B30">
        <v>2019</v>
      </c>
      <c r="C30">
        <v>96</v>
      </c>
      <c r="D30">
        <v>10082.25</v>
      </c>
      <c r="E30">
        <v>-460.9</v>
      </c>
      <c r="F30">
        <v>-173.35</v>
      </c>
      <c r="G30">
        <v>9448</v>
      </c>
      <c r="H30">
        <v>1768.2</v>
      </c>
      <c r="I30">
        <v>11216.2</v>
      </c>
      <c r="J30" s="8">
        <f t="shared" si="0"/>
        <v>1.7193582781621166</v>
      </c>
    </row>
    <row r="31" spans="1:10" x14ac:dyDescent="0.25">
      <c r="A31" s="1" t="s">
        <v>6</v>
      </c>
      <c r="B31">
        <v>2019</v>
      </c>
      <c r="C31">
        <v>85</v>
      </c>
      <c r="D31">
        <v>7321.75</v>
      </c>
      <c r="E31">
        <v>-186.02</v>
      </c>
      <c r="F31">
        <v>-165.4</v>
      </c>
      <c r="G31">
        <v>6970.33</v>
      </c>
      <c r="H31">
        <v>1356.8</v>
      </c>
      <c r="I31">
        <v>8327.1299999999992</v>
      </c>
      <c r="J31" s="8">
        <f t="shared" si="0"/>
        <v>2.2590227746098952</v>
      </c>
    </row>
    <row r="32" spans="1:10" x14ac:dyDescent="0.25">
      <c r="A32" s="1" t="s">
        <v>5</v>
      </c>
      <c r="B32">
        <v>2019</v>
      </c>
      <c r="C32">
        <v>94</v>
      </c>
      <c r="D32">
        <v>9739.2000000000007</v>
      </c>
      <c r="E32">
        <v>-447.07</v>
      </c>
      <c r="F32">
        <v>-908.75</v>
      </c>
      <c r="G32">
        <v>8383.3799999999992</v>
      </c>
      <c r="H32">
        <v>1631.4</v>
      </c>
      <c r="I32">
        <v>10014.780000000001</v>
      </c>
      <c r="J32" s="8">
        <f t="shared" si="0"/>
        <v>9.330848529653359</v>
      </c>
    </row>
    <row r="33" spans="1:10" x14ac:dyDescent="0.25">
      <c r="A33" s="1" t="s">
        <v>4</v>
      </c>
      <c r="B33">
        <v>2019</v>
      </c>
      <c r="C33">
        <v>105</v>
      </c>
      <c r="D33">
        <v>8839.5</v>
      </c>
      <c r="E33">
        <v>-201.67</v>
      </c>
      <c r="F33">
        <v>-84.37</v>
      </c>
      <c r="G33">
        <v>8553.4599999999991</v>
      </c>
      <c r="H33">
        <v>1724.75</v>
      </c>
      <c r="I33">
        <v>10278.209999999999</v>
      </c>
      <c r="J33" s="8">
        <f t="shared" si="0"/>
        <v>0.95446575032524461</v>
      </c>
    </row>
    <row r="34" spans="1:10" x14ac:dyDescent="0.25">
      <c r="A34" s="1" t="s">
        <v>3</v>
      </c>
      <c r="B34">
        <v>2019</v>
      </c>
      <c r="C34">
        <v>88</v>
      </c>
      <c r="D34">
        <v>9077.4500000000007</v>
      </c>
      <c r="E34">
        <v>-354.89</v>
      </c>
      <c r="F34">
        <v>-853.35</v>
      </c>
      <c r="G34">
        <v>7869.21</v>
      </c>
      <c r="H34">
        <v>1567.65</v>
      </c>
      <c r="I34">
        <v>9436.86</v>
      </c>
      <c r="J34" s="8">
        <f t="shared" si="0"/>
        <v>9.4007678367823555</v>
      </c>
    </row>
    <row r="35" spans="1:10" x14ac:dyDescent="0.25">
      <c r="A35" s="1" t="s">
        <v>2</v>
      </c>
      <c r="B35">
        <v>2019</v>
      </c>
      <c r="C35">
        <v>97</v>
      </c>
      <c r="D35">
        <v>9132.25</v>
      </c>
      <c r="E35">
        <v>-279.42</v>
      </c>
      <c r="F35">
        <v>-1572.55</v>
      </c>
      <c r="G35">
        <v>7280.28</v>
      </c>
      <c r="H35">
        <v>1631.25</v>
      </c>
      <c r="I35">
        <v>8911.5300000000007</v>
      </c>
      <c r="J35" s="8">
        <f t="shared" si="0"/>
        <v>17.219743217717429</v>
      </c>
    </row>
    <row r="36" spans="1:10" x14ac:dyDescent="0.25">
      <c r="A36" s="1" t="s">
        <v>1</v>
      </c>
      <c r="B36">
        <v>2019</v>
      </c>
      <c r="C36">
        <v>272</v>
      </c>
      <c r="D36">
        <v>23997.9</v>
      </c>
      <c r="E36">
        <v>-776.84</v>
      </c>
      <c r="F36">
        <v>-364.51</v>
      </c>
      <c r="G36">
        <v>22856.55</v>
      </c>
      <c r="H36">
        <v>4824.75</v>
      </c>
      <c r="I36">
        <v>27681.3</v>
      </c>
      <c r="J36" s="8">
        <f t="shared" si="0"/>
        <v>1.5189245725667662</v>
      </c>
    </row>
    <row r="37" spans="1:10" x14ac:dyDescent="0.25">
      <c r="A37" s="1" t="s">
        <v>0</v>
      </c>
      <c r="B37">
        <v>2019</v>
      </c>
      <c r="C37">
        <v>342</v>
      </c>
      <c r="D37">
        <v>31183.9</v>
      </c>
      <c r="E37">
        <v>-2269.5100000000002</v>
      </c>
      <c r="F37">
        <v>-1311.18</v>
      </c>
      <c r="G37">
        <v>27603.21</v>
      </c>
      <c r="H37">
        <v>5703.25</v>
      </c>
      <c r="I37">
        <v>33306.46</v>
      </c>
      <c r="J37" s="8">
        <f t="shared" si="0"/>
        <v>4.2046697173862153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abSelected="1" topLeftCell="A29" workbookViewId="0"/>
  </sheetViews>
  <sheetFormatPr defaultRowHeight="15" x14ac:dyDescent="0.25"/>
  <cols>
    <col min="1" max="1" width="13.140625" bestFit="1" customWidth="1"/>
    <col min="2" max="2" width="19.42578125" bestFit="1" customWidth="1"/>
    <col min="3" max="3" width="16.7109375" bestFit="1" customWidth="1"/>
    <col min="4" max="4" width="12.140625" bestFit="1" customWidth="1"/>
  </cols>
  <sheetData>
    <row r="1" spans="1:3" x14ac:dyDescent="0.25">
      <c r="A1" s="3" t="s">
        <v>21</v>
      </c>
      <c r="B1" t="s">
        <v>25</v>
      </c>
      <c r="C1" t="s">
        <v>27</v>
      </c>
    </row>
    <row r="2" spans="1:3" x14ac:dyDescent="0.25">
      <c r="A2" s="4" t="s">
        <v>11</v>
      </c>
      <c r="B2" s="2">
        <v>25596.25</v>
      </c>
      <c r="C2" s="2">
        <v>23262.73</v>
      </c>
    </row>
    <row r="3" spans="1:3" x14ac:dyDescent="0.25">
      <c r="A3" s="5">
        <v>2017</v>
      </c>
      <c r="B3" s="2">
        <v>8861.5</v>
      </c>
      <c r="C3" s="2">
        <v>8283.65</v>
      </c>
    </row>
    <row r="4" spans="1:3" x14ac:dyDescent="0.25">
      <c r="A4" s="5">
        <v>2018</v>
      </c>
      <c r="B4" s="2">
        <v>8923</v>
      </c>
      <c r="C4" s="2">
        <v>8679.65</v>
      </c>
    </row>
    <row r="5" spans="1:3" x14ac:dyDescent="0.25">
      <c r="A5" s="5">
        <v>2019</v>
      </c>
      <c r="B5" s="2">
        <v>7811.75</v>
      </c>
      <c r="C5" s="2">
        <v>6299.43</v>
      </c>
    </row>
    <row r="6" spans="1:3" x14ac:dyDescent="0.25">
      <c r="A6" s="4" t="s">
        <v>10</v>
      </c>
      <c r="B6" s="2">
        <v>19961.400000000001</v>
      </c>
      <c r="C6" s="2">
        <v>18833.599999999999</v>
      </c>
    </row>
    <row r="7" spans="1:3" x14ac:dyDescent="0.25">
      <c r="A7" s="5">
        <v>2017</v>
      </c>
      <c r="B7" s="2">
        <v>6908.5</v>
      </c>
      <c r="C7" s="2">
        <v>6387.6</v>
      </c>
    </row>
    <row r="8" spans="1:3" x14ac:dyDescent="0.25">
      <c r="A8" s="5">
        <v>2018</v>
      </c>
      <c r="B8" s="2">
        <v>6529.2</v>
      </c>
      <c r="C8" s="2">
        <v>6249.7</v>
      </c>
    </row>
    <row r="9" spans="1:3" x14ac:dyDescent="0.25">
      <c r="A9" s="5">
        <v>2019</v>
      </c>
      <c r="B9" s="2">
        <v>6523.7</v>
      </c>
      <c r="C9" s="2">
        <v>6196.3</v>
      </c>
    </row>
    <row r="10" spans="1:3" x14ac:dyDescent="0.25">
      <c r="A10" s="4" t="s">
        <v>9</v>
      </c>
      <c r="B10" s="2">
        <v>26296.7</v>
      </c>
      <c r="C10" s="2">
        <v>23450.83</v>
      </c>
    </row>
    <row r="11" spans="1:3" x14ac:dyDescent="0.25">
      <c r="A11" s="5">
        <v>2017</v>
      </c>
      <c r="B11" s="2">
        <v>5778.5</v>
      </c>
      <c r="C11" s="2">
        <v>4589.1000000000004</v>
      </c>
    </row>
    <row r="12" spans="1:3" x14ac:dyDescent="0.25">
      <c r="A12" s="5">
        <v>2018</v>
      </c>
      <c r="B12" s="2">
        <v>7442.7</v>
      </c>
      <c r="C12" s="2">
        <v>7207.08</v>
      </c>
    </row>
    <row r="13" spans="1:3" x14ac:dyDescent="0.25">
      <c r="A13" s="5">
        <v>2019</v>
      </c>
      <c r="B13" s="2">
        <v>13075.5</v>
      </c>
      <c r="C13" s="2">
        <v>11654.65</v>
      </c>
    </row>
    <row r="14" spans="1:3" x14ac:dyDescent="0.25">
      <c r="A14" s="4" t="s">
        <v>8</v>
      </c>
      <c r="B14" s="2">
        <v>25197.35</v>
      </c>
      <c r="C14" s="2">
        <v>24348.269999999997</v>
      </c>
    </row>
    <row r="15" spans="1:3" x14ac:dyDescent="0.25">
      <c r="A15" s="5">
        <v>2017</v>
      </c>
      <c r="B15" s="2">
        <v>8814</v>
      </c>
      <c r="C15" s="2">
        <v>8532.6</v>
      </c>
    </row>
    <row r="16" spans="1:3" x14ac:dyDescent="0.25">
      <c r="A16" s="5">
        <v>2018</v>
      </c>
      <c r="B16" s="2">
        <v>9406.35</v>
      </c>
      <c r="C16" s="2">
        <v>9134.07</v>
      </c>
    </row>
    <row r="17" spans="1:3" x14ac:dyDescent="0.25">
      <c r="A17" s="5">
        <v>2019</v>
      </c>
      <c r="B17" s="2">
        <v>6977</v>
      </c>
      <c r="C17" s="2">
        <v>6681.6</v>
      </c>
    </row>
    <row r="18" spans="1:3" x14ac:dyDescent="0.25">
      <c r="A18" s="4" t="s">
        <v>7</v>
      </c>
      <c r="B18" s="2">
        <v>24253.15</v>
      </c>
      <c r="C18" s="2">
        <v>21510.080000000002</v>
      </c>
    </row>
    <row r="19" spans="1:3" x14ac:dyDescent="0.25">
      <c r="A19" s="5">
        <v>2017</v>
      </c>
      <c r="B19" s="2">
        <v>6677</v>
      </c>
      <c r="C19" s="2">
        <v>6237.45</v>
      </c>
    </row>
    <row r="20" spans="1:3" x14ac:dyDescent="0.25">
      <c r="A20" s="5">
        <v>2018</v>
      </c>
      <c r="B20" s="2">
        <v>7493.9</v>
      </c>
      <c r="C20" s="2">
        <v>5824.63</v>
      </c>
    </row>
    <row r="21" spans="1:3" x14ac:dyDescent="0.25">
      <c r="A21" s="5">
        <v>2019</v>
      </c>
      <c r="B21" s="2">
        <v>10082.25</v>
      </c>
      <c r="C21" s="2">
        <v>9448</v>
      </c>
    </row>
    <row r="22" spans="1:3" x14ac:dyDescent="0.25">
      <c r="A22" s="4" t="s">
        <v>6</v>
      </c>
      <c r="B22" s="2">
        <v>30204.05</v>
      </c>
      <c r="C22" s="2">
        <v>27758.75</v>
      </c>
    </row>
    <row r="23" spans="1:3" x14ac:dyDescent="0.25">
      <c r="A23" s="5">
        <v>2017</v>
      </c>
      <c r="B23" s="2">
        <v>9621.5</v>
      </c>
      <c r="C23" s="2">
        <v>9369.5499999999993</v>
      </c>
    </row>
    <row r="24" spans="1:3" x14ac:dyDescent="0.25">
      <c r="A24" s="5">
        <v>2018</v>
      </c>
      <c r="B24" s="2">
        <v>13260.8</v>
      </c>
      <c r="C24" s="2">
        <v>11418.87</v>
      </c>
    </row>
    <row r="25" spans="1:3" x14ac:dyDescent="0.25">
      <c r="A25" s="5">
        <v>2019</v>
      </c>
      <c r="B25" s="2">
        <v>7321.75</v>
      </c>
      <c r="C25" s="2">
        <v>6970.33</v>
      </c>
    </row>
    <row r="26" spans="1:3" x14ac:dyDescent="0.25">
      <c r="A26" s="4" t="s">
        <v>5</v>
      </c>
      <c r="B26" s="2">
        <v>25494.15</v>
      </c>
      <c r="C26" s="2">
        <v>22689.78</v>
      </c>
    </row>
    <row r="27" spans="1:3" x14ac:dyDescent="0.25">
      <c r="A27" s="5">
        <v>2017</v>
      </c>
      <c r="B27" s="2">
        <v>6480</v>
      </c>
      <c r="C27" s="2">
        <v>5959.3</v>
      </c>
    </row>
    <row r="28" spans="1:3" x14ac:dyDescent="0.25">
      <c r="A28" s="5">
        <v>2018</v>
      </c>
      <c r="B28" s="2">
        <v>9274.9500000000007</v>
      </c>
      <c r="C28" s="2">
        <v>8347.1</v>
      </c>
    </row>
    <row r="29" spans="1:3" x14ac:dyDescent="0.25">
      <c r="A29" s="5">
        <v>2019</v>
      </c>
      <c r="B29" s="2">
        <v>9739.2000000000007</v>
      </c>
      <c r="C29" s="2">
        <v>8383.3799999999992</v>
      </c>
    </row>
    <row r="30" spans="1:3" x14ac:dyDescent="0.25">
      <c r="A30" s="4" t="s">
        <v>4</v>
      </c>
      <c r="B30" s="2">
        <v>24563.200000000001</v>
      </c>
      <c r="C30" s="2">
        <v>23654.34</v>
      </c>
    </row>
    <row r="31" spans="1:3" x14ac:dyDescent="0.25">
      <c r="A31" s="5">
        <v>2017</v>
      </c>
      <c r="B31" s="2">
        <v>8025</v>
      </c>
      <c r="C31" s="2">
        <v>7740.1</v>
      </c>
    </row>
    <row r="32" spans="1:3" x14ac:dyDescent="0.25">
      <c r="A32" s="5">
        <v>2018</v>
      </c>
      <c r="B32" s="2">
        <v>7698.7</v>
      </c>
      <c r="C32" s="2">
        <v>7360.78</v>
      </c>
    </row>
    <row r="33" spans="1:3" x14ac:dyDescent="0.25">
      <c r="A33" s="5">
        <v>2019</v>
      </c>
      <c r="B33" s="2">
        <v>8839.5</v>
      </c>
      <c r="C33" s="2">
        <v>8553.4599999999991</v>
      </c>
    </row>
    <row r="34" spans="1:3" x14ac:dyDescent="0.25">
      <c r="A34" s="4" t="s">
        <v>3</v>
      </c>
      <c r="B34" s="2">
        <v>26735.3</v>
      </c>
      <c r="C34" s="2">
        <v>24908.21</v>
      </c>
    </row>
    <row r="35" spans="1:3" x14ac:dyDescent="0.25">
      <c r="A35" s="5">
        <v>2017</v>
      </c>
      <c r="B35" s="2">
        <v>7075</v>
      </c>
      <c r="C35" s="2">
        <v>6732.3</v>
      </c>
    </row>
    <row r="36" spans="1:3" x14ac:dyDescent="0.25">
      <c r="A36" s="5">
        <v>2018</v>
      </c>
      <c r="B36" s="2">
        <v>10582.85</v>
      </c>
      <c r="C36" s="2">
        <v>10306.700000000001</v>
      </c>
    </row>
    <row r="37" spans="1:3" x14ac:dyDescent="0.25">
      <c r="A37" s="5">
        <v>2019</v>
      </c>
      <c r="B37" s="2">
        <v>9077.4500000000007</v>
      </c>
      <c r="C37" s="2">
        <v>7869.21</v>
      </c>
    </row>
    <row r="38" spans="1:3" x14ac:dyDescent="0.25">
      <c r="A38" s="4" t="s">
        <v>2</v>
      </c>
      <c r="B38" s="2">
        <v>21866.75</v>
      </c>
      <c r="C38" s="2">
        <v>19049.079999999998</v>
      </c>
    </row>
    <row r="39" spans="1:3" x14ac:dyDescent="0.25">
      <c r="A39" s="5">
        <v>2017</v>
      </c>
      <c r="B39" s="2">
        <v>5720</v>
      </c>
      <c r="C39" s="2">
        <v>5327</v>
      </c>
    </row>
    <row r="40" spans="1:3" x14ac:dyDescent="0.25">
      <c r="A40" s="5">
        <v>2018</v>
      </c>
      <c r="B40" s="2">
        <v>7014.5</v>
      </c>
      <c r="C40" s="2">
        <v>6441.8</v>
      </c>
    </row>
    <row r="41" spans="1:3" x14ac:dyDescent="0.25">
      <c r="A41" s="5">
        <v>2019</v>
      </c>
      <c r="B41" s="2">
        <v>9132.25</v>
      </c>
      <c r="C41" s="2">
        <v>7280.28</v>
      </c>
    </row>
    <row r="42" spans="1:3" x14ac:dyDescent="0.25">
      <c r="A42" s="4" t="s">
        <v>1</v>
      </c>
      <c r="B42" s="2">
        <v>49025.600000000006</v>
      </c>
      <c r="C42" s="2">
        <v>46860.25</v>
      </c>
    </row>
    <row r="43" spans="1:3" x14ac:dyDescent="0.25">
      <c r="A43" s="5">
        <v>2017</v>
      </c>
      <c r="B43" s="2">
        <v>13025</v>
      </c>
      <c r="C43" s="2">
        <v>12569.85</v>
      </c>
    </row>
    <row r="44" spans="1:3" x14ac:dyDescent="0.25">
      <c r="A44" s="5">
        <v>2018</v>
      </c>
      <c r="B44" s="2">
        <v>12002.7</v>
      </c>
      <c r="C44" s="2">
        <v>11433.85</v>
      </c>
    </row>
    <row r="45" spans="1:3" x14ac:dyDescent="0.25">
      <c r="A45" s="5">
        <v>2019</v>
      </c>
      <c r="B45" s="2">
        <v>23997.9</v>
      </c>
      <c r="C45" s="2">
        <v>22856.55</v>
      </c>
    </row>
    <row r="46" spans="1:3" x14ac:dyDescent="0.25">
      <c r="A46" s="4" t="s">
        <v>0</v>
      </c>
      <c r="B46" s="2">
        <v>55223.45</v>
      </c>
      <c r="C46" s="2">
        <v>49779.16</v>
      </c>
    </row>
    <row r="47" spans="1:3" x14ac:dyDescent="0.25">
      <c r="A47" s="5">
        <v>2017</v>
      </c>
      <c r="B47" s="2">
        <v>10356.049999999999</v>
      </c>
      <c r="C47" s="2">
        <v>9792</v>
      </c>
    </row>
    <row r="48" spans="1:3" x14ac:dyDescent="0.25">
      <c r="A48" s="5">
        <v>2018</v>
      </c>
      <c r="B48" s="2">
        <v>13683.5</v>
      </c>
      <c r="C48" s="2">
        <v>12383.95</v>
      </c>
    </row>
    <row r="49" spans="1:3" x14ac:dyDescent="0.25">
      <c r="A49" s="5">
        <v>2019</v>
      </c>
      <c r="B49" s="2">
        <v>31183.9</v>
      </c>
      <c r="C49" s="2">
        <v>27603.21</v>
      </c>
    </row>
    <row r="50" spans="1:3" x14ac:dyDescent="0.25">
      <c r="A50" s="4" t="s">
        <v>22</v>
      </c>
      <c r="B50" s="2">
        <v>354417.35000000009</v>
      </c>
      <c r="C50" s="2">
        <v>326105.08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15" workbookViewId="0">
      <selection activeCell="J41" sqref="J41"/>
    </sheetView>
  </sheetViews>
  <sheetFormatPr defaultRowHeight="15" x14ac:dyDescent="0.25"/>
  <cols>
    <col min="1" max="1" width="13.140625" bestFit="1" customWidth="1"/>
    <col min="2" max="2" width="15.85546875" bestFit="1" customWidth="1"/>
    <col min="3" max="3" width="12.140625" bestFit="1" customWidth="1"/>
    <col min="8" max="8" width="14.5703125" bestFit="1" customWidth="1"/>
    <col min="9" max="9" width="19.42578125" bestFit="1" customWidth="1"/>
    <col min="10" max="10" width="19.85546875" bestFit="1" customWidth="1"/>
  </cols>
  <sheetData>
    <row r="1" spans="1:10" x14ac:dyDescent="0.25">
      <c r="A1" s="3" t="s">
        <v>21</v>
      </c>
      <c r="B1" t="s">
        <v>23</v>
      </c>
      <c r="H1" s="3" t="s">
        <v>21</v>
      </c>
      <c r="I1" t="s">
        <v>25</v>
      </c>
      <c r="J1" t="s">
        <v>26</v>
      </c>
    </row>
    <row r="2" spans="1:10" x14ac:dyDescent="0.25">
      <c r="A2" s="4" t="s">
        <v>11</v>
      </c>
      <c r="B2" s="2">
        <v>-1725.05</v>
      </c>
      <c r="H2" s="4">
        <v>2017</v>
      </c>
      <c r="I2" s="2">
        <v>97342.05</v>
      </c>
      <c r="J2" s="8">
        <v>56.025889446234004</v>
      </c>
    </row>
    <row r="3" spans="1:10" x14ac:dyDescent="0.25">
      <c r="A3" s="5">
        <v>2017</v>
      </c>
      <c r="B3" s="2">
        <v>-448.45</v>
      </c>
      <c r="H3" s="5" t="s">
        <v>11</v>
      </c>
      <c r="I3" s="2">
        <v>8861.5</v>
      </c>
      <c r="J3" s="8">
        <v>5.0606556452067935</v>
      </c>
    </row>
    <row r="4" spans="1:10" x14ac:dyDescent="0.25">
      <c r="A4" s="5">
        <v>2018</v>
      </c>
      <c r="B4" s="2">
        <v>-26.25</v>
      </c>
      <c r="H4" s="5" t="s">
        <v>10</v>
      </c>
      <c r="I4" s="2">
        <v>6908.5</v>
      </c>
      <c r="J4" s="8">
        <v>6.0244626185134251</v>
      </c>
    </row>
    <row r="5" spans="1:10" x14ac:dyDescent="0.25">
      <c r="A5" s="5">
        <v>2019</v>
      </c>
      <c r="B5" s="2">
        <v>-1250.3499999999999</v>
      </c>
      <c r="H5" s="5" t="s">
        <v>9</v>
      </c>
      <c r="I5" s="2">
        <v>5778.5</v>
      </c>
      <c r="J5" s="8">
        <v>17.603184217357445</v>
      </c>
    </row>
    <row r="6" spans="1:10" x14ac:dyDescent="0.25">
      <c r="A6" s="4" t="s">
        <v>10</v>
      </c>
      <c r="B6" s="2">
        <v>-573.05000000000007</v>
      </c>
      <c r="H6" s="5" t="s">
        <v>8</v>
      </c>
      <c r="I6" s="2">
        <v>8814</v>
      </c>
      <c r="J6" s="2">
        <v>0</v>
      </c>
    </row>
    <row r="7" spans="1:10" x14ac:dyDescent="0.25">
      <c r="A7" s="5">
        <v>2017</v>
      </c>
      <c r="B7" s="2">
        <v>-416.2</v>
      </c>
      <c r="H7" s="5" t="s">
        <v>7</v>
      </c>
      <c r="I7" s="2">
        <v>6677</v>
      </c>
      <c r="J7" s="8">
        <v>3.8011082821626485</v>
      </c>
    </row>
    <row r="8" spans="1:10" x14ac:dyDescent="0.25">
      <c r="A8" s="5">
        <v>2018</v>
      </c>
      <c r="B8" s="2">
        <v>-118.15</v>
      </c>
      <c r="H8" s="5" t="s">
        <v>6</v>
      </c>
      <c r="I8" s="2">
        <v>9621.5</v>
      </c>
      <c r="J8" s="8">
        <v>0.18188432157148052</v>
      </c>
    </row>
    <row r="9" spans="1:10" x14ac:dyDescent="0.25">
      <c r="A9" s="5">
        <v>2019</v>
      </c>
      <c r="B9" s="2">
        <v>-38.700000000000003</v>
      </c>
      <c r="H9" s="5" t="s">
        <v>5</v>
      </c>
      <c r="I9" s="2">
        <v>6480</v>
      </c>
      <c r="J9" s="8">
        <v>7.2407407407407405</v>
      </c>
    </row>
    <row r="10" spans="1:10" x14ac:dyDescent="0.25">
      <c r="A10" s="4" t="s">
        <v>9</v>
      </c>
      <c r="B10" s="2">
        <v>-2007</v>
      </c>
      <c r="H10" s="5" t="s">
        <v>4</v>
      </c>
      <c r="I10" s="2">
        <v>8025</v>
      </c>
      <c r="J10" s="8">
        <v>0.32398753894080995</v>
      </c>
    </row>
    <row r="11" spans="1:10" x14ac:dyDescent="0.25">
      <c r="A11" s="5">
        <v>2017</v>
      </c>
      <c r="B11" s="2">
        <v>-1017.2</v>
      </c>
      <c r="H11" s="5" t="s">
        <v>3</v>
      </c>
      <c r="I11" s="2">
        <v>7075</v>
      </c>
      <c r="J11" s="8">
        <v>3.9717314487632507</v>
      </c>
    </row>
    <row r="12" spans="1:10" x14ac:dyDescent="0.25">
      <c r="A12" s="5">
        <v>2018</v>
      </c>
      <c r="B12" s="2">
        <v>-8.8000000000000007</v>
      </c>
      <c r="H12" s="5" t="s">
        <v>2</v>
      </c>
      <c r="I12" s="2">
        <v>5720</v>
      </c>
      <c r="J12" s="8">
        <v>5.3321678321678316</v>
      </c>
    </row>
    <row r="13" spans="1:10" x14ac:dyDescent="0.25">
      <c r="A13" s="5">
        <v>2019</v>
      </c>
      <c r="B13" s="2">
        <v>-981</v>
      </c>
      <c r="H13" s="5" t="s">
        <v>1</v>
      </c>
      <c r="I13" s="2">
        <v>13025</v>
      </c>
      <c r="J13" s="8">
        <v>2.4863723608445296</v>
      </c>
    </row>
    <row r="14" spans="1:10" x14ac:dyDescent="0.25">
      <c r="A14" s="4" t="s">
        <v>8</v>
      </c>
      <c r="B14" s="2">
        <v>-50</v>
      </c>
      <c r="H14" s="5" t="s">
        <v>0</v>
      </c>
      <c r="I14" s="2">
        <v>10356.049999999999</v>
      </c>
      <c r="J14" s="8">
        <v>3.9995944399650449</v>
      </c>
    </row>
    <row r="15" spans="1:10" x14ac:dyDescent="0.25">
      <c r="A15" s="5">
        <v>2017</v>
      </c>
      <c r="B15" s="2">
        <v>0</v>
      </c>
      <c r="H15" s="4">
        <v>2018</v>
      </c>
      <c r="I15" s="2">
        <v>113313.15</v>
      </c>
      <c r="J15" s="8">
        <v>55.60608793661229</v>
      </c>
    </row>
    <row r="16" spans="1:10" x14ac:dyDescent="0.25">
      <c r="A16" s="5">
        <v>2018</v>
      </c>
      <c r="B16" s="2">
        <v>-40</v>
      </c>
      <c r="H16" s="5" t="s">
        <v>11</v>
      </c>
      <c r="I16" s="2">
        <v>8923</v>
      </c>
      <c r="J16" s="8">
        <v>0.29418357054802197</v>
      </c>
    </row>
    <row r="17" spans="1:10" x14ac:dyDescent="0.25">
      <c r="A17" s="5">
        <v>2019</v>
      </c>
      <c r="B17" s="2">
        <v>-10</v>
      </c>
      <c r="H17" s="5" t="s">
        <v>10</v>
      </c>
      <c r="I17" s="2">
        <v>6529.2</v>
      </c>
      <c r="J17" s="8">
        <v>1.8095631930404952</v>
      </c>
    </row>
    <row r="18" spans="1:10" x14ac:dyDescent="0.25">
      <c r="A18" s="4" t="s">
        <v>7</v>
      </c>
      <c r="B18" s="2">
        <v>-1875.1699999999998</v>
      </c>
      <c r="H18" s="5" t="s">
        <v>9</v>
      </c>
      <c r="I18" s="2">
        <v>7442.7</v>
      </c>
      <c r="J18" s="8">
        <v>0.11823666142663282</v>
      </c>
    </row>
    <row r="19" spans="1:10" x14ac:dyDescent="0.25">
      <c r="A19" s="5">
        <v>2017</v>
      </c>
      <c r="B19" s="2">
        <v>-253.8</v>
      </c>
      <c r="H19" s="5" t="s">
        <v>8</v>
      </c>
      <c r="I19" s="2">
        <v>9406.35</v>
      </c>
      <c r="J19" s="8">
        <v>0.42524464856187572</v>
      </c>
    </row>
    <row r="20" spans="1:10" x14ac:dyDescent="0.25">
      <c r="A20" s="5">
        <v>2018</v>
      </c>
      <c r="B20" s="2">
        <v>-1448.02</v>
      </c>
      <c r="H20" s="5" t="s">
        <v>7</v>
      </c>
      <c r="I20" s="2">
        <v>7493.9</v>
      </c>
      <c r="J20" s="8">
        <v>19.322649087924844</v>
      </c>
    </row>
    <row r="21" spans="1:10" x14ac:dyDescent="0.25">
      <c r="A21" s="5">
        <v>2019</v>
      </c>
      <c r="B21" s="2">
        <v>-173.35</v>
      </c>
      <c r="H21" s="5" t="s">
        <v>6</v>
      </c>
      <c r="I21" s="2">
        <v>13260.8</v>
      </c>
      <c r="J21" s="8">
        <v>11.360777630308881</v>
      </c>
    </row>
    <row r="22" spans="1:10" x14ac:dyDescent="0.25">
      <c r="A22" s="4" t="s">
        <v>6</v>
      </c>
      <c r="B22" s="2">
        <v>-1689.43</v>
      </c>
      <c r="H22" s="5" t="s">
        <v>5</v>
      </c>
      <c r="I22" s="2">
        <v>9274.9500000000007</v>
      </c>
      <c r="J22" s="8">
        <v>7.4391775696904023</v>
      </c>
    </row>
    <row r="23" spans="1:10" x14ac:dyDescent="0.25">
      <c r="A23" s="5">
        <v>2017</v>
      </c>
      <c r="B23" s="2">
        <v>-17.5</v>
      </c>
      <c r="H23" s="5" t="s">
        <v>4</v>
      </c>
      <c r="I23" s="2">
        <v>7698.7</v>
      </c>
      <c r="J23" s="8">
        <v>2.5634197981477391</v>
      </c>
    </row>
    <row r="24" spans="1:10" x14ac:dyDescent="0.25">
      <c r="A24" s="5">
        <v>2018</v>
      </c>
      <c r="B24" s="2">
        <v>-1506.53</v>
      </c>
      <c r="H24" s="5" t="s">
        <v>3</v>
      </c>
      <c r="I24" s="2">
        <v>10582.85</v>
      </c>
      <c r="J24" s="2">
        <v>0</v>
      </c>
    </row>
    <row r="25" spans="1:10" x14ac:dyDescent="0.25">
      <c r="A25" s="5">
        <v>2019</v>
      </c>
      <c r="B25" s="2">
        <v>-165.4</v>
      </c>
      <c r="H25" s="5" t="s">
        <v>2</v>
      </c>
      <c r="I25" s="2">
        <v>7014.5</v>
      </c>
      <c r="J25" s="8">
        <v>4.2020101218903694</v>
      </c>
    </row>
    <row r="26" spans="1:10" x14ac:dyDescent="0.25">
      <c r="A26" s="4" t="s">
        <v>5</v>
      </c>
      <c r="B26" s="2">
        <v>-2067.9300000000003</v>
      </c>
      <c r="H26" s="5" t="s">
        <v>1</v>
      </c>
      <c r="I26" s="2">
        <v>12002.7</v>
      </c>
      <c r="J26" s="8">
        <v>1.2863772317895139</v>
      </c>
    </row>
    <row r="27" spans="1:10" x14ac:dyDescent="0.25">
      <c r="A27" s="5">
        <v>2017</v>
      </c>
      <c r="B27" s="2">
        <v>-469.2</v>
      </c>
      <c r="H27" s="5" t="s">
        <v>0</v>
      </c>
      <c r="I27" s="2">
        <v>13683.5</v>
      </c>
      <c r="J27" s="8">
        <v>6.784448423283516</v>
      </c>
    </row>
    <row r="28" spans="1:10" x14ac:dyDescent="0.25">
      <c r="A28" s="5">
        <v>2018</v>
      </c>
      <c r="B28" s="2">
        <v>-689.98</v>
      </c>
      <c r="H28" s="4">
        <v>2019</v>
      </c>
      <c r="I28" s="2">
        <v>143762.15</v>
      </c>
      <c r="J28" s="8">
        <v>70.852948134037035</v>
      </c>
    </row>
    <row r="29" spans="1:10" x14ac:dyDescent="0.25">
      <c r="A29" s="5">
        <v>2019</v>
      </c>
      <c r="B29" s="2">
        <v>-908.75</v>
      </c>
      <c r="H29" s="5" t="s">
        <v>11</v>
      </c>
      <c r="I29" s="2">
        <v>7811.75</v>
      </c>
      <c r="J29" s="8">
        <v>16.006016577591449</v>
      </c>
    </row>
    <row r="30" spans="1:10" x14ac:dyDescent="0.25">
      <c r="A30" s="4" t="s">
        <v>4</v>
      </c>
      <c r="B30" s="2">
        <v>-307.72000000000003</v>
      </c>
      <c r="H30" s="5" t="s">
        <v>10</v>
      </c>
      <c r="I30" s="2">
        <v>6523.7</v>
      </c>
      <c r="J30" s="8">
        <v>0.59322163802749983</v>
      </c>
    </row>
    <row r="31" spans="1:10" x14ac:dyDescent="0.25">
      <c r="A31" s="5">
        <v>2017</v>
      </c>
      <c r="B31" s="2">
        <v>-26</v>
      </c>
      <c r="H31" s="5" t="s">
        <v>9</v>
      </c>
      <c r="I31" s="2">
        <v>13075.5</v>
      </c>
      <c r="J31" s="8">
        <v>7.5025811632442361</v>
      </c>
    </row>
    <row r="32" spans="1:10" x14ac:dyDescent="0.25">
      <c r="A32" s="5">
        <v>2018</v>
      </c>
      <c r="B32" s="2">
        <v>-197.35</v>
      </c>
      <c r="H32" s="5" t="s">
        <v>8</v>
      </c>
      <c r="I32" s="2">
        <v>6977</v>
      </c>
      <c r="J32" s="8">
        <v>0.14332807797047442</v>
      </c>
    </row>
    <row r="33" spans="1:10" x14ac:dyDescent="0.25">
      <c r="A33" s="5">
        <v>2019</v>
      </c>
      <c r="B33" s="2">
        <v>-84.37</v>
      </c>
      <c r="H33" s="5" t="s">
        <v>7</v>
      </c>
      <c r="I33" s="2">
        <v>10082.25</v>
      </c>
      <c r="J33" s="8">
        <v>1.7193582781621166</v>
      </c>
    </row>
    <row r="34" spans="1:10" x14ac:dyDescent="0.25">
      <c r="A34" s="4" t="s">
        <v>3</v>
      </c>
      <c r="B34" s="2">
        <v>-1134.3499999999999</v>
      </c>
      <c r="H34" s="5" t="s">
        <v>6</v>
      </c>
      <c r="I34" s="2">
        <v>7321.75</v>
      </c>
      <c r="J34" s="8">
        <v>2.2590227746098952</v>
      </c>
    </row>
    <row r="35" spans="1:10" x14ac:dyDescent="0.25">
      <c r="A35" s="5">
        <v>2017</v>
      </c>
      <c r="B35" s="2">
        <v>-281</v>
      </c>
      <c r="H35" s="5" t="s">
        <v>5</v>
      </c>
      <c r="I35" s="2">
        <v>9739.2000000000007</v>
      </c>
      <c r="J35" s="8">
        <v>9.330848529653359</v>
      </c>
    </row>
    <row r="36" spans="1:10" x14ac:dyDescent="0.25">
      <c r="A36" s="5">
        <v>2018</v>
      </c>
      <c r="B36" s="2">
        <v>0</v>
      </c>
      <c r="H36" s="5" t="s">
        <v>4</v>
      </c>
      <c r="I36" s="2">
        <v>8839.5</v>
      </c>
      <c r="J36" s="8">
        <v>0.95446575032524461</v>
      </c>
    </row>
    <row r="37" spans="1:10" x14ac:dyDescent="0.25">
      <c r="A37" s="5">
        <v>2019</v>
      </c>
      <c r="B37" s="2">
        <v>-853.35</v>
      </c>
      <c r="H37" s="5" t="s">
        <v>3</v>
      </c>
      <c r="I37" s="2">
        <v>9077.4500000000007</v>
      </c>
      <c r="J37" s="8">
        <v>9.4007678367823555</v>
      </c>
    </row>
    <row r="38" spans="1:10" x14ac:dyDescent="0.25">
      <c r="A38" s="4" t="s">
        <v>2</v>
      </c>
      <c r="B38" s="2">
        <v>-2172.3000000000002</v>
      </c>
      <c r="H38" s="5" t="s">
        <v>2</v>
      </c>
      <c r="I38" s="2">
        <v>9132.25</v>
      </c>
      <c r="J38" s="8">
        <v>17.219743217717429</v>
      </c>
    </row>
    <row r="39" spans="1:10" x14ac:dyDescent="0.25">
      <c r="A39" s="5">
        <v>2017</v>
      </c>
      <c r="B39" s="2">
        <v>-305</v>
      </c>
      <c r="H39" s="5" t="s">
        <v>1</v>
      </c>
      <c r="I39" s="2">
        <v>23997.9</v>
      </c>
      <c r="J39" s="8">
        <v>1.5189245725667662</v>
      </c>
    </row>
    <row r="40" spans="1:10" x14ac:dyDescent="0.25">
      <c r="A40" s="5">
        <v>2018</v>
      </c>
      <c r="B40" s="2">
        <v>-294.75</v>
      </c>
      <c r="H40" s="5" t="s">
        <v>0</v>
      </c>
      <c r="I40" s="2">
        <v>31183.9</v>
      </c>
      <c r="J40" s="8">
        <v>4.2046697173862153</v>
      </c>
    </row>
    <row r="41" spans="1:10" x14ac:dyDescent="0.25">
      <c r="A41" s="5">
        <v>2019</v>
      </c>
      <c r="B41" s="2">
        <v>-1572.55</v>
      </c>
      <c r="H41" s="4" t="s">
        <v>22</v>
      </c>
      <c r="I41" s="2">
        <v>354417.35000000009</v>
      </c>
      <c r="J41" s="8">
        <v>182.48492551688332</v>
      </c>
    </row>
    <row r="42" spans="1:10" x14ac:dyDescent="0.25">
      <c r="A42" s="4" t="s">
        <v>1</v>
      </c>
      <c r="B42" s="2">
        <v>-842.76</v>
      </c>
    </row>
    <row r="43" spans="1:10" x14ac:dyDescent="0.25">
      <c r="A43" s="5">
        <v>2017</v>
      </c>
      <c r="B43" s="2">
        <v>-323.85000000000002</v>
      </c>
    </row>
    <row r="44" spans="1:10" x14ac:dyDescent="0.25">
      <c r="A44" s="5">
        <v>2018</v>
      </c>
      <c r="B44" s="2">
        <v>-154.4</v>
      </c>
    </row>
    <row r="45" spans="1:10" x14ac:dyDescent="0.25">
      <c r="A45" s="5">
        <v>2019</v>
      </c>
      <c r="B45" s="2">
        <v>-364.51</v>
      </c>
    </row>
    <row r="46" spans="1:10" x14ac:dyDescent="0.25">
      <c r="A46" s="4" t="s">
        <v>0</v>
      </c>
      <c r="B46" s="2">
        <v>-2653.73</v>
      </c>
    </row>
    <row r="47" spans="1:10" x14ac:dyDescent="0.25">
      <c r="A47" s="5">
        <v>2017</v>
      </c>
      <c r="B47" s="2">
        <v>-414.2</v>
      </c>
    </row>
    <row r="48" spans="1:10" x14ac:dyDescent="0.25">
      <c r="A48" s="5">
        <v>2018</v>
      </c>
      <c r="B48" s="2">
        <v>-928.35</v>
      </c>
    </row>
    <row r="49" spans="1:2" x14ac:dyDescent="0.25">
      <c r="A49" s="5">
        <v>2019</v>
      </c>
      <c r="B49" s="2">
        <v>-1311.18</v>
      </c>
    </row>
    <row r="50" spans="1:2" x14ac:dyDescent="0.25">
      <c r="A50" s="4" t="s">
        <v>22</v>
      </c>
      <c r="B50" s="2">
        <v>-17098.490000000002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Online sales</vt:lpstr>
      <vt:lpstr>Sales Performance</vt:lpstr>
      <vt:lpstr>Returns Anaysis</vt:lpstr>
      <vt:lpstr>'Online sales'!business.retailsales2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PERSONAL</cp:lastModifiedBy>
  <dcterms:created xsi:type="dcterms:W3CDTF">2024-08-13T12:20:20Z</dcterms:created>
  <dcterms:modified xsi:type="dcterms:W3CDTF">2024-08-13T20:39:48Z</dcterms:modified>
</cp:coreProperties>
</file>