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AN\Documents\"/>
    </mc:Choice>
  </mc:AlternateContent>
  <xr:revisionPtr revIDLastSave="0" documentId="8_{0EA7F747-DE95-4433-A331-853A1325F655}" xr6:coauthVersionLast="45" xr6:coauthVersionMax="45" xr10:uidLastSave="{00000000-0000-0000-0000-000000000000}"/>
  <bookViews>
    <workbookView xWindow="-120" yWindow="-120" windowWidth="29040" windowHeight="15840" xr2:uid="{7642D178-3E28-4B66-95CC-317B788EB58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40" i="1" l="1"/>
  <c r="AH35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J34" i="1"/>
  <c r="AH34" i="1"/>
  <c r="AD35" i="1"/>
  <c r="AF35" i="1"/>
  <c r="AD36" i="1"/>
  <c r="AF36" i="1"/>
  <c r="AD37" i="1"/>
  <c r="AF37" i="1"/>
  <c r="AD38" i="1"/>
  <c r="AF38" i="1"/>
  <c r="AD39" i="1"/>
  <c r="AF39" i="1"/>
  <c r="AD40" i="1"/>
  <c r="AF40" i="1"/>
  <c r="AD41" i="1"/>
  <c r="AF41" i="1"/>
  <c r="AD42" i="1"/>
  <c r="AF42" i="1"/>
  <c r="AD43" i="1"/>
  <c r="AF43" i="1"/>
  <c r="AD44" i="1"/>
  <c r="AF44" i="1"/>
  <c r="AD45" i="1"/>
  <c r="AF45" i="1"/>
  <c r="AD46" i="1"/>
  <c r="AF46" i="1"/>
  <c r="AD47" i="1"/>
  <c r="AF47" i="1"/>
  <c r="AD48" i="1"/>
  <c r="AF48" i="1"/>
  <c r="AD49" i="1"/>
  <c r="AF49" i="1"/>
  <c r="AD50" i="1"/>
  <c r="AF50" i="1"/>
  <c r="AD51" i="1"/>
  <c r="AF51" i="1"/>
  <c r="AD52" i="1"/>
  <c r="AF52" i="1"/>
  <c r="AD53" i="1"/>
  <c r="AF53" i="1"/>
  <c r="AD54" i="1"/>
  <c r="AF54" i="1"/>
  <c r="AD55" i="1"/>
  <c r="AF55" i="1"/>
  <c r="AD56" i="1"/>
  <c r="AF56" i="1"/>
  <c r="AD57" i="1"/>
  <c r="AF57" i="1"/>
  <c r="AD58" i="1"/>
  <c r="AF58" i="1"/>
  <c r="AD59" i="1"/>
  <c r="AF59" i="1"/>
  <c r="AD60" i="1"/>
  <c r="AF60" i="1"/>
  <c r="AD61" i="1"/>
  <c r="AF61" i="1"/>
  <c r="AD62" i="1"/>
  <c r="AF62" i="1"/>
  <c r="AD63" i="1"/>
  <c r="AF63" i="1"/>
  <c r="AD64" i="1"/>
  <c r="AF64" i="1"/>
  <c r="AD65" i="1"/>
  <c r="AF65" i="1"/>
  <c r="AD66" i="1"/>
  <c r="AF66" i="1"/>
  <c r="AD67" i="1"/>
  <c r="AF67" i="1"/>
  <c r="AD68" i="1"/>
  <c r="AF68" i="1"/>
  <c r="AD69" i="1"/>
  <c r="AF69" i="1"/>
  <c r="AD70" i="1"/>
  <c r="AF70" i="1"/>
  <c r="AD71" i="1"/>
  <c r="AF71" i="1"/>
  <c r="AD72" i="1"/>
  <c r="AF72" i="1"/>
  <c r="AD73" i="1"/>
  <c r="AF73" i="1"/>
  <c r="AD74" i="1"/>
  <c r="AF74" i="1"/>
  <c r="AD75" i="1"/>
  <c r="AF75" i="1"/>
  <c r="AD76" i="1"/>
  <c r="AF76" i="1"/>
  <c r="AD77" i="1"/>
  <c r="AF77" i="1"/>
  <c r="AD78" i="1"/>
  <c r="AF78" i="1"/>
  <c r="AD79" i="1"/>
  <c r="AF79" i="1"/>
  <c r="AD80" i="1"/>
  <c r="AF80" i="1"/>
  <c r="AD81" i="1"/>
  <c r="AF81" i="1"/>
  <c r="AD82" i="1"/>
  <c r="AF82" i="1"/>
  <c r="AD83" i="1"/>
  <c r="AF83" i="1"/>
  <c r="AD84" i="1"/>
  <c r="AF84" i="1"/>
  <c r="AD85" i="1"/>
  <c r="AF85" i="1"/>
  <c r="AD86" i="1"/>
  <c r="AF86" i="1"/>
  <c r="AD87" i="1"/>
  <c r="AF87" i="1"/>
  <c r="AD88" i="1"/>
  <c r="AF88" i="1"/>
  <c r="AD89" i="1"/>
  <c r="AF89" i="1"/>
  <c r="AD90" i="1"/>
  <c r="AF90" i="1"/>
  <c r="AD91" i="1"/>
  <c r="AF91" i="1"/>
  <c r="AD92" i="1"/>
  <c r="AF92" i="1"/>
  <c r="AD93" i="1"/>
  <c r="AF93" i="1"/>
  <c r="AD94" i="1"/>
  <c r="AF94" i="1"/>
  <c r="AD95" i="1"/>
  <c r="AF95" i="1"/>
  <c r="AD96" i="1"/>
  <c r="AF96" i="1"/>
  <c r="AD97" i="1"/>
  <c r="AF97" i="1"/>
  <c r="AD98" i="1"/>
  <c r="AF98" i="1"/>
  <c r="AD99" i="1"/>
  <c r="AF99" i="1"/>
  <c r="AD100" i="1"/>
  <c r="AF100" i="1"/>
  <c r="AD101" i="1"/>
  <c r="AF101" i="1"/>
  <c r="AD102" i="1"/>
  <c r="AF102" i="1"/>
  <c r="AD103" i="1"/>
  <c r="AF103" i="1"/>
  <c r="AD104" i="1"/>
  <c r="AF104" i="1"/>
  <c r="AD105" i="1"/>
  <c r="AF105" i="1"/>
  <c r="AD106" i="1"/>
  <c r="AF106" i="1"/>
  <c r="AD107" i="1"/>
  <c r="AF107" i="1"/>
  <c r="AD108" i="1"/>
  <c r="AF108" i="1"/>
  <c r="AD109" i="1"/>
  <c r="AF109" i="1"/>
  <c r="AD110" i="1"/>
  <c r="AF110" i="1"/>
  <c r="AD111" i="1"/>
  <c r="AF111" i="1"/>
  <c r="AD112" i="1"/>
  <c r="AF112" i="1"/>
  <c r="AD113" i="1"/>
  <c r="AF113" i="1"/>
  <c r="AD114" i="1"/>
  <c r="AF114" i="1"/>
  <c r="AD115" i="1"/>
  <c r="AF115" i="1"/>
  <c r="AD116" i="1"/>
  <c r="AF116" i="1"/>
  <c r="AD117" i="1"/>
  <c r="AF117" i="1"/>
  <c r="AD118" i="1"/>
  <c r="AF118" i="1"/>
  <c r="AD119" i="1"/>
  <c r="AF119" i="1"/>
  <c r="AD120" i="1"/>
  <c r="AF120" i="1"/>
  <c r="AD121" i="1"/>
  <c r="AF121" i="1"/>
  <c r="AD122" i="1"/>
  <c r="AF122" i="1"/>
  <c r="AD123" i="1"/>
  <c r="AF123" i="1"/>
  <c r="AD124" i="1"/>
  <c r="AF124" i="1"/>
  <c r="AD125" i="1"/>
  <c r="AF125" i="1"/>
  <c r="AD126" i="1"/>
  <c r="AF126" i="1"/>
  <c r="AD127" i="1"/>
  <c r="AF127" i="1"/>
  <c r="AD128" i="1"/>
  <c r="AF128" i="1"/>
  <c r="AD129" i="1"/>
  <c r="AF129" i="1"/>
  <c r="AD130" i="1"/>
  <c r="AF130" i="1"/>
  <c r="AD131" i="1"/>
  <c r="AF131" i="1"/>
  <c r="AD132" i="1"/>
  <c r="AF132" i="1"/>
  <c r="AD133" i="1"/>
  <c r="AF133" i="1"/>
  <c r="AD134" i="1"/>
  <c r="AF134" i="1"/>
  <c r="AD135" i="1"/>
  <c r="AF135" i="1"/>
  <c r="AD136" i="1"/>
  <c r="AF136" i="1"/>
  <c r="AD137" i="1"/>
  <c r="AF137" i="1"/>
  <c r="AD138" i="1"/>
  <c r="AF138" i="1"/>
  <c r="AD139" i="1"/>
  <c r="AF139" i="1"/>
  <c r="AD140" i="1"/>
  <c r="AF140" i="1"/>
  <c r="AF34" i="1"/>
  <c r="AD34" i="1"/>
  <c r="X36" i="1"/>
  <c r="X37" i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35" i="1"/>
  <c r="V36" i="1"/>
  <c r="V37" i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35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35" i="1"/>
  <c r="AB35" i="1"/>
  <c r="Z36" i="1"/>
  <c r="AB36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34" i="1"/>
  <c r="AB34" i="1"/>
  <c r="X34" i="1"/>
  <c r="V34" i="1"/>
  <c r="C192" i="1"/>
  <c r="E192" i="1"/>
  <c r="M192" i="1" s="1"/>
  <c r="O192" i="1" s="1"/>
  <c r="Q192" i="1" s="1"/>
  <c r="K192" i="1"/>
  <c r="C193" i="1"/>
  <c r="C194" i="1" s="1"/>
  <c r="E193" i="1"/>
  <c r="E194" i="1" s="1"/>
  <c r="K193" i="1"/>
  <c r="M193" i="1"/>
  <c r="O193" i="1" s="1"/>
  <c r="Q193" i="1" s="1"/>
  <c r="E122" i="1"/>
  <c r="C122" i="1"/>
  <c r="C123" i="1" s="1"/>
  <c r="E121" i="1"/>
  <c r="M121" i="1" s="1"/>
  <c r="C121" i="1"/>
  <c r="K121" i="1" s="1"/>
  <c r="O121" i="1" s="1"/>
  <c r="Q121" i="1" s="1"/>
  <c r="M120" i="1"/>
  <c r="K120" i="1"/>
  <c r="O120" i="1" s="1"/>
  <c r="Q120" i="1" s="1"/>
  <c r="M1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8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E21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9" i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9" i="1"/>
  <c r="K9" i="1"/>
  <c r="M9" i="1"/>
  <c r="K10" i="1"/>
  <c r="M10" i="1"/>
  <c r="M8" i="1"/>
  <c r="K8" i="1"/>
  <c r="M194" i="1" l="1"/>
  <c r="E195" i="1"/>
  <c r="K194" i="1"/>
  <c r="O194" i="1" s="1"/>
  <c r="Q194" i="1" s="1"/>
  <c r="C195" i="1"/>
  <c r="K123" i="1"/>
  <c r="C124" i="1"/>
  <c r="E123" i="1"/>
  <c r="M122" i="1"/>
  <c r="K122" i="1"/>
  <c r="O122" i="1" s="1"/>
  <c r="Q122" i="1" s="1"/>
  <c r="Q115" i="1"/>
  <c r="C38" i="1"/>
  <c r="K37" i="1"/>
  <c r="K33" i="1"/>
  <c r="K16" i="1"/>
  <c r="K21" i="1"/>
  <c r="K28" i="1"/>
  <c r="K15" i="1"/>
  <c r="K26" i="1"/>
  <c r="K25" i="1"/>
  <c r="K13" i="1"/>
  <c r="K20" i="1"/>
  <c r="K31" i="1"/>
  <c r="K19" i="1"/>
  <c r="K22" i="1"/>
  <c r="K27" i="1"/>
  <c r="K24" i="1"/>
  <c r="K12" i="1"/>
  <c r="K34" i="1"/>
  <c r="K14" i="1"/>
  <c r="K36" i="1"/>
  <c r="K30" i="1"/>
  <c r="K18" i="1"/>
  <c r="K32" i="1"/>
  <c r="K17" i="1"/>
  <c r="K115" i="1"/>
  <c r="K35" i="1"/>
  <c r="K29" i="1"/>
  <c r="K23" i="1"/>
  <c r="K11" i="1"/>
  <c r="C196" i="1" l="1"/>
  <c r="K195" i="1"/>
  <c r="E196" i="1"/>
  <c r="M195" i="1"/>
  <c r="C125" i="1"/>
  <c r="K124" i="1"/>
  <c r="M123" i="1"/>
  <c r="E124" i="1"/>
  <c r="O123" i="1"/>
  <c r="Q123" i="1" s="1"/>
  <c r="M12" i="1"/>
  <c r="K64" i="1"/>
  <c r="K55" i="1"/>
  <c r="K104" i="1"/>
  <c r="K38" i="1"/>
  <c r="K97" i="1"/>
  <c r="K51" i="1"/>
  <c r="K58" i="1"/>
  <c r="K100" i="1"/>
  <c r="K69" i="1"/>
  <c r="K75" i="1"/>
  <c r="K81" i="1"/>
  <c r="K65" i="1"/>
  <c r="K72" i="1"/>
  <c r="K67" i="1"/>
  <c r="K42" i="1"/>
  <c r="K82" i="1"/>
  <c r="K91" i="1"/>
  <c r="K88" i="1"/>
  <c r="K44" i="1"/>
  <c r="K87" i="1"/>
  <c r="K78" i="1"/>
  <c r="K43" i="1"/>
  <c r="K48" i="1"/>
  <c r="K76" i="1"/>
  <c r="K60" i="1"/>
  <c r="K70" i="1"/>
  <c r="K50" i="1"/>
  <c r="K95" i="1"/>
  <c r="K53" i="1"/>
  <c r="K107" i="1"/>
  <c r="K93" i="1"/>
  <c r="K49" i="1"/>
  <c r="K84" i="1"/>
  <c r="K41" i="1"/>
  <c r="K110" i="1"/>
  <c r="K106" i="1"/>
  <c r="K61" i="1"/>
  <c r="K52" i="1"/>
  <c r="K57" i="1"/>
  <c r="K63" i="1"/>
  <c r="K47" i="1"/>
  <c r="K59" i="1"/>
  <c r="K94" i="1"/>
  <c r="K89" i="1"/>
  <c r="K68" i="1"/>
  <c r="K103" i="1"/>
  <c r="K96" i="1"/>
  <c r="K92" i="1"/>
  <c r="K66" i="1"/>
  <c r="K56" i="1"/>
  <c r="K62" i="1"/>
  <c r="K99" i="1"/>
  <c r="K79" i="1"/>
  <c r="K90" i="1"/>
  <c r="K74" i="1"/>
  <c r="K105" i="1"/>
  <c r="K83" i="1"/>
  <c r="K80" i="1"/>
  <c r="K39" i="1"/>
  <c r="K111" i="1"/>
  <c r="K102" i="1"/>
  <c r="K114" i="1"/>
  <c r="K98" i="1"/>
  <c r="K54" i="1"/>
  <c r="K109" i="1"/>
  <c r="K71" i="1"/>
  <c r="K112" i="1"/>
  <c r="K77" i="1"/>
  <c r="K101" i="1"/>
  <c r="K73" i="1"/>
  <c r="K113" i="1"/>
  <c r="K86" i="1"/>
  <c r="K46" i="1"/>
  <c r="K45" i="1"/>
  <c r="K40" i="1"/>
  <c r="K85" i="1"/>
  <c r="K108" i="1"/>
  <c r="M196" i="1" l="1"/>
  <c r="E197" i="1"/>
  <c r="O195" i="1"/>
  <c r="Q195" i="1" s="1"/>
  <c r="K196" i="1"/>
  <c r="O196" i="1" s="1"/>
  <c r="Q196" i="1" s="1"/>
  <c r="C197" i="1"/>
  <c r="E125" i="1"/>
  <c r="M124" i="1"/>
  <c r="O124" i="1" s="1"/>
  <c r="Q124" i="1" s="1"/>
  <c r="K125" i="1"/>
  <c r="C126" i="1"/>
  <c r="M13" i="1"/>
  <c r="C198" i="1" l="1"/>
  <c r="K197" i="1"/>
  <c r="E198" i="1"/>
  <c r="M197" i="1"/>
  <c r="C127" i="1"/>
  <c r="K126" i="1"/>
  <c r="M125" i="1"/>
  <c r="O125" i="1" s="1"/>
  <c r="Q125" i="1" s="1"/>
  <c r="E126" i="1"/>
  <c r="M14" i="1"/>
  <c r="M198" i="1" l="1"/>
  <c r="E199" i="1"/>
  <c r="O197" i="1"/>
  <c r="Q197" i="1" s="1"/>
  <c r="K198" i="1"/>
  <c r="O198" i="1" s="1"/>
  <c r="Q198" i="1" s="1"/>
  <c r="C199" i="1"/>
  <c r="E127" i="1"/>
  <c r="M126" i="1"/>
  <c r="O126" i="1"/>
  <c r="Q126" i="1" s="1"/>
  <c r="K127" i="1"/>
  <c r="C128" i="1"/>
  <c r="M15" i="1"/>
  <c r="C200" i="1" l="1"/>
  <c r="K199" i="1"/>
  <c r="E200" i="1"/>
  <c r="M199" i="1"/>
  <c r="K128" i="1"/>
  <c r="C129" i="1"/>
  <c r="M127" i="1"/>
  <c r="O127" i="1" s="1"/>
  <c r="Q127" i="1" s="1"/>
  <c r="E128" i="1"/>
  <c r="M16" i="1"/>
  <c r="M200" i="1" l="1"/>
  <c r="E201" i="1"/>
  <c r="O199" i="1"/>
  <c r="Q199" i="1" s="1"/>
  <c r="K200" i="1"/>
  <c r="C201" i="1"/>
  <c r="E129" i="1"/>
  <c r="M128" i="1"/>
  <c r="K129" i="1"/>
  <c r="C130" i="1"/>
  <c r="O128" i="1"/>
  <c r="Q128" i="1" s="1"/>
  <c r="M17" i="1"/>
  <c r="O200" i="1" l="1"/>
  <c r="Q200" i="1" s="1"/>
  <c r="C202" i="1"/>
  <c r="K201" i="1"/>
  <c r="E202" i="1"/>
  <c r="M201" i="1"/>
  <c r="C131" i="1"/>
  <c r="K130" i="1"/>
  <c r="M129" i="1"/>
  <c r="O129" i="1" s="1"/>
  <c r="Q129" i="1" s="1"/>
  <c r="E130" i="1"/>
  <c r="M18" i="1"/>
  <c r="M202" i="1" l="1"/>
  <c r="E203" i="1"/>
  <c r="O201" i="1"/>
  <c r="Q201" i="1" s="1"/>
  <c r="K202" i="1"/>
  <c r="O202" i="1" s="1"/>
  <c r="C203" i="1"/>
  <c r="E131" i="1"/>
  <c r="M130" i="1"/>
  <c r="O130" i="1"/>
  <c r="Q130" i="1" s="1"/>
  <c r="K131" i="1"/>
  <c r="C132" i="1"/>
  <c r="M19" i="1"/>
  <c r="Q202" i="1" l="1"/>
  <c r="C204" i="1"/>
  <c r="K203" i="1"/>
  <c r="E204" i="1"/>
  <c r="M203" i="1"/>
  <c r="C133" i="1"/>
  <c r="K132" i="1"/>
  <c r="M131" i="1"/>
  <c r="O131" i="1" s="1"/>
  <c r="Q131" i="1" s="1"/>
  <c r="E132" i="1"/>
  <c r="M20" i="1"/>
  <c r="M204" i="1" l="1"/>
  <c r="E205" i="1"/>
  <c r="O203" i="1"/>
  <c r="Q203" i="1" s="1"/>
  <c r="K204" i="1"/>
  <c r="O204" i="1" s="1"/>
  <c r="Q204" i="1" s="1"/>
  <c r="C205" i="1"/>
  <c r="E133" i="1"/>
  <c r="M132" i="1"/>
  <c r="O132" i="1" s="1"/>
  <c r="Q132" i="1" s="1"/>
  <c r="K133" i="1"/>
  <c r="C134" i="1"/>
  <c r="M21" i="1"/>
  <c r="C206" i="1" l="1"/>
  <c r="K205" i="1"/>
  <c r="E206" i="1"/>
  <c r="M205" i="1"/>
  <c r="C135" i="1"/>
  <c r="K134" i="1"/>
  <c r="M133" i="1"/>
  <c r="O133" i="1" s="1"/>
  <c r="Q133" i="1" s="1"/>
  <c r="E134" i="1"/>
  <c r="M22" i="1"/>
  <c r="M206" i="1" l="1"/>
  <c r="E207" i="1"/>
  <c r="O205" i="1"/>
  <c r="Q205" i="1" s="1"/>
  <c r="K206" i="1"/>
  <c r="O206" i="1" s="1"/>
  <c r="Q206" i="1" s="1"/>
  <c r="C207" i="1"/>
  <c r="E135" i="1"/>
  <c r="M134" i="1"/>
  <c r="O134" i="1" s="1"/>
  <c r="Q134" i="1" s="1"/>
  <c r="K135" i="1"/>
  <c r="C136" i="1"/>
  <c r="M23" i="1"/>
  <c r="C208" i="1" l="1"/>
  <c r="K207" i="1"/>
  <c r="E208" i="1"/>
  <c r="M207" i="1"/>
  <c r="C137" i="1"/>
  <c r="K136" i="1"/>
  <c r="M135" i="1"/>
  <c r="O135" i="1" s="1"/>
  <c r="Q135" i="1" s="1"/>
  <c r="E136" i="1"/>
  <c r="M24" i="1"/>
  <c r="M208" i="1" l="1"/>
  <c r="E209" i="1"/>
  <c r="O207" i="1"/>
  <c r="Q207" i="1" s="1"/>
  <c r="K208" i="1"/>
  <c r="O208" i="1" s="1"/>
  <c r="Q208" i="1" s="1"/>
  <c r="C209" i="1"/>
  <c r="E137" i="1"/>
  <c r="M136" i="1"/>
  <c r="O136" i="1"/>
  <c r="Q136" i="1" s="1"/>
  <c r="K137" i="1"/>
  <c r="C138" i="1"/>
  <c r="M25" i="1"/>
  <c r="C210" i="1" l="1"/>
  <c r="K209" i="1"/>
  <c r="E210" i="1"/>
  <c r="M209" i="1"/>
  <c r="C139" i="1"/>
  <c r="K138" i="1"/>
  <c r="M137" i="1"/>
  <c r="O137" i="1" s="1"/>
  <c r="Q137" i="1" s="1"/>
  <c r="E138" i="1"/>
  <c r="M26" i="1"/>
  <c r="M210" i="1" l="1"/>
  <c r="E211" i="1"/>
  <c r="O209" i="1"/>
  <c r="Q209" i="1" s="1"/>
  <c r="K210" i="1"/>
  <c r="O210" i="1" s="1"/>
  <c r="C211" i="1"/>
  <c r="E139" i="1"/>
  <c r="M138" i="1"/>
  <c r="O138" i="1"/>
  <c r="Q138" i="1" s="1"/>
  <c r="K139" i="1"/>
  <c r="C140" i="1"/>
  <c r="M27" i="1"/>
  <c r="Q210" i="1" l="1"/>
  <c r="C212" i="1"/>
  <c r="K211" i="1"/>
  <c r="M211" i="1"/>
  <c r="E212" i="1"/>
  <c r="K140" i="1"/>
  <c r="C141" i="1"/>
  <c r="M139" i="1"/>
  <c r="O139" i="1" s="1"/>
  <c r="Q139" i="1" s="1"/>
  <c r="E140" i="1"/>
  <c r="M28" i="1"/>
  <c r="M212" i="1" l="1"/>
  <c r="E213" i="1"/>
  <c r="O211" i="1"/>
  <c r="Q211" i="1" s="1"/>
  <c r="K212" i="1"/>
  <c r="O212" i="1" s="1"/>
  <c r="Q212" i="1" s="1"/>
  <c r="C213" i="1"/>
  <c r="E141" i="1"/>
  <c r="M140" i="1"/>
  <c r="K141" i="1"/>
  <c r="C142" i="1"/>
  <c r="O140" i="1"/>
  <c r="Q140" i="1" s="1"/>
  <c r="M29" i="1"/>
  <c r="C214" i="1" l="1"/>
  <c r="K213" i="1"/>
  <c r="E214" i="1"/>
  <c r="M213" i="1"/>
  <c r="C143" i="1"/>
  <c r="K142" i="1"/>
  <c r="M141" i="1"/>
  <c r="O141" i="1" s="1"/>
  <c r="Q141" i="1" s="1"/>
  <c r="E142" i="1"/>
  <c r="M30" i="1"/>
  <c r="M214" i="1" l="1"/>
  <c r="E215" i="1"/>
  <c r="O213" i="1"/>
  <c r="Q213" i="1" s="1"/>
  <c r="K214" i="1"/>
  <c r="O214" i="1" s="1"/>
  <c r="Q214" i="1" s="1"/>
  <c r="C215" i="1"/>
  <c r="E143" i="1"/>
  <c r="M142" i="1"/>
  <c r="O142" i="1"/>
  <c r="Q142" i="1" s="1"/>
  <c r="K143" i="1"/>
  <c r="C144" i="1"/>
  <c r="M31" i="1"/>
  <c r="C216" i="1" l="1"/>
  <c r="K215" i="1"/>
  <c r="E216" i="1"/>
  <c r="M215" i="1"/>
  <c r="C145" i="1"/>
  <c r="K144" i="1"/>
  <c r="M143" i="1"/>
  <c r="O143" i="1" s="1"/>
  <c r="Q143" i="1" s="1"/>
  <c r="E144" i="1"/>
  <c r="M32" i="1"/>
  <c r="M216" i="1" l="1"/>
  <c r="E217" i="1"/>
  <c r="O215" i="1"/>
  <c r="Q215" i="1" s="1"/>
  <c r="K216" i="1"/>
  <c r="O216" i="1" s="1"/>
  <c r="Q216" i="1" s="1"/>
  <c r="C217" i="1"/>
  <c r="E145" i="1"/>
  <c r="M144" i="1"/>
  <c r="O144" i="1"/>
  <c r="Q144" i="1" s="1"/>
  <c r="K145" i="1"/>
  <c r="C146" i="1"/>
  <c r="M33" i="1"/>
  <c r="C218" i="1" l="1"/>
  <c r="K217" i="1"/>
  <c r="E218" i="1"/>
  <c r="M217" i="1"/>
  <c r="C147" i="1"/>
  <c r="K146" i="1"/>
  <c r="M145" i="1"/>
  <c r="O145" i="1" s="1"/>
  <c r="Q145" i="1" s="1"/>
  <c r="E146" i="1"/>
  <c r="M34" i="1"/>
  <c r="M218" i="1" l="1"/>
  <c r="E219" i="1"/>
  <c r="O217" i="1"/>
  <c r="Q217" i="1" s="1"/>
  <c r="C219" i="1"/>
  <c r="K218" i="1"/>
  <c r="O218" i="1" s="1"/>
  <c r="Q218" i="1" s="1"/>
  <c r="E147" i="1"/>
  <c r="M146" i="1"/>
  <c r="O146" i="1"/>
  <c r="Q146" i="1" s="1"/>
  <c r="K147" i="1"/>
  <c r="C148" i="1"/>
  <c r="M35" i="1"/>
  <c r="C220" i="1" l="1"/>
  <c r="K219" i="1"/>
  <c r="E220" i="1"/>
  <c r="M219" i="1"/>
  <c r="C149" i="1"/>
  <c r="K148" i="1"/>
  <c r="M147" i="1"/>
  <c r="O147" i="1" s="1"/>
  <c r="Q147" i="1" s="1"/>
  <c r="E148" i="1"/>
  <c r="M36" i="1"/>
  <c r="M220" i="1" l="1"/>
  <c r="E221" i="1"/>
  <c r="O219" i="1"/>
  <c r="Q219" i="1" s="1"/>
  <c r="K220" i="1"/>
  <c r="O220" i="1" s="1"/>
  <c r="Q220" i="1" s="1"/>
  <c r="C221" i="1"/>
  <c r="E149" i="1"/>
  <c r="M148" i="1"/>
  <c r="O148" i="1"/>
  <c r="Q148" i="1" s="1"/>
  <c r="K149" i="1"/>
  <c r="C150" i="1"/>
  <c r="M37" i="1"/>
  <c r="C222" i="1" l="1"/>
  <c r="K221" i="1"/>
  <c r="E222" i="1"/>
  <c r="M221" i="1"/>
  <c r="K150" i="1"/>
  <c r="C151" i="1"/>
  <c r="M149" i="1"/>
  <c r="O149" i="1" s="1"/>
  <c r="Q149" i="1" s="1"/>
  <c r="E150" i="1"/>
  <c r="M38" i="1"/>
  <c r="M222" i="1" l="1"/>
  <c r="E223" i="1"/>
  <c r="O221" i="1"/>
  <c r="Q221" i="1" s="1"/>
  <c r="C223" i="1"/>
  <c r="K222" i="1"/>
  <c r="O222" i="1" s="1"/>
  <c r="Q222" i="1" s="1"/>
  <c r="E151" i="1"/>
  <c r="M150" i="1"/>
  <c r="K151" i="1"/>
  <c r="C152" i="1"/>
  <c r="O150" i="1"/>
  <c r="Q150" i="1" s="1"/>
  <c r="M39" i="1"/>
  <c r="C224" i="1" l="1"/>
  <c r="K223" i="1"/>
  <c r="E224" i="1"/>
  <c r="M223" i="1"/>
  <c r="K152" i="1"/>
  <c r="C153" i="1"/>
  <c r="M151" i="1"/>
  <c r="O151" i="1" s="1"/>
  <c r="Q151" i="1" s="1"/>
  <c r="E152" i="1"/>
  <c r="M40" i="1"/>
  <c r="M224" i="1" l="1"/>
  <c r="E225" i="1"/>
  <c r="O223" i="1"/>
  <c r="Q223" i="1" s="1"/>
  <c r="K224" i="1"/>
  <c r="O224" i="1" s="1"/>
  <c r="Q224" i="1" s="1"/>
  <c r="C225" i="1"/>
  <c r="E153" i="1"/>
  <c r="M152" i="1"/>
  <c r="K153" i="1"/>
  <c r="C154" i="1"/>
  <c r="O152" i="1"/>
  <c r="Q152" i="1" s="1"/>
  <c r="M41" i="1"/>
  <c r="C226" i="1" l="1"/>
  <c r="K225" i="1"/>
  <c r="E226" i="1"/>
  <c r="M225" i="1"/>
  <c r="C155" i="1"/>
  <c r="K154" i="1"/>
  <c r="M153" i="1"/>
  <c r="O153" i="1" s="1"/>
  <c r="Q153" i="1" s="1"/>
  <c r="E154" i="1"/>
  <c r="M42" i="1"/>
  <c r="M226" i="1" l="1"/>
  <c r="E227" i="1"/>
  <c r="O225" i="1"/>
  <c r="Q225" i="1" s="1"/>
  <c r="K226" i="1"/>
  <c r="O226" i="1" s="1"/>
  <c r="Q226" i="1" s="1"/>
  <c r="Q227" i="1" s="1"/>
  <c r="C227" i="1"/>
  <c r="K227" i="1" s="1"/>
  <c r="E155" i="1"/>
  <c r="M154" i="1"/>
  <c r="O154" i="1"/>
  <c r="Q154" i="1" s="1"/>
  <c r="K155" i="1"/>
  <c r="C156" i="1"/>
  <c r="M43" i="1"/>
  <c r="K156" i="1" l="1"/>
  <c r="C157" i="1"/>
  <c r="M155" i="1"/>
  <c r="O155" i="1" s="1"/>
  <c r="Q155" i="1" s="1"/>
  <c r="E156" i="1"/>
  <c r="M44" i="1"/>
  <c r="E157" i="1" l="1"/>
  <c r="M156" i="1"/>
  <c r="K157" i="1"/>
  <c r="C158" i="1"/>
  <c r="O156" i="1"/>
  <c r="Q156" i="1" s="1"/>
  <c r="M45" i="1"/>
  <c r="C159" i="1" l="1"/>
  <c r="K158" i="1"/>
  <c r="M157" i="1"/>
  <c r="O157" i="1" s="1"/>
  <c r="Q157" i="1" s="1"/>
  <c r="E158" i="1"/>
  <c r="M46" i="1"/>
  <c r="E159" i="1" l="1"/>
  <c r="M158" i="1"/>
  <c r="O158" i="1"/>
  <c r="Q158" i="1" s="1"/>
  <c r="K159" i="1"/>
  <c r="C160" i="1"/>
  <c r="M47" i="1"/>
  <c r="C161" i="1" l="1"/>
  <c r="K160" i="1"/>
  <c r="M159" i="1"/>
  <c r="O159" i="1" s="1"/>
  <c r="Q159" i="1" s="1"/>
  <c r="E160" i="1"/>
  <c r="M48" i="1"/>
  <c r="E161" i="1" l="1"/>
  <c r="M160" i="1"/>
  <c r="O160" i="1"/>
  <c r="Q160" i="1" s="1"/>
  <c r="K161" i="1"/>
  <c r="C162" i="1"/>
  <c r="M49" i="1"/>
  <c r="K162" i="1" l="1"/>
  <c r="C163" i="1"/>
  <c r="M161" i="1"/>
  <c r="O161" i="1" s="1"/>
  <c r="Q161" i="1" s="1"/>
  <c r="E162" i="1"/>
  <c r="M50" i="1"/>
  <c r="K163" i="1" l="1"/>
  <c r="C164" i="1"/>
  <c r="E163" i="1"/>
  <c r="M162" i="1"/>
  <c r="O162" i="1"/>
  <c r="Q162" i="1" s="1"/>
  <c r="M51" i="1"/>
  <c r="C165" i="1" l="1"/>
  <c r="K164" i="1"/>
  <c r="M163" i="1"/>
  <c r="E164" i="1"/>
  <c r="O163" i="1"/>
  <c r="Q163" i="1" s="1"/>
  <c r="M52" i="1"/>
  <c r="E165" i="1" l="1"/>
  <c r="M164" i="1"/>
  <c r="O164" i="1"/>
  <c r="Q164" i="1" s="1"/>
  <c r="K165" i="1"/>
  <c r="C166" i="1"/>
  <c r="M53" i="1"/>
  <c r="C167" i="1" l="1"/>
  <c r="K166" i="1"/>
  <c r="M165" i="1"/>
  <c r="O165" i="1" s="1"/>
  <c r="Q165" i="1" s="1"/>
  <c r="E166" i="1"/>
  <c r="M54" i="1"/>
  <c r="E167" i="1" l="1"/>
  <c r="M166" i="1"/>
  <c r="O166" i="1"/>
  <c r="Q166" i="1" s="1"/>
  <c r="K167" i="1"/>
  <c r="C168" i="1"/>
  <c r="M55" i="1"/>
  <c r="K168" i="1" l="1"/>
  <c r="C169" i="1"/>
  <c r="M167" i="1"/>
  <c r="O167" i="1" s="1"/>
  <c r="Q167" i="1" s="1"/>
  <c r="E168" i="1"/>
  <c r="M56" i="1"/>
  <c r="K169" i="1" l="1"/>
  <c r="C170" i="1"/>
  <c r="E169" i="1"/>
  <c r="M168" i="1"/>
  <c r="O168" i="1"/>
  <c r="Q168" i="1" s="1"/>
  <c r="M57" i="1"/>
  <c r="M169" i="1" l="1"/>
  <c r="O169" i="1" s="1"/>
  <c r="Q169" i="1" s="1"/>
  <c r="E170" i="1"/>
  <c r="K170" i="1"/>
  <c r="C171" i="1"/>
  <c r="M58" i="1"/>
  <c r="K171" i="1" l="1"/>
  <c r="C172" i="1"/>
  <c r="E171" i="1"/>
  <c r="M170" i="1"/>
  <c r="O170" i="1" s="1"/>
  <c r="Q170" i="1" s="1"/>
  <c r="M59" i="1"/>
  <c r="M171" i="1" l="1"/>
  <c r="E172" i="1"/>
  <c r="C173" i="1"/>
  <c r="K172" i="1"/>
  <c r="O171" i="1"/>
  <c r="Q171" i="1" s="1"/>
  <c r="M60" i="1"/>
  <c r="K173" i="1" l="1"/>
  <c r="C174" i="1"/>
  <c r="E173" i="1"/>
  <c r="M172" i="1"/>
  <c r="O172" i="1" s="1"/>
  <c r="Q172" i="1" s="1"/>
  <c r="M61" i="1"/>
  <c r="M173" i="1" l="1"/>
  <c r="E174" i="1"/>
  <c r="K174" i="1"/>
  <c r="C175" i="1"/>
  <c r="O173" i="1"/>
  <c r="Q173" i="1" s="1"/>
  <c r="M62" i="1"/>
  <c r="K175" i="1" l="1"/>
  <c r="C176" i="1"/>
  <c r="E175" i="1"/>
  <c r="M174" i="1"/>
  <c r="O174" i="1" s="1"/>
  <c r="Q174" i="1" s="1"/>
  <c r="M63" i="1"/>
  <c r="M175" i="1" l="1"/>
  <c r="E176" i="1"/>
  <c r="C177" i="1"/>
  <c r="K176" i="1"/>
  <c r="O175" i="1"/>
  <c r="Q175" i="1" s="1"/>
  <c r="M64" i="1"/>
  <c r="K177" i="1" l="1"/>
  <c r="C178" i="1"/>
  <c r="E177" i="1"/>
  <c r="M176" i="1"/>
  <c r="O176" i="1" s="1"/>
  <c r="Q176" i="1" s="1"/>
  <c r="M65" i="1"/>
  <c r="M177" i="1" l="1"/>
  <c r="E178" i="1"/>
  <c r="C179" i="1"/>
  <c r="K178" i="1"/>
  <c r="O177" i="1"/>
  <c r="Q177" i="1" s="1"/>
  <c r="M66" i="1"/>
  <c r="K179" i="1" l="1"/>
  <c r="C180" i="1"/>
  <c r="E179" i="1"/>
  <c r="M178" i="1"/>
  <c r="O178" i="1" s="1"/>
  <c r="Q178" i="1" s="1"/>
  <c r="M67" i="1"/>
  <c r="M179" i="1" l="1"/>
  <c r="E180" i="1"/>
  <c r="K180" i="1"/>
  <c r="C181" i="1"/>
  <c r="O179" i="1"/>
  <c r="Q179" i="1" s="1"/>
  <c r="M68" i="1"/>
  <c r="K181" i="1" l="1"/>
  <c r="C182" i="1"/>
  <c r="E181" i="1"/>
  <c r="M180" i="1"/>
  <c r="O180" i="1" s="1"/>
  <c r="Q180" i="1" s="1"/>
  <c r="M69" i="1"/>
  <c r="M181" i="1" l="1"/>
  <c r="E182" i="1"/>
  <c r="C183" i="1"/>
  <c r="K182" i="1"/>
  <c r="O181" i="1"/>
  <c r="Q181" i="1" s="1"/>
  <c r="M70" i="1"/>
  <c r="K183" i="1" l="1"/>
  <c r="C184" i="1"/>
  <c r="E183" i="1"/>
  <c r="M182" i="1"/>
  <c r="O182" i="1" s="1"/>
  <c r="Q182" i="1" s="1"/>
  <c r="M71" i="1"/>
  <c r="M183" i="1" l="1"/>
  <c r="E184" i="1"/>
  <c r="C185" i="1"/>
  <c r="K184" i="1"/>
  <c r="O183" i="1"/>
  <c r="Q183" i="1" s="1"/>
  <c r="M72" i="1"/>
  <c r="E185" i="1" l="1"/>
  <c r="M184" i="1"/>
  <c r="O184" i="1" s="1"/>
  <c r="Q184" i="1" s="1"/>
  <c r="K185" i="1"/>
  <c r="C186" i="1"/>
  <c r="M73" i="1"/>
  <c r="C187" i="1" l="1"/>
  <c r="K186" i="1"/>
  <c r="M185" i="1"/>
  <c r="O185" i="1" s="1"/>
  <c r="Q185" i="1" s="1"/>
  <c r="E186" i="1"/>
  <c r="M74" i="1"/>
  <c r="E187" i="1" l="1"/>
  <c r="M186" i="1"/>
  <c r="O186" i="1" s="1"/>
  <c r="Q186" i="1" s="1"/>
  <c r="K187" i="1"/>
  <c r="C188" i="1"/>
  <c r="M75" i="1"/>
  <c r="C189" i="1" l="1"/>
  <c r="K188" i="1"/>
  <c r="M187" i="1"/>
  <c r="O187" i="1" s="1"/>
  <c r="Q187" i="1" s="1"/>
  <c r="E188" i="1"/>
  <c r="M76" i="1"/>
  <c r="E189" i="1" l="1"/>
  <c r="M188" i="1"/>
  <c r="O188" i="1"/>
  <c r="Q188" i="1" s="1"/>
  <c r="K189" i="1"/>
  <c r="C190" i="1"/>
  <c r="M77" i="1"/>
  <c r="C191" i="1" l="1"/>
  <c r="K190" i="1"/>
  <c r="M189" i="1"/>
  <c r="O189" i="1" s="1"/>
  <c r="Q189" i="1" s="1"/>
  <c r="E190" i="1"/>
  <c r="M78" i="1"/>
  <c r="E191" i="1" l="1"/>
  <c r="M190" i="1"/>
  <c r="O190" i="1"/>
  <c r="Q190" i="1" s="1"/>
  <c r="K191" i="1"/>
  <c r="M79" i="1"/>
  <c r="M191" i="1" l="1"/>
  <c r="O191" i="1" s="1"/>
  <c r="Q191" i="1" s="1"/>
  <c r="M80" i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V8" i="1" s="1"/>
</calcChain>
</file>

<file path=xl/sharedStrings.xml><?xml version="1.0" encoding="utf-8"?>
<sst xmlns="http://schemas.openxmlformats.org/spreadsheetml/2006/main" count="55" uniqueCount="22">
  <si>
    <t>predkosc srednia silnik spalinowy(wezly):</t>
  </si>
  <si>
    <t>predkosc srednia silniki elektryczne(wezly):</t>
  </si>
  <si>
    <t>silniki elektryczne</t>
  </si>
  <si>
    <t>silniki spalinowe</t>
  </si>
  <si>
    <t>predkosc srednia</t>
  </si>
  <si>
    <t>droga przebyta</t>
  </si>
  <si>
    <t>Data</t>
  </si>
  <si>
    <t>Dzien</t>
  </si>
  <si>
    <t>w dniu</t>
  </si>
  <si>
    <t>w sumie</t>
  </si>
  <si>
    <t>Zad 1.</t>
  </si>
  <si>
    <t>Predkosc nizsza niż 3 wezly po raz pierwszy w dniu</t>
  </si>
  <si>
    <t>Zad 2.</t>
  </si>
  <si>
    <t>Droga przebyta</t>
  </si>
  <si>
    <t>czas pracy(h)</t>
  </si>
  <si>
    <t xml:space="preserve">pojemnosc akumulatoprow (h): </t>
  </si>
  <si>
    <t>Zad 3.</t>
  </si>
  <si>
    <t>Zad 4.</t>
  </si>
  <si>
    <t>Dzien zakonczenia rejsu po normalnym kursie</t>
  </si>
  <si>
    <t>U-977</t>
  </si>
  <si>
    <t>Zad 5.</t>
  </si>
  <si>
    <t>U-997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</si>
</sst>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[$-F800]dddd\,\ mmmm\ dd\,\ yyyy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3" fillId="3" borderId="0" xfId="3"/>
    <xf numFmtId="14" fontId="3" fillId="3" borderId="0" xfId="3" applyNumberFormat="1"/>
    <xf numFmtId="0" fontId="5" fillId="5" borderId="1" xfId="5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2" borderId="0" xfId="2"/>
    <xf numFmtId="14" fontId="2" fillId="2" borderId="0" xfId="2" applyNumberFormat="1"/>
    <xf numFmtId="2" fontId="2" fillId="2" borderId="0" xfId="2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4" borderId="0" xfId="4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3" borderId="0" xfId="3" applyAlignment="1">
      <alignment horizontal="center"/>
    </xf>
    <xf numFmtId="165" fontId="2" fillId="2" borderId="0" xfId="2" applyNumberFormat="1" applyAlignment="1">
      <alignment horizontal="center"/>
    </xf>
    <xf numFmtId="165" fontId="0" fillId="0" borderId="0" xfId="0" applyNumberFormat="1"/>
    <xf numFmtId="2" fontId="0" fillId="0" borderId="0" xfId="1" applyNumberFormat="1" applyFont="1" applyAlignment="1">
      <alignment horizontal="center"/>
    </xf>
    <xf numFmtId="2" fontId="6" fillId="6" borderId="0" xfId="6" applyNumberFormat="1" applyAlignment="1">
      <alignment horizontal="center"/>
    </xf>
  </cellXfs>
  <cellStyles count="7">
    <cellStyle name="Akcent 2" xfId="6" builtinId="33"/>
    <cellStyle name="Dane wejściowe" xfId="5" builtinId="20"/>
    <cellStyle name="Dobry" xfId="2" builtinId="26"/>
    <cellStyle name="Dziesiętny" xfId="1" builtinId="3"/>
    <cellStyle name="Neutralny" xfId="4" builtinId="28"/>
    <cellStyle name="Normalny" xfId="0" builtinId="0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Przebyte mile w danym dniu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Arkusz1!$O$8:$O$115</c:f>
              <c:numCache>
                <c:formatCode>0.00</c:formatCode>
                <c:ptCount val="108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110.72936333135041</c:v>
                </c:pt>
                <c:pt idx="9">
                  <c:v>109.62206969803691</c:v>
                </c:pt>
                <c:pt idx="10">
                  <c:v>108.52584900105654</c:v>
                </c:pt>
                <c:pt idx="11">
                  <c:v>107.44059051104597</c:v>
                </c:pt>
                <c:pt idx="12">
                  <c:v>106.3661846059355</c:v>
                </c:pt>
                <c:pt idx="13">
                  <c:v>105.30252275987615</c:v>
                </c:pt>
                <c:pt idx="14">
                  <c:v>104.24949753227739</c:v>
                </c:pt>
                <c:pt idx="15">
                  <c:v>103.20700255695462</c:v>
                </c:pt>
                <c:pt idx="16">
                  <c:v>102.17493253138508</c:v>
                </c:pt>
                <c:pt idx="17">
                  <c:v>101.15318320607122</c:v>
                </c:pt>
                <c:pt idx="18">
                  <c:v>100.14165137401051</c:v>
                </c:pt>
                <c:pt idx="19">
                  <c:v>99.140234860270411</c:v>
                </c:pt>
                <c:pt idx="20">
                  <c:v>98.148832511667706</c:v>
                </c:pt>
                <c:pt idx="21">
                  <c:v>97.167344186551034</c:v>
                </c:pt>
                <c:pt idx="22">
                  <c:v>96.195670744685515</c:v>
                </c:pt>
                <c:pt idx="23">
                  <c:v>95.233714037238656</c:v>
                </c:pt>
                <c:pt idx="24">
                  <c:v>94.281376896866277</c:v>
                </c:pt>
                <c:pt idx="25">
                  <c:v>93.338563127897615</c:v>
                </c:pt>
                <c:pt idx="26">
                  <c:v>92.405177496618634</c:v>
                </c:pt>
                <c:pt idx="27">
                  <c:v>91.481125721652447</c:v>
                </c:pt>
                <c:pt idx="28">
                  <c:v>90.566314464435919</c:v>
                </c:pt>
                <c:pt idx="29">
                  <c:v>89.660651319791555</c:v>
                </c:pt>
                <c:pt idx="30">
                  <c:v>88.764044806593645</c:v>
                </c:pt>
                <c:pt idx="31">
                  <c:v>87.876404358527708</c:v>
                </c:pt>
                <c:pt idx="32">
                  <c:v>86.99764031494243</c:v>
                </c:pt>
                <c:pt idx="33">
                  <c:v>86.127663911793007</c:v>
                </c:pt>
                <c:pt idx="34">
                  <c:v>85.266387272675075</c:v>
                </c:pt>
                <c:pt idx="35">
                  <c:v>84.413723399948339</c:v>
                </c:pt>
                <c:pt idx="36">
                  <c:v>83.569586165948849</c:v>
                </c:pt>
                <c:pt idx="37">
                  <c:v>82.733890304289361</c:v>
                </c:pt>
                <c:pt idx="38">
                  <c:v>81.90655140124646</c:v>
                </c:pt>
                <c:pt idx="39">
                  <c:v>81.087485887233996</c:v>
                </c:pt>
                <c:pt idx="40">
                  <c:v>80.276611028361657</c:v>
                </c:pt>
                <c:pt idx="41">
                  <c:v>79.473844918078044</c:v>
                </c:pt>
                <c:pt idx="42">
                  <c:v>78.67910646889726</c:v>
                </c:pt>
                <c:pt idx="43">
                  <c:v>77.89231540420829</c:v>
                </c:pt>
                <c:pt idx="44">
                  <c:v>77.1133922501662</c:v>
                </c:pt>
                <c:pt idx="45">
                  <c:v>76.342258327664538</c:v>
                </c:pt>
                <c:pt idx="46">
                  <c:v>75.578835744387902</c:v>
                </c:pt>
                <c:pt idx="47">
                  <c:v>74.823047386944012</c:v>
                </c:pt>
                <c:pt idx="48">
                  <c:v>74.074816913074585</c:v>
                </c:pt>
                <c:pt idx="49">
                  <c:v>73.334068743943845</c:v>
                </c:pt>
                <c:pt idx="50">
                  <c:v>72.600728056504408</c:v>
                </c:pt>
                <c:pt idx="51">
                  <c:v>71.874720775939352</c:v>
                </c:pt>
                <c:pt idx="52">
                  <c:v>71.155973568179974</c:v>
                </c:pt>
                <c:pt idx="53">
                  <c:v>70.444413832498171</c:v>
                </c:pt>
                <c:pt idx="54">
                  <c:v>69.739969694173197</c:v>
                </c:pt>
                <c:pt idx="55">
                  <c:v>69.042569997231453</c:v>
                </c:pt>
                <c:pt idx="56">
                  <c:v>68.352144297259144</c:v>
                </c:pt>
                <c:pt idx="57">
                  <c:v>67.668622854286554</c:v>
                </c:pt>
                <c:pt idx="58">
                  <c:v>66.991936625743691</c:v>
                </c:pt>
                <c:pt idx="59">
                  <c:v>66.322017259486245</c:v>
                </c:pt>
                <c:pt idx="60">
                  <c:v>65.658797086891383</c:v>
                </c:pt>
                <c:pt idx="61">
                  <c:v>65.00220911602247</c:v>
                </c:pt>
                <c:pt idx="62">
                  <c:v>64.352187024862232</c:v>
                </c:pt>
                <c:pt idx="63">
                  <c:v>63.70866515461362</c:v>
                </c:pt>
                <c:pt idx="64">
                  <c:v>63.071578503067478</c:v>
                </c:pt>
                <c:pt idx="65">
                  <c:v>62.440862718036804</c:v>
                </c:pt>
                <c:pt idx="66">
                  <c:v>61.816454090856439</c:v>
                </c:pt>
                <c:pt idx="67">
                  <c:v>61.198289549947873</c:v>
                </c:pt>
                <c:pt idx="68">
                  <c:v>60.586306654448393</c:v>
                </c:pt>
                <c:pt idx="69">
                  <c:v>59.980443587903906</c:v>
                </c:pt>
                <c:pt idx="70">
                  <c:v>59.38063915202487</c:v>
                </c:pt>
                <c:pt idx="71">
                  <c:v>58.786832760504623</c:v>
                </c:pt>
                <c:pt idx="72">
                  <c:v>0</c:v>
                </c:pt>
                <c:pt idx="73">
                  <c:v>52.815560222856369</c:v>
                </c:pt>
                <c:pt idx="74">
                  <c:v>52.287404620627797</c:v>
                </c:pt>
                <c:pt idx="75">
                  <c:v>51.764530574421528</c:v>
                </c:pt>
                <c:pt idx="76">
                  <c:v>51.24688526867731</c:v>
                </c:pt>
                <c:pt idx="77">
                  <c:v>50.734416415990538</c:v>
                </c:pt>
                <c:pt idx="78">
                  <c:v>50.227072251830627</c:v>
                </c:pt>
                <c:pt idx="79">
                  <c:v>49.724801529312316</c:v>
                </c:pt>
                <c:pt idx="80">
                  <c:v>49.227553514019199</c:v>
                </c:pt>
                <c:pt idx="81">
                  <c:v>48.735277978879004</c:v>
                </c:pt>
                <c:pt idx="82">
                  <c:v>48.247925199090211</c:v>
                </c:pt>
                <c:pt idx="83">
                  <c:v>47.765445947099316</c:v>
                </c:pt>
                <c:pt idx="84">
                  <c:v>47.287791487628326</c:v>
                </c:pt>
                <c:pt idx="85">
                  <c:v>46.81491357275204</c:v>
                </c:pt>
                <c:pt idx="86">
                  <c:v>46.346764437024518</c:v>
                </c:pt>
                <c:pt idx="87">
                  <c:v>45.883296792654271</c:v>
                </c:pt>
                <c:pt idx="88">
                  <c:v>45.424463824727724</c:v>
                </c:pt>
                <c:pt idx="89">
                  <c:v>44.970219186480449</c:v>
                </c:pt>
                <c:pt idx="90">
                  <c:v>44.520516994615647</c:v>
                </c:pt>
                <c:pt idx="91">
                  <c:v>44.075311824669484</c:v>
                </c:pt>
                <c:pt idx="92">
                  <c:v>43.634558706422794</c:v>
                </c:pt>
                <c:pt idx="93">
                  <c:v>43.198213119358563</c:v>
                </c:pt>
                <c:pt idx="94">
                  <c:v>42.766230988164978</c:v>
                </c:pt>
                <c:pt idx="95">
                  <c:v>42.338568678283323</c:v>
                </c:pt>
                <c:pt idx="96">
                  <c:v>41.915182991500494</c:v>
                </c:pt>
                <c:pt idx="97">
                  <c:v>41.496031161585485</c:v>
                </c:pt>
                <c:pt idx="98">
                  <c:v>41.081070849969635</c:v>
                </c:pt>
                <c:pt idx="99">
                  <c:v>40.670260141469939</c:v>
                </c:pt>
                <c:pt idx="100">
                  <c:v>40.263557540055238</c:v>
                </c:pt>
                <c:pt idx="101">
                  <c:v>39.860921964654686</c:v>
                </c:pt>
                <c:pt idx="102">
                  <c:v>39.462312745008141</c:v>
                </c:pt>
                <c:pt idx="103">
                  <c:v>39.067689617558059</c:v>
                </c:pt>
                <c:pt idx="104">
                  <c:v>38.677012721382482</c:v>
                </c:pt>
                <c:pt idx="105">
                  <c:v>38.29024259416866</c:v>
                </c:pt>
                <c:pt idx="106">
                  <c:v>37.907340168226973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4-4954-B749-BD9543A3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64459136"/>
        <c:axId val="464455528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Arkusz1!$P$8:$P$115</c15:sqref>
                        </c15:formulaRef>
                      </c:ext>
                    </c:extLst>
                    <c:numCache>
                      <c:formatCode>General</c:formatCode>
                      <c:ptCount val="10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A44-4954-B749-BD9543A3FD19}"/>
                  </c:ext>
                </c:extLst>
              </c15:ser>
            </c15:filteredBarSeries>
          </c:ext>
        </c:extLst>
      </c:barChart>
      <c:catAx>
        <c:axId val="46445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455528"/>
        <c:crosses val="autoZero"/>
        <c:auto val="1"/>
        <c:lblAlgn val="ctr"/>
        <c:lblOffset val="100"/>
        <c:noMultiLvlLbl val="0"/>
      </c:catAx>
      <c:valAx>
        <c:axId val="4644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4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9</xdr:row>
      <xdr:rowOff>33337</xdr:rowOff>
    </xdr:from>
    <xdr:to>
      <xdr:col>28</xdr:col>
      <xdr:colOff>314325</xdr:colOff>
      <xdr:row>23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898BC1-0900-4348-9913-4129E0E4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37D7-1550-4DEF-AB28-AF9C289E1166}">
  <dimension ref="A2:AK227"/>
  <sheetViews>
    <sheetView tabSelected="1" topLeftCell="K113" workbookViewId="0">
      <selection activeCell="AD139" sqref="AD139:AE139"/>
    </sheetView>
  </sheetViews>
  <sheetFormatPr defaultRowHeight="15" x14ac:dyDescent="0.25"/>
  <cols>
    <col min="1" max="1" width="10.140625" bestFit="1" customWidth="1"/>
    <col min="2" max="2" width="11.7109375" customWidth="1"/>
    <col min="19" max="19" width="9.140625" customWidth="1"/>
    <col min="21" max="21" width="28.5703125" bestFit="1" customWidth="1"/>
  </cols>
  <sheetData>
    <row r="2" spans="1:27" x14ac:dyDescent="0.25">
      <c r="A2" s="2" t="s">
        <v>1</v>
      </c>
      <c r="B2" s="2"/>
      <c r="C2" s="2"/>
      <c r="D2" s="2"/>
      <c r="E2">
        <v>4</v>
      </c>
      <c r="V2" s="3" t="s">
        <v>10</v>
      </c>
    </row>
    <row r="3" spans="1:27" x14ac:dyDescent="0.25">
      <c r="A3" s="2" t="s">
        <v>0</v>
      </c>
      <c r="B3" s="2"/>
      <c r="C3" s="2"/>
      <c r="D3" s="2"/>
      <c r="E3">
        <v>10</v>
      </c>
      <c r="V3" s="13" t="s">
        <v>11</v>
      </c>
      <c r="W3" s="13"/>
      <c r="X3" s="13"/>
      <c r="Y3" s="13"/>
      <c r="Z3" s="13"/>
      <c r="AA3" s="13"/>
    </row>
    <row r="4" spans="1:27" x14ac:dyDescent="0.25">
      <c r="A4" s="2" t="s">
        <v>15</v>
      </c>
      <c r="B4" s="2"/>
      <c r="C4" s="2"/>
      <c r="D4" s="2"/>
      <c r="E4">
        <v>20</v>
      </c>
      <c r="H4" s="15" t="s">
        <v>19</v>
      </c>
      <c r="I4" s="15"/>
      <c r="J4" s="15"/>
      <c r="K4" s="15"/>
      <c r="L4" s="15"/>
      <c r="V4" s="11">
        <v>16589</v>
      </c>
      <c r="W4" s="12"/>
      <c r="X4" s="12"/>
      <c r="Y4" s="12"/>
      <c r="Z4" s="12"/>
      <c r="AA4" s="12"/>
    </row>
    <row r="5" spans="1:27" x14ac:dyDescent="0.25">
      <c r="P5" s="5" t="s">
        <v>5</v>
      </c>
      <c r="Q5" s="5"/>
      <c r="U5" s="7"/>
    </row>
    <row r="6" spans="1:27" x14ac:dyDescent="0.25">
      <c r="D6" s="5" t="s">
        <v>4</v>
      </c>
      <c r="E6" s="5"/>
      <c r="H6" s="5" t="s">
        <v>14</v>
      </c>
      <c r="I6" s="5"/>
      <c r="L6" s="5" t="s">
        <v>5</v>
      </c>
      <c r="M6" s="5"/>
      <c r="O6" s="2" t="s">
        <v>8</v>
      </c>
      <c r="P6" s="2"/>
      <c r="Q6" s="2" t="s">
        <v>9</v>
      </c>
      <c r="R6" s="2"/>
      <c r="V6" s="3" t="s">
        <v>12</v>
      </c>
    </row>
    <row r="7" spans="1:27" x14ac:dyDescent="0.25">
      <c r="A7" t="s">
        <v>7</v>
      </c>
      <c r="B7" t="s">
        <v>6</v>
      </c>
      <c r="C7" s="2" t="s">
        <v>2</v>
      </c>
      <c r="D7" s="2"/>
      <c r="E7" s="2" t="s">
        <v>3</v>
      </c>
      <c r="F7" s="2"/>
      <c r="G7" s="2" t="s">
        <v>2</v>
      </c>
      <c r="H7" s="2"/>
      <c r="I7" s="2" t="s">
        <v>3</v>
      </c>
      <c r="J7" s="2"/>
      <c r="K7" s="2" t="s">
        <v>2</v>
      </c>
      <c r="L7" s="2"/>
      <c r="M7" s="2" t="s">
        <v>3</v>
      </c>
      <c r="N7" s="2"/>
      <c r="O7" s="2">
        <v>0</v>
      </c>
      <c r="P7" s="2"/>
      <c r="Q7" s="2">
        <v>0</v>
      </c>
      <c r="R7" s="2"/>
      <c r="V7" s="13" t="s">
        <v>13</v>
      </c>
      <c r="W7" s="13"/>
      <c r="X7" s="13"/>
      <c r="Y7" s="13"/>
      <c r="Z7" s="13"/>
      <c r="AA7" s="13"/>
    </row>
    <row r="8" spans="1:27" x14ac:dyDescent="0.25">
      <c r="A8">
        <v>1</v>
      </c>
      <c r="B8" s="1">
        <v>16560</v>
      </c>
      <c r="C8" s="6">
        <v>4</v>
      </c>
      <c r="D8" s="6"/>
      <c r="E8" s="6">
        <v>10</v>
      </c>
      <c r="F8" s="6"/>
      <c r="G8" s="6">
        <v>20</v>
      </c>
      <c r="H8" s="6"/>
      <c r="I8" s="6">
        <v>4</v>
      </c>
      <c r="J8" s="6"/>
      <c r="K8" s="6">
        <f>C8*G8</f>
        <v>80</v>
      </c>
      <c r="L8" s="6"/>
      <c r="M8" s="6">
        <f>E8*I8</f>
        <v>40</v>
      </c>
      <c r="N8" s="6"/>
      <c r="O8" s="6">
        <f>K8+M8</f>
        <v>120</v>
      </c>
      <c r="P8" s="2"/>
      <c r="Q8" s="6">
        <f>O8+Q7</f>
        <v>120</v>
      </c>
      <c r="R8" s="2"/>
      <c r="V8" s="14">
        <f>ROUND(Q115,1)</f>
        <v>7708.8</v>
      </c>
      <c r="W8" s="14"/>
      <c r="X8" s="14"/>
      <c r="Y8" s="14"/>
      <c r="Z8" s="14"/>
      <c r="AA8" s="14"/>
    </row>
    <row r="9" spans="1:27" x14ac:dyDescent="0.25">
      <c r="A9">
        <v>2</v>
      </c>
      <c r="B9" s="1">
        <v>16561</v>
      </c>
      <c r="C9" s="6">
        <f>C8-(C8*0.01)</f>
        <v>3.96</v>
      </c>
      <c r="D9" s="6"/>
      <c r="E9" s="6">
        <f>E8-(E8*0.01)</f>
        <v>9.9</v>
      </c>
      <c r="F9" s="6"/>
      <c r="G9" s="6">
        <v>20</v>
      </c>
      <c r="H9" s="6"/>
      <c r="I9" s="6">
        <v>4</v>
      </c>
      <c r="J9" s="6"/>
      <c r="K9" s="6">
        <f t="shared" ref="K9:K72" si="0">C9*G9</f>
        <v>79.2</v>
      </c>
      <c r="L9" s="6"/>
      <c r="M9" s="6">
        <f t="shared" ref="M9:M72" si="1">E9*I9</f>
        <v>39.6</v>
      </c>
      <c r="N9" s="6"/>
      <c r="O9" s="6">
        <f t="shared" ref="O9:O72" si="2">K9+M9</f>
        <v>118.80000000000001</v>
      </c>
      <c r="P9" s="2"/>
      <c r="Q9" s="6">
        <f t="shared" ref="Q9:Q72" si="3">O9+Q8</f>
        <v>238.8</v>
      </c>
      <c r="R9" s="2"/>
      <c r="V9" s="3" t="s">
        <v>16</v>
      </c>
    </row>
    <row r="10" spans="1:27" x14ac:dyDescent="0.25">
      <c r="A10">
        <v>3</v>
      </c>
      <c r="B10" s="1">
        <v>16562</v>
      </c>
      <c r="C10" s="6">
        <f t="shared" ref="C10:C39" si="4">C9-(C9*0.01)</f>
        <v>3.9203999999999999</v>
      </c>
      <c r="D10" s="6"/>
      <c r="E10" s="6">
        <f t="shared" ref="E10:E21" si="5">E9-(E9*0.01)</f>
        <v>9.8010000000000002</v>
      </c>
      <c r="F10" s="6"/>
      <c r="G10" s="6">
        <v>20</v>
      </c>
      <c r="H10" s="6"/>
      <c r="I10" s="6">
        <v>4</v>
      </c>
      <c r="J10" s="6"/>
      <c r="K10" s="6">
        <f t="shared" si="0"/>
        <v>78.408000000000001</v>
      </c>
      <c r="L10" s="6"/>
      <c r="M10" s="6">
        <f t="shared" si="1"/>
        <v>39.204000000000001</v>
      </c>
      <c r="N10" s="6"/>
      <c r="O10" s="6">
        <f t="shared" si="2"/>
        <v>117.61199999999999</v>
      </c>
      <c r="P10" s="2"/>
      <c r="Q10" s="6">
        <f t="shared" si="3"/>
        <v>356.41200000000003</v>
      </c>
      <c r="R10" s="2"/>
    </row>
    <row r="11" spans="1:27" x14ac:dyDescent="0.25">
      <c r="A11">
        <v>4</v>
      </c>
      <c r="B11" s="1">
        <v>16563</v>
      </c>
      <c r="C11" s="6">
        <f t="shared" si="4"/>
        <v>3.8811960000000001</v>
      </c>
      <c r="D11" s="6"/>
      <c r="E11" s="6">
        <f t="shared" si="5"/>
        <v>9.7029899999999998</v>
      </c>
      <c r="F11" s="6"/>
      <c r="G11" s="6">
        <v>20</v>
      </c>
      <c r="H11" s="6"/>
      <c r="I11" s="6">
        <v>4</v>
      </c>
      <c r="J11" s="6"/>
      <c r="K11" s="6">
        <f t="shared" si="0"/>
        <v>77.623919999999998</v>
      </c>
      <c r="L11" s="6"/>
      <c r="M11" s="6">
        <f>E11*I11</f>
        <v>38.811959999999999</v>
      </c>
      <c r="N11" s="6"/>
      <c r="O11" s="6">
        <f t="shared" si="2"/>
        <v>116.43588</v>
      </c>
      <c r="P11" s="2"/>
      <c r="Q11" s="6">
        <f t="shared" si="3"/>
        <v>472.84788000000003</v>
      </c>
      <c r="R11" s="2"/>
    </row>
    <row r="12" spans="1:27" x14ac:dyDescent="0.25">
      <c r="A12">
        <v>5</v>
      </c>
      <c r="B12" s="1">
        <v>16564</v>
      </c>
      <c r="C12" s="6">
        <f t="shared" si="4"/>
        <v>3.8423840400000002</v>
      </c>
      <c r="D12" s="6"/>
      <c r="E12" s="6">
        <f t="shared" si="5"/>
        <v>9.605960099999999</v>
      </c>
      <c r="F12" s="6"/>
      <c r="G12" s="6">
        <v>20</v>
      </c>
      <c r="H12" s="6"/>
      <c r="I12" s="6">
        <v>4</v>
      </c>
      <c r="J12" s="6"/>
      <c r="K12" s="6">
        <f t="shared" si="0"/>
        <v>76.847680800000006</v>
      </c>
      <c r="L12" s="6"/>
      <c r="M12" s="6">
        <f t="shared" si="1"/>
        <v>38.423840399999996</v>
      </c>
      <c r="N12" s="6"/>
      <c r="O12" s="6">
        <f t="shared" si="2"/>
        <v>115.2715212</v>
      </c>
      <c r="P12" s="2"/>
      <c r="Q12" s="6">
        <f t="shared" si="3"/>
        <v>588.11940120000008</v>
      </c>
      <c r="R12" s="2"/>
    </row>
    <row r="13" spans="1:27" x14ac:dyDescent="0.25">
      <c r="A13">
        <v>6</v>
      </c>
      <c r="B13" s="1">
        <v>16565</v>
      </c>
      <c r="C13" s="6">
        <f t="shared" si="4"/>
        <v>3.8039601996000001</v>
      </c>
      <c r="D13" s="6"/>
      <c r="E13" s="6">
        <f t="shared" si="5"/>
        <v>9.5099004989999987</v>
      </c>
      <c r="F13" s="6"/>
      <c r="G13" s="6">
        <v>20</v>
      </c>
      <c r="H13" s="6"/>
      <c r="I13" s="6">
        <v>4</v>
      </c>
      <c r="J13" s="6"/>
      <c r="K13" s="6">
        <f t="shared" si="0"/>
        <v>76.079203992000004</v>
      </c>
      <c r="L13" s="6"/>
      <c r="M13" s="6">
        <f t="shared" si="1"/>
        <v>38.039601995999995</v>
      </c>
      <c r="N13" s="6"/>
      <c r="O13" s="6">
        <f t="shared" si="2"/>
        <v>114.11880598799999</v>
      </c>
      <c r="P13" s="2"/>
      <c r="Q13" s="6">
        <f t="shared" si="3"/>
        <v>702.23820718800005</v>
      </c>
      <c r="R13" s="2"/>
    </row>
    <row r="14" spans="1:27" x14ac:dyDescent="0.25">
      <c r="A14">
        <v>7</v>
      </c>
      <c r="B14" s="1">
        <v>16566</v>
      </c>
      <c r="C14" s="6">
        <f t="shared" si="4"/>
        <v>3.765920597604</v>
      </c>
      <c r="D14" s="6"/>
      <c r="E14" s="6">
        <f t="shared" si="5"/>
        <v>9.414801494009998</v>
      </c>
      <c r="F14" s="6"/>
      <c r="G14" s="6">
        <v>20</v>
      </c>
      <c r="H14" s="6"/>
      <c r="I14" s="6">
        <v>4</v>
      </c>
      <c r="J14" s="6"/>
      <c r="K14" s="6">
        <f t="shared" si="0"/>
        <v>75.318411952079998</v>
      </c>
      <c r="L14" s="6"/>
      <c r="M14" s="6">
        <f t="shared" si="1"/>
        <v>37.659205976039992</v>
      </c>
      <c r="N14" s="6"/>
      <c r="O14" s="6">
        <f t="shared" si="2"/>
        <v>112.97761792812</v>
      </c>
      <c r="P14" s="2"/>
      <c r="Q14" s="6">
        <f t="shared" si="3"/>
        <v>815.21582511612007</v>
      </c>
      <c r="R14" s="2"/>
    </row>
    <row r="15" spans="1:27" x14ac:dyDescent="0.25">
      <c r="A15">
        <v>8</v>
      </c>
      <c r="B15" s="1">
        <v>16567</v>
      </c>
      <c r="C15" s="6">
        <f t="shared" si="4"/>
        <v>3.7282613916279601</v>
      </c>
      <c r="D15" s="6"/>
      <c r="E15" s="6">
        <f t="shared" si="5"/>
        <v>9.3206534790698985</v>
      </c>
      <c r="F15" s="6"/>
      <c r="G15" s="6">
        <v>20</v>
      </c>
      <c r="H15" s="6"/>
      <c r="I15" s="6">
        <v>4</v>
      </c>
      <c r="J15" s="6"/>
      <c r="K15" s="6">
        <f t="shared" si="0"/>
        <v>74.565227832559202</v>
      </c>
      <c r="L15" s="6"/>
      <c r="M15" s="6">
        <f t="shared" si="1"/>
        <v>37.282613916279594</v>
      </c>
      <c r="N15" s="6"/>
      <c r="O15" s="6">
        <f t="shared" si="2"/>
        <v>111.84784174883879</v>
      </c>
      <c r="P15" s="2"/>
      <c r="Q15" s="6">
        <f t="shared" si="3"/>
        <v>927.0636668649588</v>
      </c>
      <c r="R15" s="2"/>
    </row>
    <row r="16" spans="1:27" x14ac:dyDescent="0.25">
      <c r="A16">
        <v>9</v>
      </c>
      <c r="B16" s="1">
        <v>16568</v>
      </c>
      <c r="C16" s="6">
        <f t="shared" si="4"/>
        <v>3.6909787777116807</v>
      </c>
      <c r="D16" s="6"/>
      <c r="E16" s="6">
        <f t="shared" si="5"/>
        <v>9.2274469442791993</v>
      </c>
      <c r="F16" s="6"/>
      <c r="G16" s="6">
        <v>20</v>
      </c>
      <c r="H16" s="6"/>
      <c r="I16" s="6">
        <v>4</v>
      </c>
      <c r="J16" s="6"/>
      <c r="K16" s="6">
        <f t="shared" si="0"/>
        <v>73.819575554233609</v>
      </c>
      <c r="L16" s="6"/>
      <c r="M16" s="6">
        <f t="shared" si="1"/>
        <v>36.909787777116797</v>
      </c>
      <c r="N16" s="6"/>
      <c r="O16" s="6">
        <f t="shared" si="2"/>
        <v>110.72936333135041</v>
      </c>
      <c r="P16" s="2"/>
      <c r="Q16" s="6">
        <f t="shared" si="3"/>
        <v>1037.7930301963092</v>
      </c>
      <c r="R16" s="2"/>
    </row>
    <row r="17" spans="1:37" x14ac:dyDescent="0.25">
      <c r="A17">
        <v>10</v>
      </c>
      <c r="B17" s="1">
        <v>16569</v>
      </c>
      <c r="C17" s="6">
        <f t="shared" si="4"/>
        <v>3.6540689899345637</v>
      </c>
      <c r="D17" s="6"/>
      <c r="E17" s="6">
        <f t="shared" si="5"/>
        <v>9.1351724748364074</v>
      </c>
      <c r="F17" s="6"/>
      <c r="G17" s="6">
        <v>20</v>
      </c>
      <c r="H17" s="6"/>
      <c r="I17" s="6">
        <v>4</v>
      </c>
      <c r="J17" s="6"/>
      <c r="K17" s="6">
        <f t="shared" si="0"/>
        <v>73.081379798691273</v>
      </c>
      <c r="L17" s="6"/>
      <c r="M17" s="6">
        <f t="shared" si="1"/>
        <v>36.540689899345629</v>
      </c>
      <c r="N17" s="6"/>
      <c r="O17" s="6">
        <f t="shared" si="2"/>
        <v>109.62206969803691</v>
      </c>
      <c r="P17" s="2"/>
      <c r="Q17" s="6">
        <f t="shared" si="3"/>
        <v>1147.4150998943462</v>
      </c>
      <c r="R17" s="2"/>
    </row>
    <row r="18" spans="1:37" x14ac:dyDescent="0.25">
      <c r="A18">
        <v>11</v>
      </c>
      <c r="B18" s="1">
        <v>16570</v>
      </c>
      <c r="C18" s="6">
        <f t="shared" si="4"/>
        <v>3.6175283000352181</v>
      </c>
      <c r="D18" s="6"/>
      <c r="E18" s="6">
        <f t="shared" si="5"/>
        <v>9.0438207500880434</v>
      </c>
      <c r="F18" s="6"/>
      <c r="G18" s="6">
        <v>20</v>
      </c>
      <c r="H18" s="6"/>
      <c r="I18" s="6">
        <v>4</v>
      </c>
      <c r="J18" s="6"/>
      <c r="K18" s="6">
        <f t="shared" si="0"/>
        <v>72.350566000704362</v>
      </c>
      <c r="L18" s="6"/>
      <c r="M18" s="6">
        <f t="shared" si="1"/>
        <v>36.175283000352174</v>
      </c>
      <c r="N18" s="6"/>
      <c r="O18" s="6">
        <f t="shared" si="2"/>
        <v>108.52584900105654</v>
      </c>
      <c r="P18" s="2"/>
      <c r="Q18" s="6">
        <f t="shared" si="3"/>
        <v>1255.9409488954027</v>
      </c>
      <c r="R18" s="2"/>
    </row>
    <row r="19" spans="1:37" x14ac:dyDescent="0.25">
      <c r="A19">
        <v>12</v>
      </c>
      <c r="B19" s="1">
        <v>16571</v>
      </c>
      <c r="C19" s="6">
        <f t="shared" si="4"/>
        <v>3.581353017034866</v>
      </c>
      <c r="D19" s="6"/>
      <c r="E19" s="6">
        <f t="shared" si="5"/>
        <v>8.9533825425871623</v>
      </c>
      <c r="F19" s="6"/>
      <c r="G19" s="6">
        <v>20</v>
      </c>
      <c r="H19" s="6"/>
      <c r="I19" s="6">
        <v>4</v>
      </c>
      <c r="J19" s="6"/>
      <c r="K19" s="6">
        <f t="shared" si="0"/>
        <v>71.627060340697312</v>
      </c>
      <c r="L19" s="6"/>
      <c r="M19" s="6">
        <f t="shared" si="1"/>
        <v>35.813530170348649</v>
      </c>
      <c r="N19" s="6"/>
      <c r="O19" s="6">
        <f t="shared" si="2"/>
        <v>107.44059051104597</v>
      </c>
      <c r="P19" s="2"/>
      <c r="Q19" s="6">
        <f t="shared" si="3"/>
        <v>1363.3815394064486</v>
      </c>
      <c r="R19" s="2"/>
    </row>
    <row r="20" spans="1:37" x14ac:dyDescent="0.25">
      <c r="A20">
        <v>13</v>
      </c>
      <c r="B20" s="1">
        <v>16572</v>
      </c>
      <c r="C20" s="6">
        <f t="shared" si="4"/>
        <v>3.5455394868645174</v>
      </c>
      <c r="D20" s="6"/>
      <c r="E20" s="6">
        <f t="shared" si="5"/>
        <v>8.8638487171612912</v>
      </c>
      <c r="F20" s="6"/>
      <c r="G20" s="6">
        <v>20</v>
      </c>
      <c r="H20" s="6"/>
      <c r="I20" s="6">
        <v>4</v>
      </c>
      <c r="J20" s="6"/>
      <c r="K20" s="6">
        <f t="shared" si="0"/>
        <v>70.910789737290344</v>
      </c>
      <c r="L20" s="6"/>
      <c r="M20" s="6">
        <f t="shared" si="1"/>
        <v>35.455394868645165</v>
      </c>
      <c r="N20" s="6"/>
      <c r="O20" s="6">
        <f t="shared" si="2"/>
        <v>106.3661846059355</v>
      </c>
      <c r="P20" s="2"/>
      <c r="Q20" s="6">
        <f t="shared" si="3"/>
        <v>1469.7477240123842</v>
      </c>
      <c r="R20" s="2"/>
    </row>
    <row r="21" spans="1:37" x14ac:dyDescent="0.25">
      <c r="A21">
        <v>14</v>
      </c>
      <c r="B21" s="1">
        <v>16573</v>
      </c>
      <c r="C21" s="6">
        <f t="shared" si="4"/>
        <v>3.5100840919958722</v>
      </c>
      <c r="D21" s="6"/>
      <c r="E21" s="6">
        <f t="shared" si="5"/>
        <v>8.7752102299896784</v>
      </c>
      <c r="F21" s="6"/>
      <c r="G21" s="6">
        <v>20</v>
      </c>
      <c r="H21" s="6"/>
      <c r="I21" s="6">
        <v>4</v>
      </c>
      <c r="J21" s="6"/>
      <c r="K21" s="6">
        <f t="shared" si="0"/>
        <v>70.201681839917441</v>
      </c>
      <c r="L21" s="6"/>
      <c r="M21" s="6">
        <f t="shared" si="1"/>
        <v>35.100840919958713</v>
      </c>
      <c r="N21" s="6"/>
      <c r="O21" s="6">
        <f t="shared" si="2"/>
        <v>105.30252275987615</v>
      </c>
      <c r="P21" s="2"/>
      <c r="Q21" s="6">
        <f t="shared" si="3"/>
        <v>1575.0502467722604</v>
      </c>
      <c r="R21" s="2"/>
    </row>
    <row r="22" spans="1:37" x14ac:dyDescent="0.25">
      <c r="A22">
        <v>15</v>
      </c>
      <c r="B22" s="1">
        <v>16574</v>
      </c>
      <c r="C22" s="6">
        <f t="shared" si="4"/>
        <v>3.4749832510759133</v>
      </c>
      <c r="D22" s="6"/>
      <c r="E22" s="6">
        <f t="shared" ref="E22:E85" si="6">E21-(E21*0.01)</f>
        <v>8.6874581276897818</v>
      </c>
      <c r="F22" s="6"/>
      <c r="G22" s="6">
        <v>20</v>
      </c>
      <c r="H22" s="6"/>
      <c r="I22" s="6">
        <v>4</v>
      </c>
      <c r="J22" s="6"/>
      <c r="K22" s="6">
        <f t="shared" si="0"/>
        <v>69.499665021518268</v>
      </c>
      <c r="L22" s="6"/>
      <c r="M22" s="6">
        <f t="shared" si="1"/>
        <v>34.749832510759127</v>
      </c>
      <c r="N22" s="6"/>
      <c r="O22" s="6">
        <f t="shared" si="2"/>
        <v>104.24949753227739</v>
      </c>
      <c r="P22" s="2"/>
      <c r="Q22" s="6">
        <f t="shared" si="3"/>
        <v>1679.2997443045379</v>
      </c>
      <c r="R22" s="2"/>
    </row>
    <row r="23" spans="1:37" x14ac:dyDescent="0.25">
      <c r="A23">
        <v>16</v>
      </c>
      <c r="B23" s="1">
        <v>16575</v>
      </c>
      <c r="C23" s="6">
        <f t="shared" si="4"/>
        <v>3.4402334185651542</v>
      </c>
      <c r="D23" s="6"/>
      <c r="E23" s="6">
        <f t="shared" si="6"/>
        <v>8.6005835464128833</v>
      </c>
      <c r="F23" s="6"/>
      <c r="G23" s="6">
        <v>20</v>
      </c>
      <c r="H23" s="6"/>
      <c r="I23" s="6">
        <v>4</v>
      </c>
      <c r="J23" s="6"/>
      <c r="K23" s="6">
        <f t="shared" si="0"/>
        <v>68.80466837130308</v>
      </c>
      <c r="L23" s="6"/>
      <c r="M23" s="6">
        <f t="shared" si="1"/>
        <v>34.402334185651533</v>
      </c>
      <c r="N23" s="6"/>
      <c r="O23" s="6">
        <f t="shared" si="2"/>
        <v>103.20700255695462</v>
      </c>
      <c r="P23" s="2"/>
      <c r="Q23" s="6">
        <f t="shared" si="3"/>
        <v>1782.5067468614925</v>
      </c>
      <c r="R23" s="2"/>
    </row>
    <row r="24" spans="1:37" x14ac:dyDescent="0.25">
      <c r="A24">
        <v>17</v>
      </c>
      <c r="B24" s="1">
        <v>16576</v>
      </c>
      <c r="C24" s="6">
        <f t="shared" si="4"/>
        <v>3.4058310843795025</v>
      </c>
      <c r="D24" s="6"/>
      <c r="E24" s="6">
        <f t="shared" si="6"/>
        <v>8.514577710948755</v>
      </c>
      <c r="F24" s="6"/>
      <c r="G24" s="6">
        <v>20</v>
      </c>
      <c r="H24" s="6"/>
      <c r="I24" s="6">
        <v>4</v>
      </c>
      <c r="J24" s="6"/>
      <c r="K24" s="6">
        <f t="shared" si="0"/>
        <v>68.116621687590055</v>
      </c>
      <c r="L24" s="6"/>
      <c r="M24" s="6">
        <f t="shared" si="1"/>
        <v>34.05831084379502</v>
      </c>
      <c r="N24" s="6"/>
      <c r="O24" s="6">
        <f t="shared" si="2"/>
        <v>102.17493253138508</v>
      </c>
      <c r="P24" s="2"/>
      <c r="Q24" s="6">
        <f t="shared" si="3"/>
        <v>1884.6816793928776</v>
      </c>
      <c r="R24" s="2"/>
    </row>
    <row r="25" spans="1:37" x14ac:dyDescent="0.25">
      <c r="A25">
        <v>18</v>
      </c>
      <c r="B25" s="1">
        <v>16577</v>
      </c>
      <c r="C25" s="6">
        <f t="shared" si="4"/>
        <v>3.3717727735357075</v>
      </c>
      <c r="D25" s="6"/>
      <c r="E25" s="6">
        <f t="shared" si="6"/>
        <v>8.4294319338392683</v>
      </c>
      <c r="F25" s="6"/>
      <c r="G25" s="6">
        <v>20</v>
      </c>
      <c r="H25" s="6"/>
      <c r="I25" s="6">
        <v>4</v>
      </c>
      <c r="J25" s="6"/>
      <c r="K25" s="6">
        <f t="shared" si="0"/>
        <v>67.435455470714146</v>
      </c>
      <c r="L25" s="6"/>
      <c r="M25" s="6">
        <f t="shared" si="1"/>
        <v>33.717727735357073</v>
      </c>
      <c r="N25" s="6"/>
      <c r="O25" s="6">
        <f t="shared" si="2"/>
        <v>101.15318320607122</v>
      </c>
      <c r="P25" s="2"/>
      <c r="Q25" s="6">
        <f t="shared" si="3"/>
        <v>1985.8348625989488</v>
      </c>
      <c r="R25" s="2"/>
      <c r="V25" s="3" t="s">
        <v>17</v>
      </c>
    </row>
    <row r="26" spans="1:37" x14ac:dyDescent="0.25">
      <c r="A26">
        <v>19</v>
      </c>
      <c r="B26" s="1">
        <v>16578</v>
      </c>
      <c r="C26" s="6">
        <f t="shared" si="4"/>
        <v>3.3380550458003504</v>
      </c>
      <c r="D26" s="6"/>
      <c r="E26" s="6">
        <f t="shared" si="6"/>
        <v>8.3451376145008762</v>
      </c>
      <c r="F26" s="6"/>
      <c r="G26" s="6">
        <v>20</v>
      </c>
      <c r="H26" s="6"/>
      <c r="I26" s="6">
        <v>4</v>
      </c>
      <c r="J26" s="6"/>
      <c r="K26" s="6">
        <f t="shared" si="0"/>
        <v>66.76110091600701</v>
      </c>
      <c r="L26" s="6"/>
      <c r="M26" s="6">
        <f t="shared" si="1"/>
        <v>33.380550458003505</v>
      </c>
      <c r="N26" s="6"/>
      <c r="O26" s="6">
        <f t="shared" si="2"/>
        <v>100.14165137401051</v>
      </c>
      <c r="P26" s="2"/>
      <c r="Q26" s="6">
        <f t="shared" si="3"/>
        <v>2085.9765139729593</v>
      </c>
      <c r="R26" s="2"/>
      <c r="V26" s="13" t="s">
        <v>18</v>
      </c>
      <c r="W26" s="13"/>
      <c r="X26" s="13"/>
      <c r="Y26" s="13"/>
      <c r="Z26" s="13"/>
      <c r="AA26" s="13"/>
    </row>
    <row r="27" spans="1:37" x14ac:dyDescent="0.25">
      <c r="A27">
        <v>20</v>
      </c>
      <c r="B27" s="1">
        <v>16579</v>
      </c>
      <c r="C27" s="6">
        <f t="shared" si="4"/>
        <v>3.304674495342347</v>
      </c>
      <c r="D27" s="6"/>
      <c r="E27" s="6">
        <f t="shared" si="6"/>
        <v>8.2616862383558676</v>
      </c>
      <c r="F27" s="6"/>
      <c r="G27" s="6">
        <v>20</v>
      </c>
      <c r="H27" s="6"/>
      <c r="I27" s="6">
        <v>4</v>
      </c>
      <c r="J27" s="6"/>
      <c r="K27" s="6">
        <f t="shared" si="0"/>
        <v>66.093489906846941</v>
      </c>
      <c r="L27" s="6"/>
      <c r="M27" s="6">
        <f t="shared" si="1"/>
        <v>33.04674495342347</v>
      </c>
      <c r="N27" s="6"/>
      <c r="O27" s="6">
        <f t="shared" si="2"/>
        <v>99.140234860270411</v>
      </c>
      <c r="P27" s="2"/>
      <c r="Q27" s="6">
        <f t="shared" si="3"/>
        <v>2185.1167488332298</v>
      </c>
      <c r="R27" s="2"/>
      <c r="V27" s="16">
        <v>16663</v>
      </c>
      <c r="W27" s="16"/>
      <c r="X27" s="16"/>
      <c r="Y27" s="16"/>
      <c r="Z27" s="16"/>
      <c r="AA27" s="16"/>
    </row>
    <row r="28" spans="1:37" x14ac:dyDescent="0.25">
      <c r="A28">
        <v>21</v>
      </c>
      <c r="B28" s="1">
        <v>16580</v>
      </c>
      <c r="C28" s="6">
        <f t="shared" si="4"/>
        <v>3.2716277503889235</v>
      </c>
      <c r="D28" s="6"/>
      <c r="E28" s="6">
        <f t="shared" si="6"/>
        <v>8.1790693759723094</v>
      </c>
      <c r="F28" s="6"/>
      <c r="G28" s="6">
        <v>20</v>
      </c>
      <c r="H28" s="6"/>
      <c r="I28" s="6">
        <v>4</v>
      </c>
      <c r="J28" s="6"/>
      <c r="K28" s="6">
        <f t="shared" si="0"/>
        <v>65.432555007778475</v>
      </c>
      <c r="L28" s="6"/>
      <c r="M28" s="6">
        <f t="shared" si="1"/>
        <v>32.716277503889238</v>
      </c>
      <c r="N28" s="6"/>
      <c r="O28" s="6">
        <f t="shared" si="2"/>
        <v>98.148832511667706</v>
      </c>
      <c r="P28" s="2"/>
      <c r="Q28" s="6">
        <f t="shared" si="3"/>
        <v>2283.2655813448973</v>
      </c>
      <c r="R28" s="2"/>
    </row>
    <row r="29" spans="1:37" x14ac:dyDescent="0.25">
      <c r="A29">
        <v>22</v>
      </c>
      <c r="B29" s="1">
        <v>16581</v>
      </c>
      <c r="C29" s="6">
        <f t="shared" si="4"/>
        <v>3.2389114728850341</v>
      </c>
      <c r="D29" s="6"/>
      <c r="E29" s="6">
        <f t="shared" si="6"/>
        <v>8.0972786822125862</v>
      </c>
      <c r="F29" s="6"/>
      <c r="G29" s="6">
        <v>20</v>
      </c>
      <c r="H29" s="6"/>
      <c r="I29" s="6">
        <v>4</v>
      </c>
      <c r="J29" s="6"/>
      <c r="K29" s="6">
        <f t="shared" si="0"/>
        <v>64.778229457700689</v>
      </c>
      <c r="L29" s="6"/>
      <c r="M29" s="6">
        <f t="shared" si="1"/>
        <v>32.389114728850345</v>
      </c>
      <c r="N29" s="6"/>
      <c r="O29" s="6">
        <f t="shared" si="2"/>
        <v>97.167344186551034</v>
      </c>
      <c r="P29" s="2"/>
      <c r="Q29" s="6">
        <f t="shared" si="3"/>
        <v>2380.4329255314483</v>
      </c>
      <c r="R29" s="2"/>
      <c r="V29" s="3" t="s">
        <v>20</v>
      </c>
    </row>
    <row r="30" spans="1:37" x14ac:dyDescent="0.25">
      <c r="A30">
        <v>23</v>
      </c>
      <c r="B30" s="1">
        <v>16582</v>
      </c>
      <c r="C30" s="6">
        <f t="shared" si="4"/>
        <v>3.2065223581561839</v>
      </c>
      <c r="D30" s="6"/>
      <c r="E30" s="6">
        <f t="shared" si="6"/>
        <v>8.0163058953904596</v>
      </c>
      <c r="F30" s="6"/>
      <c r="G30" s="6">
        <v>20</v>
      </c>
      <c r="H30" s="6"/>
      <c r="I30" s="6">
        <v>4</v>
      </c>
      <c r="J30" s="6"/>
      <c r="K30" s="6">
        <f t="shared" si="0"/>
        <v>64.130447163123677</v>
      </c>
      <c r="L30" s="6"/>
      <c r="M30" s="6">
        <f t="shared" si="1"/>
        <v>32.065223581561838</v>
      </c>
      <c r="N30" s="6"/>
      <c r="O30" s="6">
        <f t="shared" si="2"/>
        <v>96.195670744685515</v>
      </c>
      <c r="P30" s="2"/>
      <c r="Q30" s="6">
        <f t="shared" si="3"/>
        <v>2476.628596276134</v>
      </c>
      <c r="R30" s="2"/>
    </row>
    <row r="31" spans="1:37" x14ac:dyDescent="0.25">
      <c r="A31">
        <v>24</v>
      </c>
      <c r="B31" s="1">
        <v>16583</v>
      </c>
      <c r="C31" s="6">
        <f t="shared" si="4"/>
        <v>3.174457134574622</v>
      </c>
      <c r="D31" s="6"/>
      <c r="E31" s="6">
        <f t="shared" si="6"/>
        <v>7.9361428364365549</v>
      </c>
      <c r="F31" s="6"/>
      <c r="G31" s="6">
        <v>20</v>
      </c>
      <c r="H31" s="6"/>
      <c r="I31" s="6">
        <v>4</v>
      </c>
      <c r="J31" s="6"/>
      <c r="K31" s="6">
        <f t="shared" si="0"/>
        <v>63.489142691492439</v>
      </c>
      <c r="L31" s="6"/>
      <c r="M31" s="6">
        <f t="shared" si="1"/>
        <v>31.74457134574622</v>
      </c>
      <c r="N31" s="6"/>
      <c r="O31" s="6">
        <f t="shared" si="2"/>
        <v>95.233714037238656</v>
      </c>
      <c r="P31" s="2"/>
      <c r="Q31" s="6">
        <f t="shared" si="3"/>
        <v>2571.8623103133727</v>
      </c>
      <c r="R31" s="2"/>
      <c r="AA31" s="13" t="s">
        <v>21</v>
      </c>
      <c r="AB31" s="13"/>
      <c r="AC31" s="13"/>
      <c r="AD31" s="13"/>
      <c r="AE31" s="13"/>
      <c r="AI31" s="5" t="s">
        <v>5</v>
      </c>
      <c r="AJ31" s="5"/>
    </row>
    <row r="32" spans="1:37" x14ac:dyDescent="0.25">
      <c r="A32">
        <v>25</v>
      </c>
      <c r="B32" s="1">
        <v>16584</v>
      </c>
      <c r="C32" s="6">
        <f t="shared" si="4"/>
        <v>3.1427125632288759</v>
      </c>
      <c r="D32" s="6"/>
      <c r="E32" s="6">
        <f t="shared" si="6"/>
        <v>7.8567814080721892</v>
      </c>
      <c r="F32" s="6"/>
      <c r="G32" s="6">
        <v>20</v>
      </c>
      <c r="H32" s="6"/>
      <c r="I32" s="6">
        <v>4</v>
      </c>
      <c r="J32" s="6"/>
      <c r="K32" s="6">
        <f t="shared" si="0"/>
        <v>62.85425126457752</v>
      </c>
      <c r="L32" s="6"/>
      <c r="M32" s="6">
        <f t="shared" si="1"/>
        <v>31.427125632288757</v>
      </c>
      <c r="N32" s="6"/>
      <c r="O32" s="6">
        <f t="shared" si="2"/>
        <v>94.281376896866277</v>
      </c>
      <c r="P32" s="2"/>
      <c r="Q32" s="6">
        <f t="shared" si="3"/>
        <v>2666.143687210239</v>
      </c>
      <c r="R32" s="2"/>
      <c r="W32" s="5" t="s">
        <v>4</v>
      </c>
      <c r="X32" s="5"/>
      <c r="AA32" s="5" t="s">
        <v>14</v>
      </c>
      <c r="AB32" s="5"/>
      <c r="AE32" s="5" t="s">
        <v>5</v>
      </c>
      <c r="AF32" s="5"/>
      <c r="AH32" s="2" t="s">
        <v>8</v>
      </c>
      <c r="AI32" s="2"/>
      <c r="AJ32" s="2" t="s">
        <v>9</v>
      </c>
      <c r="AK32" s="2"/>
    </row>
    <row r="33" spans="1:37" x14ac:dyDescent="0.25">
      <c r="A33">
        <v>26</v>
      </c>
      <c r="B33" s="1">
        <v>16585</v>
      </c>
      <c r="C33" s="6">
        <f t="shared" si="4"/>
        <v>3.111285437596587</v>
      </c>
      <c r="D33" s="6"/>
      <c r="E33" s="6">
        <f t="shared" si="6"/>
        <v>7.7782135939914676</v>
      </c>
      <c r="F33" s="6"/>
      <c r="G33" s="6">
        <v>20</v>
      </c>
      <c r="H33" s="6"/>
      <c r="I33" s="6">
        <v>4</v>
      </c>
      <c r="J33" s="6"/>
      <c r="K33" s="6">
        <f t="shared" si="0"/>
        <v>62.225708751931741</v>
      </c>
      <c r="L33" s="6"/>
      <c r="M33" s="6">
        <f t="shared" si="1"/>
        <v>31.11285437596587</v>
      </c>
      <c r="N33" s="6"/>
      <c r="O33" s="6">
        <f t="shared" si="2"/>
        <v>93.338563127897615</v>
      </c>
      <c r="P33" s="2"/>
      <c r="Q33" s="6">
        <f t="shared" si="3"/>
        <v>2759.4822503381365</v>
      </c>
      <c r="R33" s="2"/>
      <c r="T33" t="s">
        <v>7</v>
      </c>
      <c r="U33" t="s">
        <v>6</v>
      </c>
      <c r="V33" s="2" t="s">
        <v>2</v>
      </c>
      <c r="W33" s="2"/>
      <c r="X33" s="2" t="s">
        <v>3</v>
      </c>
      <c r="Y33" s="2"/>
      <c r="Z33" s="2" t="s">
        <v>2</v>
      </c>
      <c r="AA33" s="2"/>
      <c r="AB33" s="2" t="s">
        <v>3</v>
      </c>
      <c r="AC33" s="2"/>
      <c r="AD33" s="2" t="s">
        <v>2</v>
      </c>
      <c r="AE33" s="2"/>
      <c r="AF33" s="2" t="s">
        <v>3</v>
      </c>
      <c r="AG33" s="2"/>
      <c r="AH33" s="2">
        <v>0</v>
      </c>
      <c r="AI33" s="2"/>
      <c r="AJ33" s="2">
        <v>0</v>
      </c>
      <c r="AK33" s="2"/>
    </row>
    <row r="34" spans="1:37" x14ac:dyDescent="0.25">
      <c r="A34">
        <v>27</v>
      </c>
      <c r="B34" s="1">
        <v>16586</v>
      </c>
      <c r="C34" s="6">
        <f t="shared" si="4"/>
        <v>3.0801725832206213</v>
      </c>
      <c r="D34" s="6"/>
      <c r="E34" s="6">
        <f t="shared" si="6"/>
        <v>7.7004314580515532</v>
      </c>
      <c r="F34" s="6"/>
      <c r="G34" s="6">
        <v>20</v>
      </c>
      <c r="H34" s="6"/>
      <c r="I34" s="6">
        <v>4</v>
      </c>
      <c r="J34" s="6"/>
      <c r="K34" s="6">
        <f t="shared" si="0"/>
        <v>61.603451664412425</v>
      </c>
      <c r="L34" s="6"/>
      <c r="M34" s="6">
        <f t="shared" si="1"/>
        <v>30.801725832206213</v>
      </c>
      <c r="N34" s="6"/>
      <c r="O34" s="6">
        <f t="shared" si="2"/>
        <v>92.405177496618634</v>
      </c>
      <c r="P34" s="2"/>
      <c r="Q34" s="6">
        <f t="shared" si="3"/>
        <v>2851.8874278347553</v>
      </c>
      <c r="R34" s="2"/>
      <c r="T34">
        <v>1</v>
      </c>
      <c r="U34" s="17">
        <v>16560</v>
      </c>
      <c r="V34" s="18">
        <f>4*0.9</f>
        <v>3.6</v>
      </c>
      <c r="W34" s="18"/>
      <c r="X34" s="18">
        <f>10*0.9</f>
        <v>9</v>
      </c>
      <c r="Y34" s="18"/>
      <c r="Z34" s="2">
        <f>IF(WEEKDAY(U34,2)=7,20-2,20)</f>
        <v>20</v>
      </c>
      <c r="AA34" s="2"/>
      <c r="AB34" s="2">
        <f>IF(WEEKDAY(U34,2)=7,4-2,4)</f>
        <v>4</v>
      </c>
      <c r="AC34" s="2"/>
      <c r="AD34" s="18">
        <f>V34*Z34</f>
        <v>72</v>
      </c>
      <c r="AE34" s="18"/>
      <c r="AF34" s="18">
        <f>X34*AB34</f>
        <v>36</v>
      </c>
      <c r="AG34" s="18"/>
      <c r="AH34" s="18">
        <f>AD34+AF34</f>
        <v>108</v>
      </c>
      <c r="AI34" s="18"/>
      <c r="AJ34" s="18">
        <f>AJ33+AH34</f>
        <v>108</v>
      </c>
      <c r="AK34" s="18"/>
    </row>
    <row r="35" spans="1:37" x14ac:dyDescent="0.25">
      <c r="A35">
        <v>28</v>
      </c>
      <c r="B35" s="1">
        <v>16587</v>
      </c>
      <c r="C35" s="6">
        <f t="shared" si="4"/>
        <v>3.0493708573884151</v>
      </c>
      <c r="D35" s="6"/>
      <c r="E35" s="6">
        <f t="shared" si="6"/>
        <v>7.6234271434710372</v>
      </c>
      <c r="F35" s="6"/>
      <c r="G35" s="6">
        <v>20</v>
      </c>
      <c r="H35" s="6"/>
      <c r="I35" s="6">
        <v>4</v>
      </c>
      <c r="J35" s="6"/>
      <c r="K35" s="6">
        <f t="shared" si="0"/>
        <v>60.987417147768298</v>
      </c>
      <c r="L35" s="6"/>
      <c r="M35" s="6">
        <f t="shared" si="1"/>
        <v>30.493708573884149</v>
      </c>
      <c r="N35" s="6"/>
      <c r="O35" s="6">
        <f t="shared" si="2"/>
        <v>91.481125721652447</v>
      </c>
      <c r="P35" s="2"/>
      <c r="Q35" s="6">
        <f t="shared" si="3"/>
        <v>2943.3685535564077</v>
      </c>
      <c r="R35" s="2"/>
      <c r="T35">
        <v>2</v>
      </c>
      <c r="U35" s="17">
        <v>16561</v>
      </c>
      <c r="V35" s="18">
        <f>V34-(V34*0.003)</f>
        <v>3.5891999999999999</v>
      </c>
      <c r="W35" s="18"/>
      <c r="X35" s="18">
        <f>X34-(X34*0.003)</f>
        <v>8.9730000000000008</v>
      </c>
      <c r="Y35" s="18"/>
      <c r="Z35" s="2">
        <f t="shared" ref="Z35:Z51" si="7">IF(WEEKDAY(U35,2)=7,20-2,20)</f>
        <v>20</v>
      </c>
      <c r="AA35" s="2"/>
      <c r="AB35" s="2">
        <f t="shared" ref="AB35:AB51" si="8">IF(WEEKDAY(U35,2)=7,4-2,4)</f>
        <v>4</v>
      </c>
      <c r="AC35" s="2"/>
      <c r="AD35" s="18">
        <f t="shared" ref="AD35:AD98" si="9">V35*Z35</f>
        <v>71.783999999999992</v>
      </c>
      <c r="AE35" s="18"/>
      <c r="AF35" s="18">
        <f t="shared" ref="AF35:AF98" si="10">X35*AB35</f>
        <v>35.892000000000003</v>
      </c>
      <c r="AG35" s="18"/>
      <c r="AH35" s="18">
        <f t="shared" ref="AH35:AH98" si="11">AD35+AF35</f>
        <v>107.67599999999999</v>
      </c>
      <c r="AI35" s="18"/>
      <c r="AJ35" s="18">
        <f t="shared" ref="AJ35:AJ98" si="12">AJ34+AH35</f>
        <v>215.67599999999999</v>
      </c>
      <c r="AK35" s="18"/>
    </row>
    <row r="36" spans="1:37" x14ac:dyDescent="0.25">
      <c r="A36">
        <v>29</v>
      </c>
      <c r="B36" s="1">
        <v>16588</v>
      </c>
      <c r="C36" s="6">
        <f t="shared" si="4"/>
        <v>3.0188771488145307</v>
      </c>
      <c r="D36" s="6"/>
      <c r="E36" s="6">
        <f t="shared" si="6"/>
        <v>7.5471928720363266</v>
      </c>
      <c r="F36" s="6"/>
      <c r="G36" s="6">
        <v>20</v>
      </c>
      <c r="H36" s="6"/>
      <c r="I36" s="6">
        <v>4</v>
      </c>
      <c r="J36" s="6"/>
      <c r="K36" s="6">
        <f t="shared" si="0"/>
        <v>60.377542976290613</v>
      </c>
      <c r="L36" s="6"/>
      <c r="M36" s="6">
        <f t="shared" si="1"/>
        <v>30.188771488145306</v>
      </c>
      <c r="N36" s="6"/>
      <c r="O36" s="6">
        <f t="shared" si="2"/>
        <v>90.566314464435919</v>
      </c>
      <c r="P36" s="2"/>
      <c r="Q36" s="6">
        <f t="shared" si="3"/>
        <v>3033.9348680208436</v>
      </c>
      <c r="R36" s="2"/>
      <c r="T36">
        <v>3</v>
      </c>
      <c r="U36" s="17">
        <v>16562</v>
      </c>
      <c r="V36" s="18">
        <f t="shared" ref="V36:V99" si="13">V35-(V35*0.003)</f>
        <v>3.5784324000000001</v>
      </c>
      <c r="W36" s="18"/>
      <c r="X36" s="18">
        <f t="shared" ref="X36:X99" si="14">X35-(X35*0.003)</f>
        <v>8.9460810000000013</v>
      </c>
      <c r="Y36" s="18"/>
      <c r="Z36" s="2">
        <f t="shared" si="7"/>
        <v>20</v>
      </c>
      <c r="AA36" s="2"/>
      <c r="AB36" s="2">
        <f t="shared" si="8"/>
        <v>4</v>
      </c>
      <c r="AC36" s="2"/>
      <c r="AD36" s="18">
        <f t="shared" si="9"/>
        <v>71.568647999999996</v>
      </c>
      <c r="AE36" s="18"/>
      <c r="AF36" s="18">
        <f t="shared" si="10"/>
        <v>35.784324000000005</v>
      </c>
      <c r="AG36" s="18"/>
      <c r="AH36" s="18">
        <f t="shared" si="11"/>
        <v>107.35297199999999</v>
      </c>
      <c r="AI36" s="18"/>
      <c r="AJ36" s="18">
        <f t="shared" si="12"/>
        <v>323.02897199999995</v>
      </c>
      <c r="AK36" s="18"/>
    </row>
    <row r="37" spans="1:37" x14ac:dyDescent="0.25">
      <c r="A37" s="8">
        <v>30</v>
      </c>
      <c r="B37" s="9">
        <v>16589</v>
      </c>
      <c r="C37" s="10">
        <f t="shared" si="4"/>
        <v>2.9886883773263855</v>
      </c>
      <c r="D37" s="10"/>
      <c r="E37" s="6">
        <f t="shared" si="6"/>
        <v>7.4717209433159635</v>
      </c>
      <c r="F37" s="6"/>
      <c r="G37" s="6">
        <v>20</v>
      </c>
      <c r="H37" s="6"/>
      <c r="I37" s="6">
        <v>4</v>
      </c>
      <c r="J37" s="6"/>
      <c r="K37" s="6">
        <f t="shared" si="0"/>
        <v>59.773767546527708</v>
      </c>
      <c r="L37" s="6"/>
      <c r="M37" s="6">
        <f t="shared" si="1"/>
        <v>29.886883773263854</v>
      </c>
      <c r="N37" s="6"/>
      <c r="O37" s="6">
        <f t="shared" si="2"/>
        <v>89.660651319791555</v>
      </c>
      <c r="P37" s="2"/>
      <c r="Q37" s="6">
        <f t="shared" si="3"/>
        <v>3123.5955193406353</v>
      </c>
      <c r="R37" s="2"/>
      <c r="T37">
        <v>4</v>
      </c>
      <c r="U37" s="17">
        <v>16563</v>
      </c>
      <c r="V37" s="18">
        <f t="shared" si="13"/>
        <v>3.5676971028</v>
      </c>
      <c r="W37" s="18"/>
      <c r="X37" s="18">
        <f t="shared" si="14"/>
        <v>8.919242757000001</v>
      </c>
      <c r="Y37" s="18"/>
      <c r="Z37" s="2">
        <v>20</v>
      </c>
      <c r="AA37" s="2"/>
      <c r="AB37" s="2">
        <v>4</v>
      </c>
      <c r="AC37" s="2"/>
      <c r="AD37" s="18">
        <f t="shared" si="9"/>
        <v>71.353942055999994</v>
      </c>
      <c r="AE37" s="18"/>
      <c r="AF37" s="18">
        <f t="shared" si="10"/>
        <v>35.676971028000004</v>
      </c>
      <c r="AG37" s="18"/>
      <c r="AH37" s="18">
        <f t="shared" si="11"/>
        <v>107.03091308399999</v>
      </c>
      <c r="AI37" s="18"/>
      <c r="AJ37" s="18">
        <f t="shared" si="12"/>
        <v>430.05988508399992</v>
      </c>
      <c r="AK37" s="18"/>
    </row>
    <row r="38" spans="1:37" x14ac:dyDescent="0.25">
      <c r="A38">
        <v>31</v>
      </c>
      <c r="B38" s="1">
        <v>16590</v>
      </c>
      <c r="C38" s="6">
        <f t="shared" si="4"/>
        <v>2.9588014935531217</v>
      </c>
      <c r="D38" s="6"/>
      <c r="E38" s="6">
        <f t="shared" si="6"/>
        <v>7.3970037338828041</v>
      </c>
      <c r="F38" s="6"/>
      <c r="G38" s="6">
        <v>20</v>
      </c>
      <c r="H38" s="6"/>
      <c r="I38" s="6">
        <v>4</v>
      </c>
      <c r="J38" s="6"/>
      <c r="K38" s="6">
        <f t="shared" si="0"/>
        <v>59.176029871062433</v>
      </c>
      <c r="L38" s="6"/>
      <c r="M38" s="6">
        <f t="shared" si="1"/>
        <v>29.588014935531216</v>
      </c>
      <c r="N38" s="6"/>
      <c r="O38" s="6">
        <f t="shared" si="2"/>
        <v>88.764044806593645</v>
      </c>
      <c r="P38" s="2"/>
      <c r="Q38" s="6">
        <f t="shared" si="3"/>
        <v>3212.3595641472289</v>
      </c>
      <c r="R38" s="2"/>
      <c r="T38">
        <v>5</v>
      </c>
      <c r="U38" s="17">
        <v>16564</v>
      </c>
      <c r="V38" s="18">
        <f t="shared" si="13"/>
        <v>3.5569940114916001</v>
      </c>
      <c r="W38" s="18"/>
      <c r="X38" s="18">
        <f t="shared" si="14"/>
        <v>8.8924850287290003</v>
      </c>
      <c r="Y38" s="18"/>
      <c r="Z38" s="2">
        <f t="shared" si="7"/>
        <v>20</v>
      </c>
      <c r="AA38" s="2"/>
      <c r="AB38" s="2">
        <f t="shared" si="8"/>
        <v>4</v>
      </c>
      <c r="AC38" s="2"/>
      <c r="AD38" s="18">
        <f t="shared" si="9"/>
        <v>71.139880229832002</v>
      </c>
      <c r="AE38" s="18"/>
      <c r="AF38" s="18">
        <f t="shared" si="10"/>
        <v>35.569940114916001</v>
      </c>
      <c r="AG38" s="18"/>
      <c r="AH38" s="18">
        <f t="shared" si="11"/>
        <v>106.70982034474801</v>
      </c>
      <c r="AI38" s="18"/>
      <c r="AJ38" s="18">
        <f t="shared" si="12"/>
        <v>536.7697054287479</v>
      </c>
      <c r="AK38" s="18"/>
    </row>
    <row r="39" spans="1:37" x14ac:dyDescent="0.25">
      <c r="A39">
        <v>32</v>
      </c>
      <c r="B39" s="1">
        <v>16591</v>
      </c>
      <c r="C39" s="6">
        <f t="shared" si="4"/>
        <v>2.9292134786175903</v>
      </c>
      <c r="D39" s="6"/>
      <c r="E39" s="6">
        <f t="shared" si="6"/>
        <v>7.323033696543976</v>
      </c>
      <c r="F39" s="6"/>
      <c r="G39" s="6">
        <v>20</v>
      </c>
      <c r="H39" s="6"/>
      <c r="I39" s="6">
        <v>4</v>
      </c>
      <c r="J39" s="6"/>
      <c r="K39" s="6">
        <f t="shared" si="0"/>
        <v>58.584269572351808</v>
      </c>
      <c r="L39" s="6"/>
      <c r="M39" s="6">
        <f t="shared" si="1"/>
        <v>29.292134786175904</v>
      </c>
      <c r="N39" s="6"/>
      <c r="O39" s="6">
        <f t="shared" si="2"/>
        <v>87.876404358527708</v>
      </c>
      <c r="P39" s="2"/>
      <c r="Q39" s="6">
        <f t="shared" si="3"/>
        <v>3300.2359685057568</v>
      </c>
      <c r="R39" s="2"/>
      <c r="T39">
        <v>6</v>
      </c>
      <c r="U39" s="17">
        <v>16565</v>
      </c>
      <c r="V39" s="18">
        <f t="shared" si="13"/>
        <v>3.5463230294571253</v>
      </c>
      <c r="W39" s="18"/>
      <c r="X39" s="18">
        <f t="shared" si="14"/>
        <v>8.8658075736428135</v>
      </c>
      <c r="Y39" s="18"/>
      <c r="Z39" s="2">
        <f t="shared" si="7"/>
        <v>20</v>
      </c>
      <c r="AA39" s="2"/>
      <c r="AB39" s="2">
        <f t="shared" si="8"/>
        <v>4</v>
      </c>
      <c r="AC39" s="2"/>
      <c r="AD39" s="18">
        <f t="shared" si="9"/>
        <v>70.926460589142508</v>
      </c>
      <c r="AE39" s="18"/>
      <c r="AF39" s="18">
        <f t="shared" si="10"/>
        <v>35.463230294571254</v>
      </c>
      <c r="AG39" s="18"/>
      <c r="AH39" s="18">
        <f t="shared" si="11"/>
        <v>106.38969088371377</v>
      </c>
      <c r="AI39" s="18"/>
      <c r="AJ39" s="18">
        <f t="shared" si="12"/>
        <v>643.15939631246169</v>
      </c>
      <c r="AK39" s="18"/>
    </row>
    <row r="40" spans="1:37" x14ac:dyDescent="0.25">
      <c r="A40">
        <v>33</v>
      </c>
      <c r="B40" s="1">
        <v>16592</v>
      </c>
      <c r="C40" s="6">
        <f t="shared" ref="C40:C103" si="15">C39-(C39*0.01)</f>
        <v>2.8999213438314144</v>
      </c>
      <c r="D40" s="6"/>
      <c r="E40" s="6">
        <f t="shared" si="6"/>
        <v>7.2498033595785358</v>
      </c>
      <c r="F40" s="6"/>
      <c r="G40" s="6">
        <v>20</v>
      </c>
      <c r="H40" s="6"/>
      <c r="I40" s="6">
        <v>4</v>
      </c>
      <c r="J40" s="6"/>
      <c r="K40" s="6">
        <f t="shared" si="0"/>
        <v>57.998426876628287</v>
      </c>
      <c r="L40" s="6"/>
      <c r="M40" s="6">
        <f t="shared" si="1"/>
        <v>28.999213438314143</v>
      </c>
      <c r="N40" s="6"/>
      <c r="O40" s="6">
        <f t="shared" si="2"/>
        <v>86.99764031494243</v>
      </c>
      <c r="P40" s="2"/>
      <c r="Q40" s="6">
        <f t="shared" si="3"/>
        <v>3387.2336088206994</v>
      </c>
      <c r="R40" s="2"/>
      <c r="T40">
        <v>7</v>
      </c>
      <c r="U40" s="17">
        <v>16566</v>
      </c>
      <c r="V40" s="18">
        <f t="shared" si="13"/>
        <v>3.5356840603687538</v>
      </c>
      <c r="W40" s="18"/>
      <c r="X40" s="18">
        <f t="shared" si="14"/>
        <v>8.8392101509218843</v>
      </c>
      <c r="Y40" s="18"/>
      <c r="Z40" s="2">
        <f t="shared" si="7"/>
        <v>20</v>
      </c>
      <c r="AA40" s="2"/>
      <c r="AB40" s="2">
        <f t="shared" si="8"/>
        <v>4</v>
      </c>
      <c r="AC40" s="2"/>
      <c r="AD40" s="18">
        <f t="shared" si="9"/>
        <v>70.713681207375075</v>
      </c>
      <c r="AE40" s="18"/>
      <c r="AF40" s="18">
        <f t="shared" si="10"/>
        <v>35.356840603687537</v>
      </c>
      <c r="AG40" s="18"/>
      <c r="AH40" s="18">
        <f t="shared" si="11"/>
        <v>106.0705218110626</v>
      </c>
      <c r="AI40" s="18"/>
      <c r="AJ40" s="18">
        <f t="shared" si="12"/>
        <v>749.22991812352427</v>
      </c>
      <c r="AK40" s="18"/>
    </row>
    <row r="41" spans="1:37" x14ac:dyDescent="0.25">
      <c r="A41">
        <v>34</v>
      </c>
      <c r="B41" s="1">
        <v>16593</v>
      </c>
      <c r="C41" s="6">
        <f t="shared" si="15"/>
        <v>2.8709221303931001</v>
      </c>
      <c r="D41" s="6"/>
      <c r="E41" s="6">
        <f t="shared" si="6"/>
        <v>7.1773053259827506</v>
      </c>
      <c r="F41" s="6"/>
      <c r="G41" s="6">
        <v>20</v>
      </c>
      <c r="H41" s="6"/>
      <c r="I41" s="6">
        <v>4</v>
      </c>
      <c r="J41" s="6"/>
      <c r="K41" s="6">
        <f t="shared" si="0"/>
        <v>57.418442607862005</v>
      </c>
      <c r="L41" s="6"/>
      <c r="M41" s="6">
        <f t="shared" si="1"/>
        <v>28.709221303931002</v>
      </c>
      <c r="N41" s="6"/>
      <c r="O41" s="6">
        <f t="shared" si="2"/>
        <v>86.127663911793007</v>
      </c>
      <c r="P41" s="2"/>
      <c r="Q41" s="6">
        <f t="shared" si="3"/>
        <v>3473.3612727324926</v>
      </c>
      <c r="R41" s="2"/>
      <c r="T41">
        <v>8</v>
      </c>
      <c r="U41" s="17">
        <v>16567</v>
      </c>
      <c r="V41" s="18">
        <f t="shared" si="13"/>
        <v>3.5250770081876475</v>
      </c>
      <c r="W41" s="18"/>
      <c r="X41" s="18">
        <f t="shared" si="14"/>
        <v>8.8126925204691187</v>
      </c>
      <c r="Y41" s="18"/>
      <c r="Z41" s="2">
        <f t="shared" si="7"/>
        <v>20</v>
      </c>
      <c r="AA41" s="2"/>
      <c r="AB41" s="2">
        <f t="shared" si="8"/>
        <v>4</v>
      </c>
      <c r="AC41" s="2"/>
      <c r="AD41" s="18">
        <f t="shared" si="9"/>
        <v>70.501540163752949</v>
      </c>
      <c r="AE41" s="18"/>
      <c r="AF41" s="18">
        <f t="shared" si="10"/>
        <v>35.250770081876475</v>
      </c>
      <c r="AG41" s="18"/>
      <c r="AH41" s="18">
        <f t="shared" si="11"/>
        <v>105.75231024562942</v>
      </c>
      <c r="AI41" s="18"/>
      <c r="AJ41" s="18">
        <f t="shared" si="12"/>
        <v>854.98222836915375</v>
      </c>
      <c r="AK41" s="18"/>
    </row>
    <row r="42" spans="1:37" x14ac:dyDescent="0.25">
      <c r="A42">
        <v>35</v>
      </c>
      <c r="B42" s="1">
        <v>16594</v>
      </c>
      <c r="C42" s="6">
        <f t="shared" si="15"/>
        <v>2.8422129090891692</v>
      </c>
      <c r="D42" s="6"/>
      <c r="E42" s="6">
        <f t="shared" si="6"/>
        <v>7.1055322727229235</v>
      </c>
      <c r="F42" s="6"/>
      <c r="G42" s="6">
        <v>20</v>
      </c>
      <c r="H42" s="6"/>
      <c r="I42" s="6">
        <v>4</v>
      </c>
      <c r="J42" s="6"/>
      <c r="K42" s="6">
        <f t="shared" si="0"/>
        <v>56.844258181783388</v>
      </c>
      <c r="L42" s="6"/>
      <c r="M42" s="6">
        <f t="shared" si="1"/>
        <v>28.422129090891694</v>
      </c>
      <c r="N42" s="6"/>
      <c r="O42" s="6">
        <f t="shared" si="2"/>
        <v>85.266387272675075</v>
      </c>
      <c r="P42" s="2"/>
      <c r="Q42" s="6">
        <f t="shared" si="3"/>
        <v>3558.6276600051679</v>
      </c>
      <c r="R42" s="2"/>
      <c r="T42">
        <v>9</v>
      </c>
      <c r="U42" s="17">
        <v>16568</v>
      </c>
      <c r="V42" s="18">
        <f t="shared" si="13"/>
        <v>3.5145017771630847</v>
      </c>
      <c r="W42" s="18"/>
      <c r="X42" s="18">
        <f t="shared" si="14"/>
        <v>8.7862544429077118</v>
      </c>
      <c r="Y42" s="18"/>
      <c r="Z42" s="2">
        <f t="shared" si="7"/>
        <v>20</v>
      </c>
      <c r="AA42" s="2"/>
      <c r="AB42" s="2">
        <f t="shared" si="8"/>
        <v>4</v>
      </c>
      <c r="AC42" s="2"/>
      <c r="AD42" s="18">
        <f t="shared" si="9"/>
        <v>70.290035543261695</v>
      </c>
      <c r="AE42" s="18"/>
      <c r="AF42" s="18">
        <f t="shared" si="10"/>
        <v>35.145017771630847</v>
      </c>
      <c r="AG42" s="18"/>
      <c r="AH42" s="18">
        <f t="shared" si="11"/>
        <v>105.43505331489254</v>
      </c>
      <c r="AI42" s="18"/>
      <c r="AJ42" s="18">
        <f t="shared" si="12"/>
        <v>960.41728168404632</v>
      </c>
      <c r="AK42" s="18"/>
    </row>
    <row r="43" spans="1:37" x14ac:dyDescent="0.25">
      <c r="A43">
        <v>36</v>
      </c>
      <c r="B43" s="1">
        <v>16595</v>
      </c>
      <c r="C43" s="6">
        <f t="shared" si="15"/>
        <v>2.8137907799982775</v>
      </c>
      <c r="D43" s="6"/>
      <c r="E43" s="6">
        <f t="shared" si="6"/>
        <v>7.0344769499956943</v>
      </c>
      <c r="F43" s="6"/>
      <c r="G43" s="6">
        <v>20</v>
      </c>
      <c r="H43" s="6"/>
      <c r="I43" s="6">
        <v>4</v>
      </c>
      <c r="J43" s="6"/>
      <c r="K43" s="6">
        <f t="shared" si="0"/>
        <v>56.275815599965554</v>
      </c>
      <c r="L43" s="6"/>
      <c r="M43" s="6">
        <f t="shared" si="1"/>
        <v>28.137907799982777</v>
      </c>
      <c r="N43" s="6"/>
      <c r="O43" s="6">
        <f t="shared" si="2"/>
        <v>84.413723399948339</v>
      </c>
      <c r="P43" s="2"/>
      <c r="Q43" s="6">
        <f t="shared" si="3"/>
        <v>3643.041383405116</v>
      </c>
      <c r="R43" s="2"/>
      <c r="T43">
        <v>10</v>
      </c>
      <c r="U43" s="17">
        <v>16569</v>
      </c>
      <c r="V43" s="18">
        <f t="shared" si="13"/>
        <v>3.5039582718315954</v>
      </c>
      <c r="W43" s="18"/>
      <c r="X43" s="18">
        <f t="shared" si="14"/>
        <v>8.7598956795789888</v>
      </c>
      <c r="Y43" s="18"/>
      <c r="Z43" s="2">
        <f t="shared" si="7"/>
        <v>20</v>
      </c>
      <c r="AA43" s="2"/>
      <c r="AB43" s="2">
        <f t="shared" si="8"/>
        <v>4</v>
      </c>
      <c r="AC43" s="2"/>
      <c r="AD43" s="18">
        <f t="shared" si="9"/>
        <v>70.079165436631911</v>
      </c>
      <c r="AE43" s="18"/>
      <c r="AF43" s="18">
        <f t="shared" si="10"/>
        <v>35.039582718315955</v>
      </c>
      <c r="AG43" s="18"/>
      <c r="AH43" s="18">
        <f t="shared" si="11"/>
        <v>105.11874815494787</v>
      </c>
      <c r="AI43" s="18"/>
      <c r="AJ43" s="18">
        <f t="shared" si="12"/>
        <v>1065.5360298389942</v>
      </c>
      <c r="AK43" s="18"/>
    </row>
    <row r="44" spans="1:37" x14ac:dyDescent="0.25">
      <c r="A44">
        <v>37</v>
      </c>
      <c r="B44" s="1">
        <v>16596</v>
      </c>
      <c r="C44" s="6">
        <f t="shared" si="15"/>
        <v>2.7856528721982947</v>
      </c>
      <c r="D44" s="6"/>
      <c r="E44" s="6">
        <f t="shared" si="6"/>
        <v>6.9641321804957377</v>
      </c>
      <c r="F44" s="6"/>
      <c r="G44" s="6">
        <v>20</v>
      </c>
      <c r="H44" s="6"/>
      <c r="I44" s="6">
        <v>4</v>
      </c>
      <c r="J44" s="6"/>
      <c r="K44" s="6">
        <f t="shared" si="0"/>
        <v>55.713057443965894</v>
      </c>
      <c r="L44" s="6"/>
      <c r="M44" s="6">
        <f t="shared" si="1"/>
        <v>27.856528721982951</v>
      </c>
      <c r="N44" s="6"/>
      <c r="O44" s="6">
        <f t="shared" si="2"/>
        <v>83.569586165948849</v>
      </c>
      <c r="P44" s="2"/>
      <c r="Q44" s="6">
        <f t="shared" si="3"/>
        <v>3726.6109695710647</v>
      </c>
      <c r="R44" s="2"/>
      <c r="T44">
        <v>11</v>
      </c>
      <c r="U44" s="17">
        <v>16570</v>
      </c>
      <c r="V44" s="18">
        <f t="shared" si="13"/>
        <v>3.4934463970161005</v>
      </c>
      <c r="W44" s="18"/>
      <c r="X44" s="18">
        <f t="shared" si="14"/>
        <v>8.7336159925402512</v>
      </c>
      <c r="Y44" s="18"/>
      <c r="Z44" s="2">
        <f t="shared" si="7"/>
        <v>18</v>
      </c>
      <c r="AA44" s="2"/>
      <c r="AB44" s="2">
        <f t="shared" si="8"/>
        <v>2</v>
      </c>
      <c r="AC44" s="2"/>
      <c r="AD44" s="18">
        <f t="shared" si="9"/>
        <v>62.882035146289809</v>
      </c>
      <c r="AE44" s="18"/>
      <c r="AF44" s="18">
        <f t="shared" si="10"/>
        <v>17.467231985080502</v>
      </c>
      <c r="AG44" s="18"/>
      <c r="AH44" s="18">
        <f t="shared" si="11"/>
        <v>80.349267131370311</v>
      </c>
      <c r="AI44" s="18"/>
      <c r="AJ44" s="18">
        <f t="shared" si="12"/>
        <v>1145.8852969703644</v>
      </c>
      <c r="AK44" s="18"/>
    </row>
    <row r="45" spans="1:37" x14ac:dyDescent="0.25">
      <c r="A45">
        <v>38</v>
      </c>
      <c r="B45" s="1">
        <v>16597</v>
      </c>
      <c r="C45" s="6">
        <f t="shared" si="15"/>
        <v>2.7577963434763118</v>
      </c>
      <c r="D45" s="6"/>
      <c r="E45" s="6">
        <f t="shared" si="6"/>
        <v>6.89449085869078</v>
      </c>
      <c r="F45" s="6"/>
      <c r="G45" s="6">
        <v>20</v>
      </c>
      <c r="H45" s="6"/>
      <c r="I45" s="6">
        <v>4</v>
      </c>
      <c r="J45" s="6"/>
      <c r="K45" s="6">
        <f t="shared" si="0"/>
        <v>55.155926869526233</v>
      </c>
      <c r="L45" s="6"/>
      <c r="M45" s="6">
        <f t="shared" si="1"/>
        <v>27.57796343476312</v>
      </c>
      <c r="N45" s="6"/>
      <c r="O45" s="6">
        <f t="shared" si="2"/>
        <v>82.733890304289361</v>
      </c>
      <c r="P45" s="2"/>
      <c r="Q45" s="6">
        <f t="shared" si="3"/>
        <v>3809.3448598753539</v>
      </c>
      <c r="R45" s="2"/>
      <c r="T45">
        <v>12</v>
      </c>
      <c r="U45" s="17">
        <v>16571</v>
      </c>
      <c r="V45" s="18">
        <f t="shared" si="13"/>
        <v>3.4829660578250521</v>
      </c>
      <c r="W45" s="18"/>
      <c r="X45" s="18">
        <f t="shared" si="14"/>
        <v>8.7074151445626313</v>
      </c>
      <c r="Y45" s="18"/>
      <c r="Z45" s="2">
        <f t="shared" si="7"/>
        <v>20</v>
      </c>
      <c r="AA45" s="2"/>
      <c r="AB45" s="2">
        <f t="shared" si="8"/>
        <v>4</v>
      </c>
      <c r="AC45" s="2"/>
      <c r="AD45" s="18">
        <f t="shared" si="9"/>
        <v>69.659321156501036</v>
      </c>
      <c r="AE45" s="18"/>
      <c r="AF45" s="18">
        <f t="shared" si="10"/>
        <v>34.829660578250525</v>
      </c>
      <c r="AG45" s="18"/>
      <c r="AH45" s="18">
        <f t="shared" si="11"/>
        <v>104.48898173475156</v>
      </c>
      <c r="AI45" s="18"/>
      <c r="AJ45" s="18">
        <f t="shared" si="12"/>
        <v>1250.374278705116</v>
      </c>
      <c r="AK45" s="18"/>
    </row>
    <row r="46" spans="1:37" x14ac:dyDescent="0.25">
      <c r="A46">
        <v>39</v>
      </c>
      <c r="B46" s="1">
        <v>16598</v>
      </c>
      <c r="C46" s="6">
        <f t="shared" si="15"/>
        <v>2.7302183800415487</v>
      </c>
      <c r="D46" s="6"/>
      <c r="E46" s="6">
        <f t="shared" si="6"/>
        <v>6.825545950103872</v>
      </c>
      <c r="F46" s="6"/>
      <c r="G46" s="6">
        <v>20</v>
      </c>
      <c r="H46" s="6"/>
      <c r="I46" s="6">
        <v>4</v>
      </c>
      <c r="J46" s="6"/>
      <c r="K46" s="6">
        <f t="shared" si="0"/>
        <v>54.604367600830976</v>
      </c>
      <c r="L46" s="6"/>
      <c r="M46" s="6">
        <f t="shared" si="1"/>
        <v>27.302183800415488</v>
      </c>
      <c r="N46" s="6"/>
      <c r="O46" s="6">
        <f t="shared" si="2"/>
        <v>81.90655140124646</v>
      </c>
      <c r="P46" s="2"/>
      <c r="Q46" s="6">
        <f t="shared" si="3"/>
        <v>3891.2514112766003</v>
      </c>
      <c r="R46" s="2"/>
      <c r="T46">
        <v>13</v>
      </c>
      <c r="U46" s="17">
        <v>16572</v>
      </c>
      <c r="V46" s="18">
        <f t="shared" si="13"/>
        <v>3.4725171596515771</v>
      </c>
      <c r="W46" s="18"/>
      <c r="X46" s="18">
        <f t="shared" si="14"/>
        <v>8.6812928991289429</v>
      </c>
      <c r="Y46" s="18"/>
      <c r="Z46" s="2">
        <f t="shared" si="7"/>
        <v>20</v>
      </c>
      <c r="AA46" s="2"/>
      <c r="AB46" s="2">
        <f t="shared" si="8"/>
        <v>4</v>
      </c>
      <c r="AC46" s="2"/>
      <c r="AD46" s="18">
        <f t="shared" si="9"/>
        <v>69.450343193031543</v>
      </c>
      <c r="AE46" s="18"/>
      <c r="AF46" s="18">
        <f t="shared" si="10"/>
        <v>34.725171596515771</v>
      </c>
      <c r="AG46" s="18"/>
      <c r="AH46" s="18">
        <f t="shared" si="11"/>
        <v>104.17551478954732</v>
      </c>
      <c r="AI46" s="18"/>
      <c r="AJ46" s="18">
        <f t="shared" si="12"/>
        <v>1354.5497934946634</v>
      </c>
      <c r="AK46" s="18"/>
    </row>
    <row r="47" spans="1:37" x14ac:dyDescent="0.25">
      <c r="A47">
        <v>40</v>
      </c>
      <c r="B47" s="1">
        <v>16599</v>
      </c>
      <c r="C47" s="6">
        <f t="shared" si="15"/>
        <v>2.7029161962411332</v>
      </c>
      <c r="D47" s="6"/>
      <c r="E47" s="6">
        <f t="shared" si="6"/>
        <v>6.7572904906028333</v>
      </c>
      <c r="F47" s="6"/>
      <c r="G47" s="6">
        <v>20</v>
      </c>
      <c r="H47" s="6"/>
      <c r="I47" s="6">
        <v>4</v>
      </c>
      <c r="J47" s="6"/>
      <c r="K47" s="6">
        <f t="shared" si="0"/>
        <v>54.058323924822666</v>
      </c>
      <c r="L47" s="6"/>
      <c r="M47" s="6">
        <f t="shared" si="1"/>
        <v>27.029161962411333</v>
      </c>
      <c r="N47" s="6"/>
      <c r="O47" s="6">
        <f t="shared" si="2"/>
        <v>81.087485887233996</v>
      </c>
      <c r="P47" s="2"/>
      <c r="Q47" s="6">
        <f t="shared" si="3"/>
        <v>3972.3388971638342</v>
      </c>
      <c r="R47" s="2"/>
      <c r="T47">
        <v>14</v>
      </c>
      <c r="U47" s="17">
        <v>16573</v>
      </c>
      <c r="V47" s="18">
        <f t="shared" si="13"/>
        <v>3.4620996081726223</v>
      </c>
      <c r="W47" s="18"/>
      <c r="X47" s="18">
        <f t="shared" si="14"/>
        <v>8.6552490204315564</v>
      </c>
      <c r="Y47" s="18"/>
      <c r="Z47" s="2">
        <f t="shared" si="7"/>
        <v>20</v>
      </c>
      <c r="AA47" s="2"/>
      <c r="AB47" s="2">
        <f t="shared" si="8"/>
        <v>4</v>
      </c>
      <c r="AC47" s="2"/>
      <c r="AD47" s="18">
        <f t="shared" si="9"/>
        <v>69.241992163452451</v>
      </c>
      <c r="AE47" s="18"/>
      <c r="AF47" s="18">
        <f t="shared" si="10"/>
        <v>34.620996081726226</v>
      </c>
      <c r="AG47" s="18"/>
      <c r="AH47" s="18">
        <f t="shared" si="11"/>
        <v>103.86298824517868</v>
      </c>
      <c r="AI47" s="18"/>
      <c r="AJ47" s="18">
        <f t="shared" si="12"/>
        <v>1458.4127817398421</v>
      </c>
      <c r="AK47" s="18"/>
    </row>
    <row r="48" spans="1:37" x14ac:dyDescent="0.25">
      <c r="A48">
        <v>41</v>
      </c>
      <c r="B48" s="1">
        <v>16600</v>
      </c>
      <c r="C48" s="6">
        <f t="shared" si="15"/>
        <v>2.675887034278722</v>
      </c>
      <c r="D48" s="6"/>
      <c r="E48" s="6">
        <f t="shared" si="6"/>
        <v>6.6897175856968047</v>
      </c>
      <c r="F48" s="6"/>
      <c r="G48" s="6">
        <v>20</v>
      </c>
      <c r="H48" s="6"/>
      <c r="I48" s="6">
        <v>4</v>
      </c>
      <c r="J48" s="6"/>
      <c r="K48" s="6">
        <f t="shared" si="0"/>
        <v>53.517740685574438</v>
      </c>
      <c r="L48" s="6"/>
      <c r="M48" s="6">
        <f t="shared" si="1"/>
        <v>26.758870342787219</v>
      </c>
      <c r="N48" s="6"/>
      <c r="O48" s="6">
        <f t="shared" si="2"/>
        <v>80.276611028361657</v>
      </c>
      <c r="P48" s="2"/>
      <c r="Q48" s="6">
        <f t="shared" si="3"/>
        <v>4052.6155081921956</v>
      </c>
      <c r="R48" s="2"/>
      <c r="T48">
        <v>15</v>
      </c>
      <c r="U48" s="17">
        <v>16574</v>
      </c>
      <c r="V48" s="18">
        <f t="shared" si="13"/>
        <v>3.4517133093481043</v>
      </c>
      <c r="W48" s="18"/>
      <c r="X48" s="18">
        <f t="shared" si="14"/>
        <v>8.6292832733702625</v>
      </c>
      <c r="Y48" s="18"/>
      <c r="Z48" s="2">
        <f t="shared" si="7"/>
        <v>20</v>
      </c>
      <c r="AA48" s="2"/>
      <c r="AB48" s="2">
        <f t="shared" si="8"/>
        <v>4</v>
      </c>
      <c r="AC48" s="2"/>
      <c r="AD48" s="18">
        <f t="shared" si="9"/>
        <v>69.034266186962085</v>
      </c>
      <c r="AE48" s="18"/>
      <c r="AF48" s="18">
        <f t="shared" si="10"/>
        <v>34.51713309348105</v>
      </c>
      <c r="AG48" s="18"/>
      <c r="AH48" s="18">
        <f t="shared" si="11"/>
        <v>103.55139928044314</v>
      </c>
      <c r="AI48" s="18"/>
      <c r="AJ48" s="18">
        <f t="shared" si="12"/>
        <v>1561.9641810202852</v>
      </c>
      <c r="AK48" s="18"/>
    </row>
    <row r="49" spans="1:37" x14ac:dyDescent="0.25">
      <c r="A49">
        <v>42</v>
      </c>
      <c r="B49" s="1">
        <v>16601</v>
      </c>
      <c r="C49" s="6">
        <f t="shared" si="15"/>
        <v>2.6491281639359348</v>
      </c>
      <c r="D49" s="6"/>
      <c r="E49" s="6">
        <f t="shared" si="6"/>
        <v>6.6228204098398367</v>
      </c>
      <c r="F49" s="6"/>
      <c r="G49" s="6">
        <v>20</v>
      </c>
      <c r="H49" s="6"/>
      <c r="I49" s="6">
        <v>4</v>
      </c>
      <c r="J49" s="6"/>
      <c r="K49" s="6">
        <f t="shared" si="0"/>
        <v>52.982563278718693</v>
      </c>
      <c r="L49" s="6"/>
      <c r="M49" s="6">
        <f t="shared" si="1"/>
        <v>26.491281639359347</v>
      </c>
      <c r="N49" s="6"/>
      <c r="O49" s="6">
        <f t="shared" si="2"/>
        <v>79.473844918078044</v>
      </c>
      <c r="P49" s="2"/>
      <c r="Q49" s="6">
        <f t="shared" si="3"/>
        <v>4132.0893531102738</v>
      </c>
      <c r="R49" s="2"/>
      <c r="T49">
        <v>16</v>
      </c>
      <c r="U49" s="17">
        <v>16575</v>
      </c>
      <c r="V49" s="18">
        <f t="shared" si="13"/>
        <v>3.4413581694200599</v>
      </c>
      <c r="W49" s="18"/>
      <c r="X49" s="18">
        <f t="shared" si="14"/>
        <v>8.6033954235501522</v>
      </c>
      <c r="Y49" s="18"/>
      <c r="Z49" s="2">
        <f t="shared" si="7"/>
        <v>20</v>
      </c>
      <c r="AA49" s="2"/>
      <c r="AB49" s="2">
        <f t="shared" si="8"/>
        <v>4</v>
      </c>
      <c r="AC49" s="2"/>
      <c r="AD49" s="18">
        <f t="shared" si="9"/>
        <v>68.827163388401203</v>
      </c>
      <c r="AE49" s="18"/>
      <c r="AF49" s="18">
        <f t="shared" si="10"/>
        <v>34.413581694200609</v>
      </c>
      <c r="AG49" s="18"/>
      <c r="AH49" s="18">
        <f t="shared" si="11"/>
        <v>103.24074508260182</v>
      </c>
      <c r="AI49" s="18"/>
      <c r="AJ49" s="18">
        <f t="shared" si="12"/>
        <v>1665.2049261028869</v>
      </c>
      <c r="AK49" s="18"/>
    </row>
    <row r="50" spans="1:37" x14ac:dyDescent="0.25">
      <c r="A50">
        <v>43</v>
      </c>
      <c r="B50" s="1">
        <v>16602</v>
      </c>
      <c r="C50" s="6">
        <f t="shared" si="15"/>
        <v>2.6226368822965753</v>
      </c>
      <c r="D50" s="6"/>
      <c r="E50" s="6">
        <f t="shared" si="6"/>
        <v>6.5565922057414383</v>
      </c>
      <c r="F50" s="6"/>
      <c r="G50" s="6">
        <v>20</v>
      </c>
      <c r="H50" s="6"/>
      <c r="I50" s="6">
        <v>4</v>
      </c>
      <c r="J50" s="6"/>
      <c r="K50" s="6">
        <f t="shared" si="0"/>
        <v>52.452737645931506</v>
      </c>
      <c r="L50" s="6"/>
      <c r="M50" s="6">
        <f t="shared" si="1"/>
        <v>26.226368822965753</v>
      </c>
      <c r="N50" s="6"/>
      <c r="O50" s="6">
        <f t="shared" si="2"/>
        <v>78.67910646889726</v>
      </c>
      <c r="P50" s="2"/>
      <c r="Q50" s="6">
        <f t="shared" si="3"/>
        <v>4210.7684595791707</v>
      </c>
      <c r="R50" s="2"/>
      <c r="T50">
        <v>17</v>
      </c>
      <c r="U50" s="17">
        <v>16576</v>
      </c>
      <c r="V50" s="18">
        <f t="shared" si="13"/>
        <v>3.4310340949117997</v>
      </c>
      <c r="W50" s="18"/>
      <c r="X50" s="18">
        <f t="shared" si="14"/>
        <v>8.5775852372795018</v>
      </c>
      <c r="Y50" s="18"/>
      <c r="Z50" s="2">
        <f t="shared" si="7"/>
        <v>20</v>
      </c>
      <c r="AA50" s="2"/>
      <c r="AB50" s="2">
        <f t="shared" si="8"/>
        <v>4</v>
      </c>
      <c r="AC50" s="2"/>
      <c r="AD50" s="18">
        <f t="shared" si="9"/>
        <v>68.620681898236001</v>
      </c>
      <c r="AE50" s="18"/>
      <c r="AF50" s="18">
        <f t="shared" si="10"/>
        <v>34.310340949118007</v>
      </c>
      <c r="AG50" s="18"/>
      <c r="AH50" s="18">
        <f t="shared" si="11"/>
        <v>102.931022847354</v>
      </c>
      <c r="AI50" s="18"/>
      <c r="AJ50" s="18">
        <f t="shared" si="12"/>
        <v>1768.1359489502408</v>
      </c>
      <c r="AK50" s="18"/>
    </row>
    <row r="51" spans="1:37" x14ac:dyDescent="0.25">
      <c r="A51">
        <v>44</v>
      </c>
      <c r="B51" s="1">
        <v>16603</v>
      </c>
      <c r="C51" s="6">
        <f t="shared" si="15"/>
        <v>2.5964105134736095</v>
      </c>
      <c r="D51" s="6"/>
      <c r="E51" s="6">
        <f t="shared" si="6"/>
        <v>6.4910262836840236</v>
      </c>
      <c r="F51" s="6"/>
      <c r="G51" s="6">
        <v>20</v>
      </c>
      <c r="H51" s="6"/>
      <c r="I51" s="6">
        <v>4</v>
      </c>
      <c r="J51" s="6"/>
      <c r="K51" s="6">
        <f t="shared" si="0"/>
        <v>51.928210269472189</v>
      </c>
      <c r="L51" s="6"/>
      <c r="M51" s="6">
        <f t="shared" si="1"/>
        <v>25.964105134736094</v>
      </c>
      <c r="N51" s="6"/>
      <c r="O51" s="6">
        <f t="shared" si="2"/>
        <v>77.89231540420829</v>
      </c>
      <c r="P51" s="2"/>
      <c r="Q51" s="6">
        <f t="shared" si="3"/>
        <v>4288.6607749833793</v>
      </c>
      <c r="R51" s="2"/>
      <c r="T51">
        <v>18</v>
      </c>
      <c r="U51" s="17">
        <v>16577</v>
      </c>
      <c r="V51" s="18">
        <f t="shared" si="13"/>
        <v>3.4207409926270644</v>
      </c>
      <c r="W51" s="18"/>
      <c r="X51" s="18">
        <f t="shared" si="14"/>
        <v>8.5518524815676642</v>
      </c>
      <c r="Y51" s="18"/>
      <c r="Z51" s="2">
        <f t="shared" si="7"/>
        <v>18</v>
      </c>
      <c r="AA51" s="2"/>
      <c r="AB51" s="2">
        <f t="shared" si="8"/>
        <v>2</v>
      </c>
      <c r="AC51" s="2"/>
      <c r="AD51" s="18">
        <f t="shared" si="9"/>
        <v>61.573337867287158</v>
      </c>
      <c r="AE51" s="18"/>
      <c r="AF51" s="18">
        <f t="shared" si="10"/>
        <v>17.103704963135328</v>
      </c>
      <c r="AG51" s="18"/>
      <c r="AH51" s="18">
        <f t="shared" si="11"/>
        <v>78.677042830422494</v>
      </c>
      <c r="AI51" s="18"/>
      <c r="AJ51" s="18">
        <f t="shared" si="12"/>
        <v>1846.8129917806634</v>
      </c>
      <c r="AK51" s="18"/>
    </row>
    <row r="52" spans="1:37" x14ac:dyDescent="0.25">
      <c r="A52">
        <v>45</v>
      </c>
      <c r="B52" s="1">
        <v>16604</v>
      </c>
      <c r="C52" s="6">
        <f t="shared" si="15"/>
        <v>2.5704464083388734</v>
      </c>
      <c r="D52" s="6"/>
      <c r="E52" s="6">
        <f t="shared" si="6"/>
        <v>6.426116020847183</v>
      </c>
      <c r="F52" s="6"/>
      <c r="G52" s="6">
        <v>20</v>
      </c>
      <c r="H52" s="6"/>
      <c r="I52" s="6">
        <v>4</v>
      </c>
      <c r="J52" s="6"/>
      <c r="K52" s="6">
        <f t="shared" si="0"/>
        <v>51.408928166777471</v>
      </c>
      <c r="L52" s="6"/>
      <c r="M52" s="6">
        <f t="shared" si="1"/>
        <v>25.704464083388732</v>
      </c>
      <c r="N52" s="6"/>
      <c r="O52" s="6">
        <f t="shared" si="2"/>
        <v>77.1133922501662</v>
      </c>
      <c r="P52" s="2"/>
      <c r="Q52" s="6">
        <f t="shared" si="3"/>
        <v>4365.7741672335451</v>
      </c>
      <c r="R52" s="2"/>
      <c r="T52">
        <v>19</v>
      </c>
      <c r="U52" s="17">
        <v>16578</v>
      </c>
      <c r="V52" s="18">
        <f t="shared" si="13"/>
        <v>3.4104787696491834</v>
      </c>
      <c r="W52" s="18"/>
      <c r="X52" s="18">
        <f t="shared" si="14"/>
        <v>8.5261969241229618</v>
      </c>
      <c r="Y52" s="18"/>
      <c r="Z52" s="2">
        <f t="shared" ref="Z52:Z115" si="16">IF(WEEKDAY(U52,2)=7,20-2,20)</f>
        <v>20</v>
      </c>
      <c r="AA52" s="2"/>
      <c r="AB52" s="2">
        <f t="shared" ref="AB52:AB115" si="17">IF(WEEKDAY(U52,2)=7,4-2,4)</f>
        <v>4</v>
      </c>
      <c r="AC52" s="2"/>
      <c r="AD52" s="18">
        <f t="shared" si="9"/>
        <v>68.209575392983666</v>
      </c>
      <c r="AE52" s="18"/>
      <c r="AF52" s="18">
        <f t="shared" si="10"/>
        <v>34.104787696491847</v>
      </c>
      <c r="AG52" s="18"/>
      <c r="AH52" s="18">
        <f t="shared" si="11"/>
        <v>102.31436308947551</v>
      </c>
      <c r="AI52" s="18"/>
      <c r="AJ52" s="18">
        <f t="shared" si="12"/>
        <v>1949.127354870139</v>
      </c>
      <c r="AK52" s="18"/>
    </row>
    <row r="53" spans="1:37" x14ac:dyDescent="0.25">
      <c r="A53">
        <v>46</v>
      </c>
      <c r="B53" s="1">
        <v>16605</v>
      </c>
      <c r="C53" s="6">
        <f t="shared" si="15"/>
        <v>2.5447419442554846</v>
      </c>
      <c r="D53" s="6"/>
      <c r="E53" s="6">
        <f t="shared" si="6"/>
        <v>6.3618548606387115</v>
      </c>
      <c r="F53" s="6"/>
      <c r="G53" s="6">
        <v>20</v>
      </c>
      <c r="H53" s="6"/>
      <c r="I53" s="6">
        <v>4</v>
      </c>
      <c r="J53" s="6"/>
      <c r="K53" s="6">
        <f t="shared" si="0"/>
        <v>50.894838885109692</v>
      </c>
      <c r="L53" s="6"/>
      <c r="M53" s="6">
        <f t="shared" si="1"/>
        <v>25.447419442554846</v>
      </c>
      <c r="N53" s="6"/>
      <c r="O53" s="6">
        <f t="shared" si="2"/>
        <v>76.342258327664538</v>
      </c>
      <c r="P53" s="2"/>
      <c r="Q53" s="6">
        <f t="shared" si="3"/>
        <v>4442.1164255612093</v>
      </c>
      <c r="R53" s="2"/>
      <c r="T53">
        <v>20</v>
      </c>
      <c r="U53" s="17">
        <v>16579</v>
      </c>
      <c r="V53" s="18">
        <f t="shared" si="13"/>
        <v>3.4002473333402357</v>
      </c>
      <c r="W53" s="18"/>
      <c r="X53" s="18">
        <f t="shared" si="14"/>
        <v>8.5006183333505927</v>
      </c>
      <c r="Y53" s="18"/>
      <c r="Z53" s="2">
        <f t="shared" si="16"/>
        <v>20</v>
      </c>
      <c r="AA53" s="2"/>
      <c r="AB53" s="2">
        <f t="shared" si="17"/>
        <v>4</v>
      </c>
      <c r="AC53" s="2"/>
      <c r="AD53" s="18">
        <f t="shared" si="9"/>
        <v>68.004946666804713</v>
      </c>
      <c r="AE53" s="18"/>
      <c r="AF53" s="18">
        <f t="shared" si="10"/>
        <v>34.002473333402371</v>
      </c>
      <c r="AG53" s="18"/>
      <c r="AH53" s="18">
        <f t="shared" si="11"/>
        <v>102.00742000020708</v>
      </c>
      <c r="AI53" s="18"/>
      <c r="AJ53" s="18">
        <f t="shared" si="12"/>
        <v>2051.1347748703461</v>
      </c>
      <c r="AK53" s="18"/>
    </row>
    <row r="54" spans="1:37" x14ac:dyDescent="0.25">
      <c r="A54">
        <v>47</v>
      </c>
      <c r="B54" s="1">
        <v>16606</v>
      </c>
      <c r="C54" s="6">
        <f t="shared" si="15"/>
        <v>2.5192945248129299</v>
      </c>
      <c r="D54" s="6"/>
      <c r="E54" s="6">
        <f t="shared" si="6"/>
        <v>6.2982363120323246</v>
      </c>
      <c r="F54" s="6"/>
      <c r="G54" s="6">
        <v>20</v>
      </c>
      <c r="H54" s="6"/>
      <c r="I54" s="6">
        <v>4</v>
      </c>
      <c r="J54" s="6"/>
      <c r="K54" s="6">
        <f t="shared" si="0"/>
        <v>50.385890496258597</v>
      </c>
      <c r="L54" s="6"/>
      <c r="M54" s="6">
        <f t="shared" si="1"/>
        <v>25.192945248129298</v>
      </c>
      <c r="N54" s="6"/>
      <c r="O54" s="6">
        <f t="shared" si="2"/>
        <v>75.578835744387902</v>
      </c>
      <c r="P54" s="2"/>
      <c r="Q54" s="6">
        <f t="shared" si="3"/>
        <v>4517.6952613055973</v>
      </c>
      <c r="R54" s="2"/>
      <c r="T54">
        <v>21</v>
      </c>
      <c r="U54" s="17">
        <v>16580</v>
      </c>
      <c r="V54" s="18">
        <f t="shared" si="13"/>
        <v>3.3900465913402149</v>
      </c>
      <c r="W54" s="18"/>
      <c r="X54" s="18">
        <f t="shared" si="14"/>
        <v>8.4751164783505413</v>
      </c>
      <c r="Y54" s="18"/>
      <c r="Z54" s="2">
        <f t="shared" si="16"/>
        <v>20</v>
      </c>
      <c r="AA54" s="2"/>
      <c r="AB54" s="2">
        <f t="shared" si="17"/>
        <v>4</v>
      </c>
      <c r="AC54" s="2"/>
      <c r="AD54" s="18">
        <f t="shared" si="9"/>
        <v>67.800931826804302</v>
      </c>
      <c r="AE54" s="18"/>
      <c r="AF54" s="18">
        <f t="shared" si="10"/>
        <v>33.900465913402165</v>
      </c>
      <c r="AG54" s="18"/>
      <c r="AH54" s="18">
        <f t="shared" si="11"/>
        <v>101.70139774020646</v>
      </c>
      <c r="AI54" s="18"/>
      <c r="AJ54" s="18">
        <f t="shared" si="12"/>
        <v>2152.8361726105527</v>
      </c>
      <c r="AK54" s="18"/>
    </row>
    <row r="55" spans="1:37" x14ac:dyDescent="0.25">
      <c r="A55">
        <v>48</v>
      </c>
      <c r="B55" s="1">
        <v>16607</v>
      </c>
      <c r="C55" s="6">
        <f t="shared" si="15"/>
        <v>2.4941015795648007</v>
      </c>
      <c r="D55" s="6"/>
      <c r="E55" s="6">
        <f t="shared" si="6"/>
        <v>6.2352539489120016</v>
      </c>
      <c r="F55" s="6"/>
      <c r="G55" s="6">
        <v>20</v>
      </c>
      <c r="H55" s="6"/>
      <c r="I55" s="6">
        <v>4</v>
      </c>
      <c r="J55" s="6"/>
      <c r="K55" s="6">
        <f t="shared" si="0"/>
        <v>49.882031591296013</v>
      </c>
      <c r="L55" s="6"/>
      <c r="M55" s="6">
        <f t="shared" si="1"/>
        <v>24.941015795648006</v>
      </c>
      <c r="N55" s="6"/>
      <c r="O55" s="6">
        <f t="shared" si="2"/>
        <v>74.823047386944012</v>
      </c>
      <c r="P55" s="2"/>
      <c r="Q55" s="6">
        <f t="shared" si="3"/>
        <v>4592.5183086925417</v>
      </c>
      <c r="R55" s="2"/>
      <c r="T55">
        <v>22</v>
      </c>
      <c r="U55" s="17">
        <v>16581</v>
      </c>
      <c r="V55" s="18">
        <f t="shared" si="13"/>
        <v>3.3798764515661941</v>
      </c>
      <c r="W55" s="18"/>
      <c r="X55" s="18">
        <f t="shared" si="14"/>
        <v>8.4496911289154895</v>
      </c>
      <c r="Y55" s="18"/>
      <c r="Z55" s="2">
        <f t="shared" si="16"/>
        <v>20</v>
      </c>
      <c r="AA55" s="2"/>
      <c r="AB55" s="2">
        <f t="shared" si="17"/>
        <v>4</v>
      </c>
      <c r="AC55" s="2"/>
      <c r="AD55" s="18">
        <f t="shared" si="9"/>
        <v>67.597529031323887</v>
      </c>
      <c r="AE55" s="18"/>
      <c r="AF55" s="18">
        <f t="shared" si="10"/>
        <v>33.798764515661958</v>
      </c>
      <c r="AG55" s="18"/>
      <c r="AH55" s="18">
        <f t="shared" si="11"/>
        <v>101.39629354698585</v>
      </c>
      <c r="AI55" s="18"/>
      <c r="AJ55" s="18">
        <f t="shared" si="12"/>
        <v>2254.2324661575385</v>
      </c>
      <c r="AK55" s="18"/>
    </row>
    <row r="56" spans="1:37" x14ac:dyDescent="0.25">
      <c r="A56">
        <v>49</v>
      </c>
      <c r="B56" s="1">
        <v>16608</v>
      </c>
      <c r="C56" s="6">
        <f t="shared" si="15"/>
        <v>2.4691605637691527</v>
      </c>
      <c r="D56" s="6"/>
      <c r="E56" s="6">
        <f t="shared" si="6"/>
        <v>6.1729014094228818</v>
      </c>
      <c r="F56" s="6"/>
      <c r="G56" s="6">
        <v>20</v>
      </c>
      <c r="H56" s="6"/>
      <c r="I56" s="6">
        <v>4</v>
      </c>
      <c r="J56" s="6"/>
      <c r="K56" s="6">
        <f t="shared" si="0"/>
        <v>49.383211275383054</v>
      </c>
      <c r="L56" s="6"/>
      <c r="M56" s="6">
        <f t="shared" si="1"/>
        <v>24.691605637691527</v>
      </c>
      <c r="N56" s="6"/>
      <c r="O56" s="6">
        <f t="shared" si="2"/>
        <v>74.074816913074585</v>
      </c>
      <c r="P56" s="2"/>
      <c r="Q56" s="6">
        <f t="shared" si="3"/>
        <v>4666.5931256056165</v>
      </c>
      <c r="R56" s="2"/>
      <c r="T56">
        <v>23</v>
      </c>
      <c r="U56" s="17">
        <v>16582</v>
      </c>
      <c r="V56" s="18">
        <f t="shared" si="13"/>
        <v>3.3697368222114954</v>
      </c>
      <c r="W56" s="18"/>
      <c r="X56" s="18">
        <f t="shared" si="14"/>
        <v>8.4243420555287436</v>
      </c>
      <c r="Y56" s="18"/>
      <c r="Z56" s="2">
        <f t="shared" si="16"/>
        <v>20</v>
      </c>
      <c r="AA56" s="2"/>
      <c r="AB56" s="2">
        <f t="shared" si="17"/>
        <v>4</v>
      </c>
      <c r="AC56" s="2"/>
      <c r="AD56" s="18">
        <f t="shared" si="9"/>
        <v>67.394736444229906</v>
      </c>
      <c r="AE56" s="18"/>
      <c r="AF56" s="18">
        <f t="shared" si="10"/>
        <v>33.697368222114974</v>
      </c>
      <c r="AG56" s="18"/>
      <c r="AH56" s="18">
        <f t="shared" si="11"/>
        <v>101.09210466634488</v>
      </c>
      <c r="AI56" s="18"/>
      <c r="AJ56" s="18">
        <f t="shared" si="12"/>
        <v>2355.3245708238833</v>
      </c>
      <c r="AK56" s="18"/>
    </row>
    <row r="57" spans="1:37" x14ac:dyDescent="0.25">
      <c r="A57">
        <v>50</v>
      </c>
      <c r="B57" s="1">
        <v>16609</v>
      </c>
      <c r="C57" s="6">
        <f t="shared" si="15"/>
        <v>2.4444689581314614</v>
      </c>
      <c r="D57" s="6"/>
      <c r="E57" s="6">
        <f t="shared" si="6"/>
        <v>6.1111723953286532</v>
      </c>
      <c r="F57" s="6"/>
      <c r="G57" s="6">
        <v>20</v>
      </c>
      <c r="H57" s="6"/>
      <c r="I57" s="6">
        <v>4</v>
      </c>
      <c r="J57" s="6"/>
      <c r="K57" s="6">
        <f t="shared" si="0"/>
        <v>48.889379162629226</v>
      </c>
      <c r="L57" s="6"/>
      <c r="M57" s="6">
        <f t="shared" si="1"/>
        <v>24.444689581314613</v>
      </c>
      <c r="N57" s="6"/>
      <c r="O57" s="6">
        <f t="shared" si="2"/>
        <v>73.334068743943845</v>
      </c>
      <c r="P57" s="2"/>
      <c r="Q57" s="6">
        <f t="shared" si="3"/>
        <v>4739.9271943495605</v>
      </c>
      <c r="R57" s="2"/>
      <c r="T57">
        <v>24</v>
      </c>
      <c r="U57" s="17">
        <v>16583</v>
      </c>
      <c r="V57" s="18">
        <f t="shared" si="13"/>
        <v>3.3596276117448611</v>
      </c>
      <c r="W57" s="18"/>
      <c r="X57" s="18">
        <f t="shared" si="14"/>
        <v>8.3990690293621579</v>
      </c>
      <c r="Y57" s="18"/>
      <c r="Z57" s="2">
        <f t="shared" si="16"/>
        <v>20</v>
      </c>
      <c r="AA57" s="2"/>
      <c r="AB57" s="2">
        <f t="shared" si="17"/>
        <v>4</v>
      </c>
      <c r="AC57" s="2"/>
      <c r="AD57" s="18">
        <f t="shared" si="9"/>
        <v>67.192552234897221</v>
      </c>
      <c r="AE57" s="18"/>
      <c r="AF57" s="18">
        <f t="shared" si="10"/>
        <v>33.596276117448632</v>
      </c>
      <c r="AG57" s="18"/>
      <c r="AH57" s="18">
        <f t="shared" si="11"/>
        <v>100.78882835234586</v>
      </c>
      <c r="AI57" s="18"/>
      <c r="AJ57" s="18">
        <f t="shared" si="12"/>
        <v>2456.113399176229</v>
      </c>
      <c r="AK57" s="18"/>
    </row>
    <row r="58" spans="1:37" x14ac:dyDescent="0.25">
      <c r="A58">
        <v>51</v>
      </c>
      <c r="B58" s="1">
        <v>16610</v>
      </c>
      <c r="C58" s="6">
        <f t="shared" si="15"/>
        <v>2.4200242685501467</v>
      </c>
      <c r="D58" s="6"/>
      <c r="E58" s="6">
        <f t="shared" si="6"/>
        <v>6.0500606713753671</v>
      </c>
      <c r="F58" s="6"/>
      <c r="G58" s="6">
        <v>20</v>
      </c>
      <c r="H58" s="6"/>
      <c r="I58" s="6">
        <v>4</v>
      </c>
      <c r="J58" s="6"/>
      <c r="K58" s="6">
        <f t="shared" si="0"/>
        <v>48.400485371002937</v>
      </c>
      <c r="L58" s="6"/>
      <c r="M58" s="6">
        <f t="shared" si="1"/>
        <v>24.200242685501468</v>
      </c>
      <c r="N58" s="6"/>
      <c r="O58" s="6">
        <f t="shared" si="2"/>
        <v>72.600728056504408</v>
      </c>
      <c r="P58" s="2"/>
      <c r="Q58" s="6">
        <f t="shared" si="3"/>
        <v>4812.527922406065</v>
      </c>
      <c r="R58" s="2"/>
      <c r="T58">
        <v>25</v>
      </c>
      <c r="U58" s="17">
        <v>16584</v>
      </c>
      <c r="V58" s="18">
        <f t="shared" si="13"/>
        <v>3.3495487289096264</v>
      </c>
      <c r="W58" s="18"/>
      <c r="X58" s="18">
        <f t="shared" si="14"/>
        <v>8.3738718222740722</v>
      </c>
      <c r="Y58" s="18"/>
      <c r="Z58" s="2">
        <f t="shared" si="16"/>
        <v>18</v>
      </c>
      <c r="AA58" s="2"/>
      <c r="AB58" s="2">
        <f t="shared" si="17"/>
        <v>2</v>
      </c>
      <c r="AC58" s="2"/>
      <c r="AD58" s="18">
        <f t="shared" si="9"/>
        <v>60.291877120373272</v>
      </c>
      <c r="AE58" s="18"/>
      <c r="AF58" s="18">
        <f t="shared" si="10"/>
        <v>16.747743644548144</v>
      </c>
      <c r="AG58" s="18"/>
      <c r="AH58" s="18">
        <f t="shared" si="11"/>
        <v>77.039620764921409</v>
      </c>
      <c r="AI58" s="18"/>
      <c r="AJ58" s="18">
        <f t="shared" si="12"/>
        <v>2533.1530199411504</v>
      </c>
      <c r="AK58" s="18"/>
    </row>
    <row r="59" spans="1:37" x14ac:dyDescent="0.25">
      <c r="A59">
        <v>52</v>
      </c>
      <c r="B59" s="1">
        <v>16611</v>
      </c>
      <c r="C59" s="6">
        <f t="shared" si="15"/>
        <v>2.3958240258646453</v>
      </c>
      <c r="D59" s="6"/>
      <c r="E59" s="6">
        <f t="shared" si="6"/>
        <v>5.9895600646616138</v>
      </c>
      <c r="F59" s="6"/>
      <c r="G59" s="6">
        <v>20</v>
      </c>
      <c r="H59" s="6"/>
      <c r="I59" s="6">
        <v>4</v>
      </c>
      <c r="J59" s="6"/>
      <c r="K59" s="6">
        <f t="shared" si="0"/>
        <v>47.916480517292904</v>
      </c>
      <c r="L59" s="6"/>
      <c r="M59" s="6">
        <f t="shared" si="1"/>
        <v>23.958240258646455</v>
      </c>
      <c r="N59" s="6"/>
      <c r="O59" s="6">
        <f t="shared" si="2"/>
        <v>71.874720775939352</v>
      </c>
      <c r="P59" s="2"/>
      <c r="Q59" s="6">
        <f t="shared" si="3"/>
        <v>4884.4026431820048</v>
      </c>
      <c r="R59" s="2"/>
      <c r="T59">
        <v>26</v>
      </c>
      <c r="U59" s="17">
        <v>16585</v>
      </c>
      <c r="V59" s="18">
        <f t="shared" si="13"/>
        <v>3.3395000827228976</v>
      </c>
      <c r="W59" s="18"/>
      <c r="X59" s="18">
        <f t="shared" si="14"/>
        <v>8.3487502068072494</v>
      </c>
      <c r="Y59" s="18"/>
      <c r="Z59" s="2">
        <f t="shared" si="16"/>
        <v>20</v>
      </c>
      <c r="AA59" s="2"/>
      <c r="AB59" s="2">
        <f t="shared" si="17"/>
        <v>4</v>
      </c>
      <c r="AC59" s="2"/>
      <c r="AD59" s="18">
        <f t="shared" si="9"/>
        <v>66.790001654457953</v>
      </c>
      <c r="AE59" s="18"/>
      <c r="AF59" s="18">
        <f t="shared" si="10"/>
        <v>33.395000827228998</v>
      </c>
      <c r="AG59" s="18"/>
      <c r="AH59" s="18">
        <f t="shared" si="11"/>
        <v>100.18500248168695</v>
      </c>
      <c r="AI59" s="18"/>
      <c r="AJ59" s="18">
        <f t="shared" si="12"/>
        <v>2633.3380224228372</v>
      </c>
      <c r="AK59" s="18"/>
    </row>
    <row r="60" spans="1:37" x14ac:dyDescent="0.25">
      <c r="A60">
        <v>53</v>
      </c>
      <c r="B60" s="1">
        <v>16612</v>
      </c>
      <c r="C60" s="6">
        <f t="shared" si="15"/>
        <v>2.371865785605999</v>
      </c>
      <c r="D60" s="6"/>
      <c r="E60" s="6">
        <f t="shared" si="6"/>
        <v>5.9296644640149978</v>
      </c>
      <c r="F60" s="6"/>
      <c r="G60" s="6">
        <v>20</v>
      </c>
      <c r="H60" s="6"/>
      <c r="I60" s="6">
        <v>4</v>
      </c>
      <c r="J60" s="6"/>
      <c r="K60" s="6">
        <f t="shared" si="0"/>
        <v>47.437315712119982</v>
      </c>
      <c r="L60" s="6"/>
      <c r="M60" s="6">
        <f t="shared" si="1"/>
        <v>23.718657856059991</v>
      </c>
      <c r="N60" s="6"/>
      <c r="O60" s="6">
        <f t="shared" si="2"/>
        <v>71.155973568179974</v>
      </c>
      <c r="P60" s="2"/>
      <c r="Q60" s="6">
        <f t="shared" si="3"/>
        <v>4955.5586167501851</v>
      </c>
      <c r="R60" s="2"/>
      <c r="T60">
        <v>27</v>
      </c>
      <c r="U60" s="17">
        <v>16586</v>
      </c>
      <c r="V60" s="18">
        <f t="shared" si="13"/>
        <v>3.3294815824747288</v>
      </c>
      <c r="W60" s="18"/>
      <c r="X60" s="18">
        <f t="shared" si="14"/>
        <v>8.3237039561868276</v>
      </c>
      <c r="Y60" s="18"/>
      <c r="Z60" s="2">
        <f t="shared" si="16"/>
        <v>20</v>
      </c>
      <c r="AA60" s="2"/>
      <c r="AB60" s="2">
        <f t="shared" si="17"/>
        <v>4</v>
      </c>
      <c r="AC60" s="2"/>
      <c r="AD60" s="18">
        <f t="shared" si="9"/>
        <v>66.589631649494578</v>
      </c>
      <c r="AE60" s="18"/>
      <c r="AF60" s="18">
        <f t="shared" si="10"/>
        <v>33.29481582474731</v>
      </c>
      <c r="AG60" s="18"/>
      <c r="AH60" s="18">
        <f t="shared" si="11"/>
        <v>99.884447474241881</v>
      </c>
      <c r="AI60" s="18"/>
      <c r="AJ60" s="18">
        <f t="shared" si="12"/>
        <v>2733.222469897079</v>
      </c>
      <c r="AK60" s="18"/>
    </row>
    <row r="61" spans="1:37" x14ac:dyDescent="0.25">
      <c r="A61">
        <v>54</v>
      </c>
      <c r="B61" s="1">
        <v>16613</v>
      </c>
      <c r="C61" s="6">
        <f t="shared" si="15"/>
        <v>2.3481471277499391</v>
      </c>
      <c r="D61" s="6"/>
      <c r="E61" s="6">
        <f t="shared" si="6"/>
        <v>5.8703678193748479</v>
      </c>
      <c r="F61" s="6"/>
      <c r="G61" s="6">
        <v>20</v>
      </c>
      <c r="H61" s="6"/>
      <c r="I61" s="6">
        <v>4</v>
      </c>
      <c r="J61" s="6"/>
      <c r="K61" s="6">
        <f t="shared" si="0"/>
        <v>46.962942554998783</v>
      </c>
      <c r="L61" s="6"/>
      <c r="M61" s="6">
        <f t="shared" si="1"/>
        <v>23.481471277499391</v>
      </c>
      <c r="N61" s="6"/>
      <c r="O61" s="6">
        <f t="shared" si="2"/>
        <v>70.444413832498171</v>
      </c>
      <c r="P61" s="2"/>
      <c r="Q61" s="6">
        <f t="shared" si="3"/>
        <v>5026.0030305826831</v>
      </c>
      <c r="R61" s="2"/>
      <c r="T61">
        <v>28</v>
      </c>
      <c r="U61" s="17">
        <v>16587</v>
      </c>
      <c r="V61" s="18">
        <f t="shared" si="13"/>
        <v>3.3194931377273047</v>
      </c>
      <c r="W61" s="18"/>
      <c r="X61" s="18">
        <f t="shared" si="14"/>
        <v>8.298732844318268</v>
      </c>
      <c r="Y61" s="18"/>
      <c r="Z61" s="2">
        <f t="shared" si="16"/>
        <v>20</v>
      </c>
      <c r="AA61" s="2"/>
      <c r="AB61" s="2">
        <f t="shared" si="17"/>
        <v>4</v>
      </c>
      <c r="AC61" s="2"/>
      <c r="AD61" s="18">
        <f t="shared" si="9"/>
        <v>66.389862754546101</v>
      </c>
      <c r="AE61" s="18"/>
      <c r="AF61" s="18">
        <f t="shared" si="10"/>
        <v>33.194931377273072</v>
      </c>
      <c r="AG61" s="18"/>
      <c r="AH61" s="18">
        <f t="shared" si="11"/>
        <v>99.584794131819166</v>
      </c>
      <c r="AI61" s="18"/>
      <c r="AJ61" s="18">
        <f t="shared" si="12"/>
        <v>2832.8072640288983</v>
      </c>
      <c r="AK61" s="18"/>
    </row>
    <row r="62" spans="1:37" x14ac:dyDescent="0.25">
      <c r="A62">
        <v>55</v>
      </c>
      <c r="B62" s="1">
        <v>16614</v>
      </c>
      <c r="C62" s="6">
        <f t="shared" si="15"/>
        <v>2.3246656564724395</v>
      </c>
      <c r="D62" s="6"/>
      <c r="E62" s="6">
        <f t="shared" si="6"/>
        <v>5.8116641411810992</v>
      </c>
      <c r="F62" s="6"/>
      <c r="G62" s="6">
        <v>20</v>
      </c>
      <c r="H62" s="6"/>
      <c r="I62" s="6">
        <v>4</v>
      </c>
      <c r="J62" s="6"/>
      <c r="K62" s="6">
        <f t="shared" si="0"/>
        <v>46.493313129448794</v>
      </c>
      <c r="L62" s="6"/>
      <c r="M62" s="6">
        <f t="shared" si="1"/>
        <v>23.246656564724397</v>
      </c>
      <c r="N62" s="6"/>
      <c r="O62" s="6">
        <f t="shared" si="2"/>
        <v>69.739969694173197</v>
      </c>
      <c r="P62" s="2"/>
      <c r="Q62" s="6">
        <f t="shared" si="3"/>
        <v>5095.743000276856</v>
      </c>
      <c r="R62" s="2"/>
      <c r="T62">
        <v>29</v>
      </c>
      <c r="U62" s="17">
        <v>16588</v>
      </c>
      <c r="V62" s="18">
        <f t="shared" si="13"/>
        <v>3.309534658314123</v>
      </c>
      <c r="W62" s="18"/>
      <c r="X62" s="18">
        <f t="shared" si="14"/>
        <v>8.2738366457853125</v>
      </c>
      <c r="Y62" s="18"/>
      <c r="Z62" s="2">
        <f t="shared" si="16"/>
        <v>20</v>
      </c>
      <c r="AA62" s="2"/>
      <c r="AB62" s="2">
        <f t="shared" si="17"/>
        <v>4</v>
      </c>
      <c r="AC62" s="2"/>
      <c r="AD62" s="18">
        <f t="shared" si="9"/>
        <v>66.190693166282458</v>
      </c>
      <c r="AE62" s="18"/>
      <c r="AF62" s="18">
        <f t="shared" si="10"/>
        <v>33.09534658314125</v>
      </c>
      <c r="AG62" s="18"/>
      <c r="AH62" s="18">
        <f t="shared" si="11"/>
        <v>99.286039749423708</v>
      </c>
      <c r="AI62" s="18"/>
      <c r="AJ62" s="18">
        <f t="shared" si="12"/>
        <v>2932.093303778322</v>
      </c>
      <c r="AK62" s="18"/>
    </row>
    <row r="63" spans="1:37" x14ac:dyDescent="0.25">
      <c r="A63">
        <v>56</v>
      </c>
      <c r="B63" s="1">
        <v>16615</v>
      </c>
      <c r="C63" s="6">
        <f t="shared" si="15"/>
        <v>2.3014189999077153</v>
      </c>
      <c r="D63" s="6"/>
      <c r="E63" s="6">
        <f t="shared" si="6"/>
        <v>5.7535474997692884</v>
      </c>
      <c r="F63" s="6"/>
      <c r="G63" s="6">
        <v>20</v>
      </c>
      <c r="H63" s="6"/>
      <c r="I63" s="6">
        <v>4</v>
      </c>
      <c r="J63" s="6"/>
      <c r="K63" s="6">
        <f t="shared" si="0"/>
        <v>46.028379998154307</v>
      </c>
      <c r="L63" s="6"/>
      <c r="M63" s="6">
        <f t="shared" si="1"/>
        <v>23.014189999077153</v>
      </c>
      <c r="N63" s="6"/>
      <c r="O63" s="6">
        <f t="shared" si="2"/>
        <v>69.042569997231453</v>
      </c>
      <c r="P63" s="2"/>
      <c r="Q63" s="6">
        <f t="shared" si="3"/>
        <v>5164.7855702740871</v>
      </c>
      <c r="R63" s="2"/>
      <c r="T63">
        <v>30</v>
      </c>
      <c r="U63" s="17">
        <v>16589</v>
      </c>
      <c r="V63" s="18">
        <f t="shared" si="13"/>
        <v>3.2996060543391805</v>
      </c>
      <c r="W63" s="18"/>
      <c r="X63" s="18">
        <f t="shared" si="14"/>
        <v>8.2490151358479569</v>
      </c>
      <c r="Y63" s="18"/>
      <c r="Z63" s="2">
        <f t="shared" si="16"/>
        <v>20</v>
      </c>
      <c r="AA63" s="2"/>
      <c r="AB63" s="2">
        <f t="shared" si="17"/>
        <v>4</v>
      </c>
      <c r="AC63" s="2"/>
      <c r="AD63" s="18">
        <f t="shared" si="9"/>
        <v>65.992121086783612</v>
      </c>
      <c r="AE63" s="18"/>
      <c r="AF63" s="18">
        <f t="shared" si="10"/>
        <v>32.996060543391827</v>
      </c>
      <c r="AG63" s="18"/>
      <c r="AH63" s="18">
        <f t="shared" si="11"/>
        <v>98.988181630175433</v>
      </c>
      <c r="AI63" s="18"/>
      <c r="AJ63" s="18">
        <f t="shared" si="12"/>
        <v>3031.0814854084974</v>
      </c>
      <c r="AK63" s="18"/>
    </row>
    <row r="64" spans="1:37" x14ac:dyDescent="0.25">
      <c r="A64">
        <v>57</v>
      </c>
      <c r="B64" s="1">
        <v>16616</v>
      </c>
      <c r="C64" s="6">
        <f t="shared" si="15"/>
        <v>2.278404809908638</v>
      </c>
      <c r="D64" s="6"/>
      <c r="E64" s="6">
        <f t="shared" si="6"/>
        <v>5.6960120247715951</v>
      </c>
      <c r="F64" s="6"/>
      <c r="G64" s="6">
        <v>20</v>
      </c>
      <c r="H64" s="6"/>
      <c r="I64" s="6">
        <v>4</v>
      </c>
      <c r="J64" s="6"/>
      <c r="K64" s="6">
        <f t="shared" si="0"/>
        <v>45.568096198172761</v>
      </c>
      <c r="L64" s="6"/>
      <c r="M64" s="6">
        <f t="shared" si="1"/>
        <v>22.78404809908638</v>
      </c>
      <c r="N64" s="6"/>
      <c r="O64" s="6">
        <f t="shared" si="2"/>
        <v>68.352144297259144</v>
      </c>
      <c r="P64" s="2"/>
      <c r="Q64" s="6">
        <f t="shared" si="3"/>
        <v>5233.1377145713459</v>
      </c>
      <c r="R64" s="2"/>
      <c r="T64">
        <v>31</v>
      </c>
      <c r="U64" s="17">
        <v>16590</v>
      </c>
      <c r="V64" s="18">
        <f t="shared" si="13"/>
        <v>3.289707236176163</v>
      </c>
      <c r="W64" s="18"/>
      <c r="X64" s="18">
        <f t="shared" si="14"/>
        <v>8.2242680904404128</v>
      </c>
      <c r="Y64" s="18"/>
      <c r="Z64" s="2">
        <f t="shared" si="16"/>
        <v>20</v>
      </c>
      <c r="AA64" s="2"/>
      <c r="AB64" s="2">
        <f t="shared" si="17"/>
        <v>4</v>
      </c>
      <c r="AC64" s="2"/>
      <c r="AD64" s="18">
        <f t="shared" si="9"/>
        <v>65.79414472352326</v>
      </c>
      <c r="AE64" s="18"/>
      <c r="AF64" s="18">
        <f t="shared" si="10"/>
        <v>32.897072361761651</v>
      </c>
      <c r="AG64" s="18"/>
      <c r="AH64" s="18">
        <f t="shared" si="11"/>
        <v>98.691217085284904</v>
      </c>
      <c r="AI64" s="18"/>
      <c r="AJ64" s="18">
        <f t="shared" si="12"/>
        <v>3129.7727024937822</v>
      </c>
      <c r="AK64" s="18"/>
    </row>
    <row r="65" spans="1:37" x14ac:dyDescent="0.25">
      <c r="A65">
        <v>58</v>
      </c>
      <c r="B65" s="1">
        <v>16617</v>
      </c>
      <c r="C65" s="6">
        <f t="shared" si="15"/>
        <v>2.2556207618095518</v>
      </c>
      <c r="D65" s="6"/>
      <c r="E65" s="6">
        <f t="shared" si="6"/>
        <v>5.6390519045238792</v>
      </c>
      <c r="F65" s="6"/>
      <c r="G65" s="6">
        <v>20</v>
      </c>
      <c r="H65" s="6"/>
      <c r="I65" s="6">
        <v>4</v>
      </c>
      <c r="J65" s="6"/>
      <c r="K65" s="6">
        <f t="shared" si="0"/>
        <v>45.11241523619104</v>
      </c>
      <c r="L65" s="6"/>
      <c r="M65" s="6">
        <f t="shared" si="1"/>
        <v>22.556207618095517</v>
      </c>
      <c r="N65" s="6"/>
      <c r="O65" s="6">
        <f t="shared" si="2"/>
        <v>67.668622854286554</v>
      </c>
      <c r="P65" s="2"/>
      <c r="Q65" s="6">
        <f t="shared" si="3"/>
        <v>5300.8063374256326</v>
      </c>
      <c r="R65" s="2"/>
      <c r="T65">
        <v>32</v>
      </c>
      <c r="U65" s="17">
        <v>16591</v>
      </c>
      <c r="V65" s="18">
        <f t="shared" si="13"/>
        <v>3.2798381144676347</v>
      </c>
      <c r="W65" s="18"/>
      <c r="X65" s="18">
        <f t="shared" si="14"/>
        <v>8.1995952861690924</v>
      </c>
      <c r="Y65" s="18"/>
      <c r="Z65" s="2">
        <f t="shared" si="16"/>
        <v>18</v>
      </c>
      <c r="AA65" s="2"/>
      <c r="AB65" s="2">
        <f t="shared" si="17"/>
        <v>2</v>
      </c>
      <c r="AC65" s="2"/>
      <c r="AD65" s="18">
        <f t="shared" si="9"/>
        <v>59.037086060417423</v>
      </c>
      <c r="AE65" s="18"/>
      <c r="AF65" s="18">
        <f t="shared" si="10"/>
        <v>16.399190572338185</v>
      </c>
      <c r="AG65" s="18"/>
      <c r="AH65" s="18">
        <f t="shared" si="11"/>
        <v>75.436276632755607</v>
      </c>
      <c r="AI65" s="18"/>
      <c r="AJ65" s="18">
        <f t="shared" si="12"/>
        <v>3205.208979126538</v>
      </c>
      <c r="AK65" s="18"/>
    </row>
    <row r="66" spans="1:37" x14ac:dyDescent="0.25">
      <c r="A66">
        <v>59</v>
      </c>
      <c r="B66" s="1">
        <v>16618</v>
      </c>
      <c r="C66" s="6">
        <f t="shared" si="15"/>
        <v>2.2330645541914564</v>
      </c>
      <c r="D66" s="6"/>
      <c r="E66" s="6">
        <f t="shared" si="6"/>
        <v>5.58266138547864</v>
      </c>
      <c r="F66" s="6"/>
      <c r="G66" s="6">
        <v>20</v>
      </c>
      <c r="H66" s="6"/>
      <c r="I66" s="6">
        <v>4</v>
      </c>
      <c r="J66" s="6"/>
      <c r="K66" s="6">
        <f t="shared" si="0"/>
        <v>44.661291083829127</v>
      </c>
      <c r="L66" s="6"/>
      <c r="M66" s="6">
        <f t="shared" si="1"/>
        <v>22.33064554191456</v>
      </c>
      <c r="N66" s="6"/>
      <c r="O66" s="6">
        <f t="shared" si="2"/>
        <v>66.991936625743691</v>
      </c>
      <c r="P66" s="2"/>
      <c r="Q66" s="6">
        <f t="shared" si="3"/>
        <v>5367.7982740513762</v>
      </c>
      <c r="R66" s="2"/>
      <c r="T66">
        <v>33</v>
      </c>
      <c r="U66" s="17">
        <v>16592</v>
      </c>
      <c r="V66" s="18">
        <f t="shared" si="13"/>
        <v>3.2699986001242318</v>
      </c>
      <c r="W66" s="18"/>
      <c r="X66" s="18">
        <f t="shared" si="14"/>
        <v>8.1749965003105842</v>
      </c>
      <c r="Y66" s="18"/>
      <c r="Z66" s="2">
        <f t="shared" si="16"/>
        <v>20</v>
      </c>
      <c r="AA66" s="2"/>
      <c r="AB66" s="2">
        <f t="shared" si="17"/>
        <v>4</v>
      </c>
      <c r="AC66" s="2"/>
      <c r="AD66" s="18">
        <f t="shared" si="9"/>
        <v>65.399972002484631</v>
      </c>
      <c r="AE66" s="18"/>
      <c r="AF66" s="18">
        <f t="shared" si="10"/>
        <v>32.699986001242337</v>
      </c>
      <c r="AG66" s="18"/>
      <c r="AH66" s="18">
        <f t="shared" si="11"/>
        <v>98.099958003726968</v>
      </c>
      <c r="AI66" s="18"/>
      <c r="AJ66" s="18">
        <f t="shared" si="12"/>
        <v>3303.3089371302649</v>
      </c>
      <c r="AK66" s="18"/>
    </row>
    <row r="67" spans="1:37" x14ac:dyDescent="0.25">
      <c r="A67">
        <v>60</v>
      </c>
      <c r="B67" s="1">
        <v>16619</v>
      </c>
      <c r="C67" s="6">
        <f t="shared" si="15"/>
        <v>2.2107339086495417</v>
      </c>
      <c r="D67" s="6"/>
      <c r="E67" s="6">
        <f t="shared" si="6"/>
        <v>5.5268347716238537</v>
      </c>
      <c r="F67" s="6"/>
      <c r="G67" s="6">
        <v>20</v>
      </c>
      <c r="H67" s="6"/>
      <c r="I67" s="6">
        <v>4</v>
      </c>
      <c r="J67" s="6"/>
      <c r="K67" s="6">
        <f t="shared" si="0"/>
        <v>44.21467817299083</v>
      </c>
      <c r="L67" s="6"/>
      <c r="M67" s="6">
        <f t="shared" si="1"/>
        <v>22.107339086495415</v>
      </c>
      <c r="N67" s="6"/>
      <c r="O67" s="6">
        <f t="shared" si="2"/>
        <v>66.322017259486245</v>
      </c>
      <c r="P67" s="2"/>
      <c r="Q67" s="6">
        <f t="shared" si="3"/>
        <v>5434.1202913108627</v>
      </c>
      <c r="R67" s="2"/>
      <c r="T67">
        <v>34</v>
      </c>
      <c r="U67" s="17">
        <v>16593</v>
      </c>
      <c r="V67" s="18">
        <f t="shared" si="13"/>
        <v>3.2601886043238593</v>
      </c>
      <c r="W67" s="18"/>
      <c r="X67" s="18">
        <f t="shared" si="14"/>
        <v>8.1504715108096519</v>
      </c>
      <c r="Y67" s="18"/>
      <c r="Z67" s="2">
        <f t="shared" si="16"/>
        <v>20</v>
      </c>
      <c r="AA67" s="2"/>
      <c r="AB67" s="2">
        <f t="shared" si="17"/>
        <v>4</v>
      </c>
      <c r="AC67" s="2"/>
      <c r="AD67" s="18">
        <f t="shared" si="9"/>
        <v>65.203772086477187</v>
      </c>
      <c r="AE67" s="18"/>
      <c r="AF67" s="18">
        <f t="shared" si="10"/>
        <v>32.601886043238608</v>
      </c>
      <c r="AG67" s="18"/>
      <c r="AH67" s="18">
        <f t="shared" si="11"/>
        <v>97.805658129715795</v>
      </c>
      <c r="AI67" s="18"/>
      <c r="AJ67" s="18">
        <f t="shared" si="12"/>
        <v>3401.1145952599809</v>
      </c>
      <c r="AK67" s="18"/>
    </row>
    <row r="68" spans="1:37" x14ac:dyDescent="0.25">
      <c r="A68">
        <v>61</v>
      </c>
      <c r="B68" s="1">
        <v>16620</v>
      </c>
      <c r="C68" s="6">
        <f t="shared" si="15"/>
        <v>2.1886265695630462</v>
      </c>
      <c r="D68" s="6"/>
      <c r="E68" s="6">
        <f t="shared" si="6"/>
        <v>5.4715664239076149</v>
      </c>
      <c r="F68" s="6"/>
      <c r="G68" s="6">
        <v>20</v>
      </c>
      <c r="H68" s="6"/>
      <c r="I68" s="6">
        <v>4</v>
      </c>
      <c r="J68" s="6"/>
      <c r="K68" s="6">
        <f t="shared" si="0"/>
        <v>43.772531391260927</v>
      </c>
      <c r="L68" s="6"/>
      <c r="M68" s="6">
        <f t="shared" si="1"/>
        <v>21.88626569563046</v>
      </c>
      <c r="N68" s="6"/>
      <c r="O68" s="6">
        <f t="shared" si="2"/>
        <v>65.658797086891383</v>
      </c>
      <c r="P68" s="2"/>
      <c r="Q68" s="6">
        <f t="shared" si="3"/>
        <v>5499.7790883977541</v>
      </c>
      <c r="R68" s="2"/>
      <c r="T68">
        <v>35</v>
      </c>
      <c r="U68" s="17">
        <v>16594</v>
      </c>
      <c r="V68" s="18">
        <f t="shared" si="13"/>
        <v>3.2504080385108876</v>
      </c>
      <c r="W68" s="18"/>
      <c r="X68" s="18">
        <f t="shared" si="14"/>
        <v>8.1260200962772231</v>
      </c>
      <c r="Y68" s="18"/>
      <c r="Z68" s="2">
        <f t="shared" si="16"/>
        <v>20</v>
      </c>
      <c r="AA68" s="2"/>
      <c r="AB68" s="2">
        <f t="shared" si="17"/>
        <v>4</v>
      </c>
      <c r="AC68" s="2"/>
      <c r="AD68" s="18">
        <f t="shared" si="9"/>
        <v>65.008160770217756</v>
      </c>
      <c r="AE68" s="18"/>
      <c r="AF68" s="18">
        <f t="shared" si="10"/>
        <v>32.504080385108892</v>
      </c>
      <c r="AG68" s="18"/>
      <c r="AH68" s="18">
        <f t="shared" si="11"/>
        <v>97.512241155326649</v>
      </c>
      <c r="AI68" s="18"/>
      <c r="AJ68" s="18">
        <f t="shared" si="12"/>
        <v>3498.6268364153075</v>
      </c>
      <c r="AK68" s="18"/>
    </row>
    <row r="69" spans="1:37" x14ac:dyDescent="0.25">
      <c r="A69">
        <v>62</v>
      </c>
      <c r="B69" s="1">
        <v>16621</v>
      </c>
      <c r="C69" s="6">
        <f t="shared" si="15"/>
        <v>2.1667403038674156</v>
      </c>
      <c r="D69" s="6"/>
      <c r="E69" s="6">
        <f t="shared" si="6"/>
        <v>5.4168507596685389</v>
      </c>
      <c r="F69" s="6"/>
      <c r="G69" s="6">
        <v>20</v>
      </c>
      <c r="H69" s="6"/>
      <c r="I69" s="6">
        <v>4</v>
      </c>
      <c r="J69" s="6"/>
      <c r="K69" s="6">
        <f t="shared" si="0"/>
        <v>43.334806077348311</v>
      </c>
      <c r="L69" s="6"/>
      <c r="M69" s="6">
        <f t="shared" si="1"/>
        <v>21.667403038674156</v>
      </c>
      <c r="N69" s="6"/>
      <c r="O69" s="6">
        <f t="shared" si="2"/>
        <v>65.00220911602247</v>
      </c>
      <c r="P69" s="2"/>
      <c r="Q69" s="6">
        <f t="shared" si="3"/>
        <v>5564.7812975137767</v>
      </c>
      <c r="R69" s="2"/>
      <c r="T69">
        <v>36</v>
      </c>
      <c r="U69" s="17">
        <v>16595</v>
      </c>
      <c r="V69" s="18">
        <f t="shared" si="13"/>
        <v>3.2406568143953547</v>
      </c>
      <c r="W69" s="18"/>
      <c r="X69" s="18">
        <f t="shared" si="14"/>
        <v>8.1016420359883909</v>
      </c>
      <c r="Y69" s="18"/>
      <c r="Z69" s="2">
        <f t="shared" si="16"/>
        <v>20</v>
      </c>
      <c r="AA69" s="2"/>
      <c r="AB69" s="2">
        <f t="shared" si="17"/>
        <v>4</v>
      </c>
      <c r="AC69" s="2"/>
      <c r="AD69" s="18">
        <f t="shared" si="9"/>
        <v>64.813136287907099</v>
      </c>
      <c r="AE69" s="18"/>
      <c r="AF69" s="18">
        <f t="shared" si="10"/>
        <v>32.406568143953564</v>
      </c>
      <c r="AG69" s="18"/>
      <c r="AH69" s="18">
        <f t="shared" si="11"/>
        <v>97.219704431860663</v>
      </c>
      <c r="AI69" s="18"/>
      <c r="AJ69" s="18">
        <f t="shared" si="12"/>
        <v>3595.8465408471679</v>
      </c>
      <c r="AK69" s="18"/>
    </row>
    <row r="70" spans="1:37" x14ac:dyDescent="0.25">
      <c r="A70">
        <v>63</v>
      </c>
      <c r="B70" s="1">
        <v>16622</v>
      </c>
      <c r="C70" s="6">
        <f t="shared" si="15"/>
        <v>2.1450729008287412</v>
      </c>
      <c r="D70" s="6"/>
      <c r="E70" s="6">
        <f t="shared" si="6"/>
        <v>5.3626822520718536</v>
      </c>
      <c r="F70" s="6"/>
      <c r="G70" s="6">
        <v>20</v>
      </c>
      <c r="H70" s="6"/>
      <c r="I70" s="6">
        <v>4</v>
      </c>
      <c r="J70" s="6"/>
      <c r="K70" s="6">
        <f t="shared" si="0"/>
        <v>42.901458016574821</v>
      </c>
      <c r="L70" s="6"/>
      <c r="M70" s="6">
        <f t="shared" si="1"/>
        <v>21.450729008287414</v>
      </c>
      <c r="N70" s="6"/>
      <c r="O70" s="6">
        <f t="shared" si="2"/>
        <v>64.352187024862232</v>
      </c>
      <c r="P70" s="2"/>
      <c r="Q70" s="6">
        <f t="shared" si="3"/>
        <v>5629.1334845386391</v>
      </c>
      <c r="R70" s="2"/>
      <c r="T70">
        <v>37</v>
      </c>
      <c r="U70" s="17">
        <v>16596</v>
      </c>
      <c r="V70" s="18">
        <f t="shared" si="13"/>
        <v>3.2309348439521686</v>
      </c>
      <c r="W70" s="18"/>
      <c r="X70" s="18">
        <f t="shared" si="14"/>
        <v>8.0773371098804265</v>
      </c>
      <c r="Y70" s="18"/>
      <c r="Z70" s="2">
        <f t="shared" si="16"/>
        <v>20</v>
      </c>
      <c r="AA70" s="2"/>
      <c r="AB70" s="2">
        <f t="shared" si="17"/>
        <v>4</v>
      </c>
      <c r="AC70" s="2"/>
      <c r="AD70" s="18">
        <f t="shared" si="9"/>
        <v>64.61869687904337</v>
      </c>
      <c r="AE70" s="18"/>
      <c r="AF70" s="18">
        <f t="shared" si="10"/>
        <v>32.309348439521706</v>
      </c>
      <c r="AG70" s="18"/>
      <c r="AH70" s="18">
        <f t="shared" si="11"/>
        <v>96.928045318565069</v>
      </c>
      <c r="AI70" s="18"/>
      <c r="AJ70" s="18">
        <f t="shared" si="12"/>
        <v>3692.7745861657331</v>
      </c>
      <c r="AK70" s="18"/>
    </row>
    <row r="71" spans="1:37" x14ac:dyDescent="0.25">
      <c r="A71">
        <v>64</v>
      </c>
      <c r="B71" s="1">
        <v>16623</v>
      </c>
      <c r="C71" s="6">
        <f t="shared" si="15"/>
        <v>2.123622171820454</v>
      </c>
      <c r="D71" s="6"/>
      <c r="E71" s="6">
        <f t="shared" si="6"/>
        <v>5.309055429551135</v>
      </c>
      <c r="F71" s="6"/>
      <c r="G71" s="6">
        <v>20</v>
      </c>
      <c r="H71" s="6"/>
      <c r="I71" s="6">
        <v>4</v>
      </c>
      <c r="J71" s="6"/>
      <c r="K71" s="6">
        <f t="shared" si="0"/>
        <v>42.47244343640908</v>
      </c>
      <c r="L71" s="6"/>
      <c r="M71" s="6">
        <f t="shared" si="1"/>
        <v>21.23622171820454</v>
      </c>
      <c r="N71" s="6"/>
      <c r="O71" s="6">
        <f t="shared" si="2"/>
        <v>63.70866515461362</v>
      </c>
      <c r="P71" s="2"/>
      <c r="Q71" s="6">
        <f t="shared" si="3"/>
        <v>5692.8421496932524</v>
      </c>
      <c r="R71" s="2"/>
      <c r="T71">
        <v>38</v>
      </c>
      <c r="U71" s="17">
        <v>16597</v>
      </c>
      <c r="V71" s="18">
        <f t="shared" si="13"/>
        <v>3.2212420394203121</v>
      </c>
      <c r="W71" s="18"/>
      <c r="X71" s="18">
        <f t="shared" si="14"/>
        <v>8.0531050985507857</v>
      </c>
      <c r="Y71" s="18"/>
      <c r="Z71" s="2">
        <f t="shared" si="16"/>
        <v>20</v>
      </c>
      <c r="AA71" s="2"/>
      <c r="AB71" s="2">
        <f t="shared" si="17"/>
        <v>4</v>
      </c>
      <c r="AC71" s="2"/>
      <c r="AD71" s="18">
        <f t="shared" si="9"/>
        <v>64.424840788406243</v>
      </c>
      <c r="AE71" s="18"/>
      <c r="AF71" s="18">
        <f t="shared" si="10"/>
        <v>32.212420394203143</v>
      </c>
      <c r="AG71" s="18"/>
      <c r="AH71" s="18">
        <f t="shared" si="11"/>
        <v>96.637261182609393</v>
      </c>
      <c r="AI71" s="18"/>
      <c r="AJ71" s="18">
        <f t="shared" si="12"/>
        <v>3789.4118473483427</v>
      </c>
      <c r="AK71" s="18"/>
    </row>
    <row r="72" spans="1:37" x14ac:dyDescent="0.25">
      <c r="A72">
        <v>65</v>
      </c>
      <c r="B72" s="1">
        <v>16624</v>
      </c>
      <c r="C72" s="6">
        <f t="shared" si="15"/>
        <v>2.1023859501022493</v>
      </c>
      <c r="D72" s="6"/>
      <c r="E72" s="6">
        <f t="shared" si="6"/>
        <v>5.2559648752556232</v>
      </c>
      <c r="F72" s="6"/>
      <c r="G72" s="6">
        <v>20</v>
      </c>
      <c r="H72" s="6"/>
      <c r="I72" s="6">
        <v>4</v>
      </c>
      <c r="J72" s="6"/>
      <c r="K72" s="6">
        <f t="shared" si="0"/>
        <v>42.047719002044985</v>
      </c>
      <c r="L72" s="6"/>
      <c r="M72" s="6">
        <f t="shared" si="1"/>
        <v>21.023859501022493</v>
      </c>
      <c r="N72" s="6"/>
      <c r="O72" s="6">
        <f t="shared" si="2"/>
        <v>63.071578503067478</v>
      </c>
      <c r="P72" s="2"/>
      <c r="Q72" s="6">
        <f t="shared" si="3"/>
        <v>5755.9137281963194</v>
      </c>
      <c r="R72" s="2"/>
      <c r="T72">
        <v>39</v>
      </c>
      <c r="U72" s="17">
        <v>16598</v>
      </c>
      <c r="V72" s="18">
        <f t="shared" si="13"/>
        <v>3.2115783133020512</v>
      </c>
      <c r="W72" s="18"/>
      <c r="X72" s="18">
        <f t="shared" si="14"/>
        <v>8.0289457832551339</v>
      </c>
      <c r="Y72" s="18"/>
      <c r="Z72" s="2">
        <f t="shared" si="16"/>
        <v>18</v>
      </c>
      <c r="AA72" s="2"/>
      <c r="AB72" s="2">
        <f t="shared" si="17"/>
        <v>2</v>
      </c>
      <c r="AC72" s="2"/>
      <c r="AD72" s="18">
        <f t="shared" si="9"/>
        <v>57.808409639436924</v>
      </c>
      <c r="AE72" s="18"/>
      <c r="AF72" s="18">
        <f t="shared" si="10"/>
        <v>16.057891566510268</v>
      </c>
      <c r="AG72" s="18"/>
      <c r="AH72" s="18">
        <f t="shared" si="11"/>
        <v>73.866301205947195</v>
      </c>
      <c r="AI72" s="18"/>
      <c r="AJ72" s="18">
        <f t="shared" si="12"/>
        <v>3863.2781485542901</v>
      </c>
      <c r="AK72" s="18"/>
    </row>
    <row r="73" spans="1:37" x14ac:dyDescent="0.25">
      <c r="A73">
        <v>66</v>
      </c>
      <c r="B73" s="1">
        <v>16625</v>
      </c>
      <c r="C73" s="6">
        <f t="shared" si="15"/>
        <v>2.0813620906012269</v>
      </c>
      <c r="D73" s="6"/>
      <c r="E73" s="6">
        <f t="shared" si="6"/>
        <v>5.203405226503067</v>
      </c>
      <c r="F73" s="6"/>
      <c r="G73" s="6">
        <v>20</v>
      </c>
      <c r="H73" s="6"/>
      <c r="I73" s="6">
        <v>4</v>
      </c>
      <c r="J73" s="6"/>
      <c r="K73" s="6">
        <f t="shared" ref="K73:K115" si="18">C73*G73</f>
        <v>41.627241812024536</v>
      </c>
      <c r="L73" s="6"/>
      <c r="M73" s="6">
        <f t="shared" ref="M73:M115" si="19">E73*I73</f>
        <v>20.813620906012268</v>
      </c>
      <c r="N73" s="6"/>
      <c r="O73" s="6">
        <f t="shared" ref="O73:O115" si="20">K73+M73</f>
        <v>62.440862718036804</v>
      </c>
      <c r="P73" s="2"/>
      <c r="Q73" s="6">
        <f t="shared" ref="Q73:Q115" si="21">O73+Q72</f>
        <v>5818.3545909143559</v>
      </c>
      <c r="R73" s="2"/>
      <c r="T73">
        <v>40</v>
      </c>
      <c r="U73" s="17">
        <v>16599</v>
      </c>
      <c r="V73" s="18">
        <f t="shared" si="13"/>
        <v>3.2019435783621453</v>
      </c>
      <c r="W73" s="18"/>
      <c r="X73" s="18">
        <f t="shared" si="14"/>
        <v>8.0048589459053687</v>
      </c>
      <c r="Y73" s="18"/>
      <c r="Z73" s="2">
        <f t="shared" si="16"/>
        <v>20</v>
      </c>
      <c r="AA73" s="2"/>
      <c r="AB73" s="2">
        <f t="shared" si="17"/>
        <v>4</v>
      </c>
      <c r="AC73" s="2"/>
      <c r="AD73" s="18">
        <f t="shared" si="9"/>
        <v>64.038871567242907</v>
      </c>
      <c r="AE73" s="18"/>
      <c r="AF73" s="18">
        <f t="shared" si="10"/>
        <v>32.019435783621475</v>
      </c>
      <c r="AG73" s="18"/>
      <c r="AH73" s="18">
        <f t="shared" si="11"/>
        <v>96.058307350864382</v>
      </c>
      <c r="AI73" s="18"/>
      <c r="AJ73" s="18">
        <f t="shared" si="12"/>
        <v>3959.3364559051543</v>
      </c>
      <c r="AK73" s="18"/>
    </row>
    <row r="74" spans="1:37" x14ac:dyDescent="0.25">
      <c r="A74">
        <v>67</v>
      </c>
      <c r="B74" s="1">
        <v>16626</v>
      </c>
      <c r="C74" s="6">
        <f t="shared" si="15"/>
        <v>2.0605484696952145</v>
      </c>
      <c r="D74" s="6"/>
      <c r="E74" s="6">
        <f t="shared" si="6"/>
        <v>5.1513711742380366</v>
      </c>
      <c r="F74" s="6"/>
      <c r="G74" s="6">
        <v>20</v>
      </c>
      <c r="H74" s="6"/>
      <c r="I74" s="6">
        <v>4</v>
      </c>
      <c r="J74" s="6"/>
      <c r="K74" s="6">
        <f t="shared" si="18"/>
        <v>41.210969393904293</v>
      </c>
      <c r="L74" s="6"/>
      <c r="M74" s="6">
        <f t="shared" si="19"/>
        <v>20.605484696952146</v>
      </c>
      <c r="N74" s="6"/>
      <c r="O74" s="6">
        <f t="shared" si="20"/>
        <v>61.816454090856439</v>
      </c>
      <c r="P74" s="2"/>
      <c r="Q74" s="6">
        <f t="shared" si="21"/>
        <v>5880.1710450052124</v>
      </c>
      <c r="R74" s="2"/>
      <c r="T74">
        <v>41</v>
      </c>
      <c r="U74" s="17">
        <v>16600</v>
      </c>
      <c r="V74" s="18">
        <f t="shared" si="13"/>
        <v>3.1923377476270587</v>
      </c>
      <c r="W74" s="18"/>
      <c r="X74" s="18">
        <f t="shared" si="14"/>
        <v>7.9808443690676523</v>
      </c>
      <c r="Y74" s="18"/>
      <c r="Z74" s="2">
        <f t="shared" si="16"/>
        <v>20</v>
      </c>
      <c r="AA74" s="2"/>
      <c r="AB74" s="2">
        <f t="shared" si="17"/>
        <v>4</v>
      </c>
      <c r="AC74" s="2"/>
      <c r="AD74" s="18">
        <f t="shared" si="9"/>
        <v>63.846754952541175</v>
      </c>
      <c r="AE74" s="18"/>
      <c r="AF74" s="18">
        <f t="shared" si="10"/>
        <v>31.923377476270609</v>
      </c>
      <c r="AG74" s="18"/>
      <c r="AH74" s="18">
        <f t="shared" si="11"/>
        <v>95.770132428811792</v>
      </c>
      <c r="AI74" s="18"/>
      <c r="AJ74" s="18">
        <f t="shared" si="12"/>
        <v>4055.1065883339661</v>
      </c>
      <c r="AK74" s="18"/>
    </row>
    <row r="75" spans="1:37" x14ac:dyDescent="0.25">
      <c r="A75">
        <v>68</v>
      </c>
      <c r="B75" s="1">
        <v>16627</v>
      </c>
      <c r="C75" s="6">
        <f t="shared" si="15"/>
        <v>2.0399429849982624</v>
      </c>
      <c r="D75" s="6"/>
      <c r="E75" s="6">
        <f t="shared" si="6"/>
        <v>5.0998574624956561</v>
      </c>
      <c r="F75" s="6"/>
      <c r="G75" s="6">
        <v>20</v>
      </c>
      <c r="H75" s="6"/>
      <c r="I75" s="6">
        <v>4</v>
      </c>
      <c r="J75" s="6"/>
      <c r="K75" s="6">
        <f t="shared" si="18"/>
        <v>40.798859699965249</v>
      </c>
      <c r="L75" s="6"/>
      <c r="M75" s="6">
        <f t="shared" si="19"/>
        <v>20.399429849982624</v>
      </c>
      <c r="N75" s="6"/>
      <c r="O75" s="6">
        <f t="shared" si="20"/>
        <v>61.198289549947873</v>
      </c>
      <c r="P75" s="2"/>
      <c r="Q75" s="6">
        <f t="shared" si="21"/>
        <v>5941.3693345551601</v>
      </c>
      <c r="R75" s="2"/>
      <c r="T75">
        <v>42</v>
      </c>
      <c r="U75" s="17">
        <v>16601</v>
      </c>
      <c r="V75" s="18">
        <f t="shared" si="13"/>
        <v>3.1827607343841775</v>
      </c>
      <c r="W75" s="18"/>
      <c r="X75" s="18">
        <f t="shared" si="14"/>
        <v>7.9569018359604495</v>
      </c>
      <c r="Y75" s="18"/>
      <c r="Z75" s="2">
        <f t="shared" si="16"/>
        <v>20</v>
      </c>
      <c r="AA75" s="2"/>
      <c r="AB75" s="2">
        <f t="shared" si="17"/>
        <v>4</v>
      </c>
      <c r="AC75" s="2"/>
      <c r="AD75" s="18">
        <f t="shared" si="9"/>
        <v>63.655214687683554</v>
      </c>
      <c r="AE75" s="18"/>
      <c r="AF75" s="18">
        <f t="shared" si="10"/>
        <v>31.827607343841798</v>
      </c>
      <c r="AG75" s="18"/>
      <c r="AH75" s="18">
        <f t="shared" si="11"/>
        <v>95.482822031525359</v>
      </c>
      <c r="AI75" s="18"/>
      <c r="AJ75" s="18">
        <f t="shared" si="12"/>
        <v>4150.5894103654919</v>
      </c>
      <c r="AK75" s="18"/>
    </row>
    <row r="76" spans="1:37" x14ac:dyDescent="0.25">
      <c r="A76">
        <v>69</v>
      </c>
      <c r="B76" s="1">
        <v>16628</v>
      </c>
      <c r="C76" s="6">
        <f t="shared" si="15"/>
        <v>2.0195435551482799</v>
      </c>
      <c r="D76" s="6"/>
      <c r="E76" s="6">
        <f t="shared" si="6"/>
        <v>5.0488588878706997</v>
      </c>
      <c r="F76" s="6"/>
      <c r="G76" s="6">
        <v>20</v>
      </c>
      <c r="H76" s="6"/>
      <c r="I76" s="6">
        <v>4</v>
      </c>
      <c r="J76" s="6"/>
      <c r="K76" s="6">
        <f t="shared" si="18"/>
        <v>40.390871102965598</v>
      </c>
      <c r="L76" s="6"/>
      <c r="M76" s="6">
        <f t="shared" si="19"/>
        <v>20.195435551482799</v>
      </c>
      <c r="N76" s="6"/>
      <c r="O76" s="6">
        <f t="shared" si="20"/>
        <v>60.586306654448393</v>
      </c>
      <c r="P76" s="2"/>
      <c r="Q76" s="6">
        <f t="shared" si="21"/>
        <v>6001.9556412096081</v>
      </c>
      <c r="R76" s="2"/>
      <c r="T76">
        <v>43</v>
      </c>
      <c r="U76" s="17">
        <v>16602</v>
      </c>
      <c r="V76" s="18">
        <f t="shared" si="13"/>
        <v>3.173212452181025</v>
      </c>
      <c r="W76" s="18"/>
      <c r="X76" s="18">
        <f t="shared" si="14"/>
        <v>7.9330311304525685</v>
      </c>
      <c r="Y76" s="18"/>
      <c r="Z76" s="2">
        <f t="shared" si="16"/>
        <v>20</v>
      </c>
      <c r="AA76" s="2"/>
      <c r="AB76" s="2">
        <f t="shared" si="17"/>
        <v>4</v>
      </c>
      <c r="AC76" s="2"/>
      <c r="AD76" s="18">
        <f t="shared" si="9"/>
        <v>63.464249043620498</v>
      </c>
      <c r="AE76" s="18"/>
      <c r="AF76" s="18">
        <f t="shared" si="10"/>
        <v>31.732124521810274</v>
      </c>
      <c r="AG76" s="18"/>
      <c r="AH76" s="18">
        <f t="shared" si="11"/>
        <v>95.196373565430775</v>
      </c>
      <c r="AI76" s="18"/>
      <c r="AJ76" s="18">
        <f t="shared" si="12"/>
        <v>4245.7857839309227</v>
      </c>
      <c r="AK76" s="18"/>
    </row>
    <row r="77" spans="1:37" x14ac:dyDescent="0.25">
      <c r="A77">
        <v>70</v>
      </c>
      <c r="B77" s="1">
        <v>16629</v>
      </c>
      <c r="C77" s="6">
        <f t="shared" si="15"/>
        <v>1.999348119596797</v>
      </c>
      <c r="D77" s="6"/>
      <c r="E77" s="6">
        <f t="shared" si="6"/>
        <v>4.9983702989919925</v>
      </c>
      <c r="F77" s="6"/>
      <c r="G77" s="6">
        <v>20</v>
      </c>
      <c r="H77" s="6"/>
      <c r="I77" s="6">
        <v>4</v>
      </c>
      <c r="J77" s="6"/>
      <c r="K77" s="6">
        <f t="shared" si="18"/>
        <v>39.98696239193594</v>
      </c>
      <c r="L77" s="6"/>
      <c r="M77" s="6">
        <f t="shared" si="19"/>
        <v>19.99348119596797</v>
      </c>
      <c r="N77" s="6"/>
      <c r="O77" s="6">
        <f t="shared" si="20"/>
        <v>59.980443587903906</v>
      </c>
      <c r="P77" s="2"/>
      <c r="Q77" s="6">
        <f t="shared" si="21"/>
        <v>6061.9360847975122</v>
      </c>
      <c r="R77" s="2"/>
      <c r="T77">
        <v>44</v>
      </c>
      <c r="U77" s="17">
        <v>16603</v>
      </c>
      <c r="V77" s="18">
        <f t="shared" si="13"/>
        <v>3.1636928148244818</v>
      </c>
      <c r="W77" s="18"/>
      <c r="X77" s="18">
        <f t="shared" si="14"/>
        <v>7.9092320370612104</v>
      </c>
      <c r="Y77" s="18"/>
      <c r="Z77" s="2">
        <f t="shared" si="16"/>
        <v>20</v>
      </c>
      <c r="AA77" s="2"/>
      <c r="AB77" s="2">
        <f t="shared" si="17"/>
        <v>4</v>
      </c>
      <c r="AC77" s="2"/>
      <c r="AD77" s="18">
        <f t="shared" si="9"/>
        <v>63.27385629648964</v>
      </c>
      <c r="AE77" s="18"/>
      <c r="AF77" s="18">
        <f t="shared" si="10"/>
        <v>31.636928148244841</v>
      </c>
      <c r="AG77" s="18"/>
      <c r="AH77" s="18">
        <f t="shared" si="11"/>
        <v>94.910784444734475</v>
      </c>
      <c r="AI77" s="18"/>
      <c r="AJ77" s="18">
        <f t="shared" si="12"/>
        <v>4340.6965683756571</v>
      </c>
      <c r="AK77" s="18"/>
    </row>
    <row r="78" spans="1:37" x14ac:dyDescent="0.25">
      <c r="A78">
        <v>71</v>
      </c>
      <c r="B78" s="1">
        <v>16630</v>
      </c>
      <c r="C78" s="6">
        <f t="shared" si="15"/>
        <v>1.9793546384008291</v>
      </c>
      <c r="D78" s="6"/>
      <c r="E78" s="6">
        <f t="shared" si="6"/>
        <v>4.9483865960020728</v>
      </c>
      <c r="F78" s="6"/>
      <c r="G78" s="6">
        <v>20</v>
      </c>
      <c r="H78" s="6"/>
      <c r="I78" s="6">
        <v>4</v>
      </c>
      <c r="J78" s="6"/>
      <c r="K78" s="6">
        <f t="shared" si="18"/>
        <v>39.587092768016582</v>
      </c>
      <c r="L78" s="6"/>
      <c r="M78" s="6">
        <f t="shared" si="19"/>
        <v>19.793546384008291</v>
      </c>
      <c r="N78" s="6"/>
      <c r="O78" s="6">
        <f t="shared" si="20"/>
        <v>59.38063915202487</v>
      </c>
      <c r="P78" s="2"/>
      <c r="Q78" s="6">
        <f t="shared" si="21"/>
        <v>6121.3167239495369</v>
      </c>
      <c r="R78" s="2"/>
      <c r="T78">
        <v>45</v>
      </c>
      <c r="U78" s="17">
        <v>16604</v>
      </c>
      <c r="V78" s="18">
        <f t="shared" si="13"/>
        <v>3.1542017363800086</v>
      </c>
      <c r="W78" s="18"/>
      <c r="X78" s="18">
        <f t="shared" si="14"/>
        <v>7.8855043409500265</v>
      </c>
      <c r="Y78" s="18"/>
      <c r="Z78" s="2">
        <f t="shared" si="16"/>
        <v>20</v>
      </c>
      <c r="AA78" s="2"/>
      <c r="AB78" s="2">
        <f t="shared" si="17"/>
        <v>4</v>
      </c>
      <c r="AC78" s="2"/>
      <c r="AD78" s="18">
        <f t="shared" si="9"/>
        <v>63.084034727600169</v>
      </c>
      <c r="AE78" s="18"/>
      <c r="AF78" s="18">
        <f t="shared" si="10"/>
        <v>31.542017363800106</v>
      </c>
      <c r="AG78" s="18"/>
      <c r="AH78" s="18">
        <f t="shared" si="11"/>
        <v>94.626052091400283</v>
      </c>
      <c r="AI78" s="18"/>
      <c r="AJ78" s="18">
        <f t="shared" si="12"/>
        <v>4435.3226204670573</v>
      </c>
      <c r="AK78" s="18"/>
    </row>
    <row r="79" spans="1:37" x14ac:dyDescent="0.25">
      <c r="A79">
        <v>72</v>
      </c>
      <c r="B79" s="1">
        <v>16631</v>
      </c>
      <c r="C79" s="6">
        <f t="shared" si="15"/>
        <v>1.9595610920168209</v>
      </c>
      <c r="D79" s="6"/>
      <c r="E79" s="6">
        <f t="shared" si="6"/>
        <v>4.8989027300420522</v>
      </c>
      <c r="F79" s="6"/>
      <c r="G79" s="6">
        <v>20</v>
      </c>
      <c r="H79" s="6"/>
      <c r="I79" s="6">
        <v>4</v>
      </c>
      <c r="J79" s="6"/>
      <c r="K79" s="6">
        <f t="shared" si="18"/>
        <v>39.191221840336418</v>
      </c>
      <c r="L79" s="6"/>
      <c r="M79" s="6">
        <f t="shared" si="19"/>
        <v>19.595610920168209</v>
      </c>
      <c r="N79" s="6"/>
      <c r="O79" s="6">
        <f t="shared" si="20"/>
        <v>58.786832760504623</v>
      </c>
      <c r="P79" s="2"/>
      <c r="Q79" s="6">
        <f t="shared" si="21"/>
        <v>6180.1035567100416</v>
      </c>
      <c r="R79" s="2"/>
      <c r="T79">
        <v>46</v>
      </c>
      <c r="U79" s="17">
        <v>16605</v>
      </c>
      <c r="V79" s="18">
        <f t="shared" si="13"/>
        <v>3.1447391311708683</v>
      </c>
      <c r="W79" s="18"/>
      <c r="X79" s="18">
        <f t="shared" si="14"/>
        <v>7.8618478279271766</v>
      </c>
      <c r="Y79" s="18"/>
      <c r="Z79" s="2">
        <f t="shared" si="16"/>
        <v>18</v>
      </c>
      <c r="AA79" s="2"/>
      <c r="AB79" s="2">
        <f t="shared" si="17"/>
        <v>2</v>
      </c>
      <c r="AC79" s="2"/>
      <c r="AD79" s="18">
        <f t="shared" si="9"/>
        <v>56.605304361075632</v>
      </c>
      <c r="AE79" s="18"/>
      <c r="AF79" s="18">
        <f t="shared" si="10"/>
        <v>15.723695655854353</v>
      </c>
      <c r="AG79" s="18"/>
      <c r="AH79" s="18">
        <f t="shared" si="11"/>
        <v>72.329000016929982</v>
      </c>
      <c r="AI79" s="18"/>
      <c r="AJ79" s="18">
        <f t="shared" si="12"/>
        <v>4507.6516204839872</v>
      </c>
      <c r="AK79" s="18"/>
    </row>
    <row r="80" spans="1:37" x14ac:dyDescent="0.25">
      <c r="A80" s="3">
        <v>73</v>
      </c>
      <c r="B80" s="4">
        <v>16632</v>
      </c>
      <c r="C80" s="6">
        <f t="shared" si="15"/>
        <v>1.9399654810966527</v>
      </c>
      <c r="D80" s="6"/>
      <c r="E80" s="6">
        <f t="shared" si="6"/>
        <v>4.8499137027416319</v>
      </c>
      <c r="F80" s="6"/>
      <c r="G80" s="6">
        <v>0</v>
      </c>
      <c r="H80" s="6"/>
      <c r="I80" s="6">
        <v>0</v>
      </c>
      <c r="J80" s="6"/>
      <c r="K80" s="6">
        <f t="shared" si="18"/>
        <v>0</v>
      </c>
      <c r="L80" s="6"/>
      <c r="M80" s="6">
        <f t="shared" si="19"/>
        <v>0</v>
      </c>
      <c r="N80" s="6"/>
      <c r="O80" s="6">
        <f t="shared" si="20"/>
        <v>0</v>
      </c>
      <c r="P80" s="2"/>
      <c r="Q80" s="6">
        <f t="shared" si="21"/>
        <v>6180.1035567100416</v>
      </c>
      <c r="R80" s="2"/>
      <c r="T80">
        <v>47</v>
      </c>
      <c r="U80" s="17">
        <v>16606</v>
      </c>
      <c r="V80" s="18">
        <f t="shared" si="13"/>
        <v>3.1353049137773557</v>
      </c>
      <c r="W80" s="18"/>
      <c r="X80" s="18">
        <f t="shared" si="14"/>
        <v>7.8382622844433953</v>
      </c>
      <c r="Y80" s="18"/>
      <c r="Z80" s="2">
        <f t="shared" si="16"/>
        <v>20</v>
      </c>
      <c r="AA80" s="2"/>
      <c r="AB80" s="2">
        <f t="shared" si="17"/>
        <v>4</v>
      </c>
      <c r="AC80" s="2"/>
      <c r="AD80" s="18">
        <f t="shared" si="9"/>
        <v>62.706098275547113</v>
      </c>
      <c r="AE80" s="18"/>
      <c r="AF80" s="18">
        <f t="shared" si="10"/>
        <v>31.353049137773581</v>
      </c>
      <c r="AG80" s="18"/>
      <c r="AH80" s="18">
        <f t="shared" si="11"/>
        <v>94.059147413320687</v>
      </c>
      <c r="AI80" s="18"/>
      <c r="AJ80" s="18">
        <f t="shared" si="12"/>
        <v>4601.710767897308</v>
      </c>
      <c r="AK80" s="18"/>
    </row>
    <row r="81" spans="1:37" x14ac:dyDescent="0.25">
      <c r="A81">
        <v>74</v>
      </c>
      <c r="B81" s="1">
        <v>16633</v>
      </c>
      <c r="C81" s="6">
        <f t="shared" si="15"/>
        <v>1.9205658262856862</v>
      </c>
      <c r="D81" s="6"/>
      <c r="E81" s="6">
        <f t="shared" si="6"/>
        <v>4.8014145657142153</v>
      </c>
      <c r="F81" s="6"/>
      <c r="G81" s="6">
        <v>0</v>
      </c>
      <c r="H81" s="6"/>
      <c r="I81" s="6">
        <v>11</v>
      </c>
      <c r="J81" s="6"/>
      <c r="K81" s="6">
        <f t="shared" si="18"/>
        <v>0</v>
      </c>
      <c r="L81" s="6"/>
      <c r="M81" s="6">
        <f t="shared" si="19"/>
        <v>52.815560222856369</v>
      </c>
      <c r="N81" s="6"/>
      <c r="O81" s="6">
        <f t="shared" si="20"/>
        <v>52.815560222856369</v>
      </c>
      <c r="P81" s="2"/>
      <c r="Q81" s="6">
        <f t="shared" si="21"/>
        <v>6232.9191169328979</v>
      </c>
      <c r="R81" s="2"/>
      <c r="T81">
        <v>48</v>
      </c>
      <c r="U81" s="17">
        <v>16607</v>
      </c>
      <c r="V81" s="18">
        <f t="shared" si="13"/>
        <v>3.1258989990360235</v>
      </c>
      <c r="W81" s="18"/>
      <c r="X81" s="18">
        <f t="shared" si="14"/>
        <v>7.8147474975900648</v>
      </c>
      <c r="Y81" s="18"/>
      <c r="Z81" s="2">
        <f t="shared" si="16"/>
        <v>20</v>
      </c>
      <c r="AA81" s="2"/>
      <c r="AB81" s="2">
        <f t="shared" si="17"/>
        <v>4</v>
      </c>
      <c r="AC81" s="2"/>
      <c r="AD81" s="18">
        <f t="shared" si="9"/>
        <v>62.517979980720469</v>
      </c>
      <c r="AE81" s="18"/>
      <c r="AF81" s="18">
        <f t="shared" si="10"/>
        <v>31.258989990360259</v>
      </c>
      <c r="AG81" s="18"/>
      <c r="AH81" s="18">
        <f t="shared" si="11"/>
        <v>93.776969971080732</v>
      </c>
      <c r="AI81" s="18"/>
      <c r="AJ81" s="18">
        <f t="shared" si="12"/>
        <v>4695.4877378683886</v>
      </c>
      <c r="AK81" s="18"/>
    </row>
    <row r="82" spans="1:37" x14ac:dyDescent="0.25">
      <c r="A82">
        <v>75</v>
      </c>
      <c r="B82" s="1">
        <v>16634</v>
      </c>
      <c r="C82" s="6">
        <f t="shared" si="15"/>
        <v>1.9013601680228294</v>
      </c>
      <c r="D82" s="6"/>
      <c r="E82" s="6">
        <f t="shared" si="6"/>
        <v>4.7534004200570728</v>
      </c>
      <c r="F82" s="6"/>
      <c r="G82" s="6">
        <v>0</v>
      </c>
      <c r="H82" s="6"/>
      <c r="I82" s="6">
        <v>11</v>
      </c>
      <c r="J82" s="6"/>
      <c r="K82" s="6">
        <f t="shared" si="18"/>
        <v>0</v>
      </c>
      <c r="L82" s="6"/>
      <c r="M82" s="6">
        <f t="shared" si="19"/>
        <v>52.287404620627797</v>
      </c>
      <c r="N82" s="6"/>
      <c r="O82" s="6">
        <f t="shared" si="20"/>
        <v>52.287404620627797</v>
      </c>
      <c r="P82" s="2"/>
      <c r="Q82" s="6">
        <f t="shared" si="21"/>
        <v>6285.2065215535258</v>
      </c>
      <c r="R82" s="2"/>
      <c r="T82">
        <v>49</v>
      </c>
      <c r="U82" s="17">
        <v>16608</v>
      </c>
      <c r="V82" s="18">
        <f t="shared" si="13"/>
        <v>3.1165213020389153</v>
      </c>
      <c r="W82" s="18"/>
      <c r="X82" s="18">
        <f t="shared" si="14"/>
        <v>7.7913032550972945</v>
      </c>
      <c r="Y82" s="18"/>
      <c r="Z82" s="2">
        <f t="shared" si="16"/>
        <v>20</v>
      </c>
      <c r="AA82" s="2"/>
      <c r="AB82" s="2">
        <f t="shared" si="17"/>
        <v>4</v>
      </c>
      <c r="AC82" s="2"/>
      <c r="AD82" s="18">
        <f t="shared" si="9"/>
        <v>62.330426040778306</v>
      </c>
      <c r="AE82" s="18"/>
      <c r="AF82" s="18">
        <f t="shared" si="10"/>
        <v>31.165213020389178</v>
      </c>
      <c r="AG82" s="18"/>
      <c r="AH82" s="18">
        <f t="shared" si="11"/>
        <v>93.495639061167481</v>
      </c>
      <c r="AI82" s="18"/>
      <c r="AJ82" s="18">
        <f t="shared" si="12"/>
        <v>4788.9833769295565</v>
      </c>
      <c r="AK82" s="18"/>
    </row>
    <row r="83" spans="1:37" x14ac:dyDescent="0.25">
      <c r="A83">
        <v>76</v>
      </c>
      <c r="B83" s="1">
        <v>16635</v>
      </c>
      <c r="C83" s="6">
        <f t="shared" si="15"/>
        <v>1.8823465663426011</v>
      </c>
      <c r="D83" s="6"/>
      <c r="E83" s="6">
        <f t="shared" si="6"/>
        <v>4.7058664158565024</v>
      </c>
      <c r="F83" s="6"/>
      <c r="G83" s="6">
        <v>0</v>
      </c>
      <c r="H83" s="6"/>
      <c r="I83" s="6">
        <v>11</v>
      </c>
      <c r="J83" s="6"/>
      <c r="K83" s="6">
        <f t="shared" si="18"/>
        <v>0</v>
      </c>
      <c r="L83" s="6"/>
      <c r="M83" s="6">
        <f t="shared" si="19"/>
        <v>51.764530574421528</v>
      </c>
      <c r="N83" s="6"/>
      <c r="O83" s="6">
        <f t="shared" si="20"/>
        <v>51.764530574421528</v>
      </c>
      <c r="P83" s="2"/>
      <c r="Q83" s="6">
        <f t="shared" si="21"/>
        <v>6336.9710521279476</v>
      </c>
      <c r="R83" s="2"/>
      <c r="T83">
        <v>50</v>
      </c>
      <c r="U83" s="17">
        <v>16609</v>
      </c>
      <c r="V83" s="18">
        <f t="shared" si="13"/>
        <v>3.1071717381327986</v>
      </c>
      <c r="W83" s="18"/>
      <c r="X83" s="18">
        <f t="shared" si="14"/>
        <v>7.7679293453320026</v>
      </c>
      <c r="Y83" s="18"/>
      <c r="Z83" s="2">
        <f t="shared" si="16"/>
        <v>20</v>
      </c>
      <c r="AA83" s="2"/>
      <c r="AB83" s="2">
        <f t="shared" si="17"/>
        <v>4</v>
      </c>
      <c r="AC83" s="2"/>
      <c r="AD83" s="18">
        <f t="shared" si="9"/>
        <v>62.143434762655971</v>
      </c>
      <c r="AE83" s="18"/>
      <c r="AF83" s="18">
        <f t="shared" si="10"/>
        <v>31.071717381328011</v>
      </c>
      <c r="AG83" s="18"/>
      <c r="AH83" s="18">
        <f t="shared" si="11"/>
        <v>93.215152143983985</v>
      </c>
      <c r="AI83" s="18"/>
      <c r="AJ83" s="18">
        <f t="shared" si="12"/>
        <v>4882.1985290735402</v>
      </c>
      <c r="AK83" s="18"/>
    </row>
    <row r="84" spans="1:37" x14ac:dyDescent="0.25">
      <c r="A84">
        <v>77</v>
      </c>
      <c r="B84" s="1">
        <v>16636</v>
      </c>
      <c r="C84" s="6">
        <f t="shared" si="15"/>
        <v>1.863523100679175</v>
      </c>
      <c r="D84" s="6"/>
      <c r="E84" s="6">
        <f t="shared" si="6"/>
        <v>4.6588077516979371</v>
      </c>
      <c r="F84" s="6"/>
      <c r="G84" s="6">
        <v>0</v>
      </c>
      <c r="H84" s="6"/>
      <c r="I84" s="6">
        <v>11</v>
      </c>
      <c r="J84" s="6"/>
      <c r="K84" s="6">
        <f t="shared" si="18"/>
        <v>0</v>
      </c>
      <c r="L84" s="6"/>
      <c r="M84" s="6">
        <f t="shared" si="19"/>
        <v>51.24688526867731</v>
      </c>
      <c r="N84" s="6"/>
      <c r="O84" s="6">
        <f t="shared" si="20"/>
        <v>51.24688526867731</v>
      </c>
      <c r="P84" s="2"/>
      <c r="Q84" s="6">
        <f t="shared" si="21"/>
        <v>6388.2179373966246</v>
      </c>
      <c r="R84" s="2"/>
      <c r="T84">
        <v>51</v>
      </c>
      <c r="U84" s="17">
        <v>16610</v>
      </c>
      <c r="V84" s="18">
        <f t="shared" si="13"/>
        <v>3.0978502229184</v>
      </c>
      <c r="W84" s="18"/>
      <c r="X84" s="18">
        <f t="shared" si="14"/>
        <v>7.7446255572960068</v>
      </c>
      <c r="Y84" s="18"/>
      <c r="Z84" s="2">
        <f t="shared" si="16"/>
        <v>20</v>
      </c>
      <c r="AA84" s="2"/>
      <c r="AB84" s="2">
        <f t="shared" si="17"/>
        <v>4</v>
      </c>
      <c r="AC84" s="2"/>
      <c r="AD84" s="18">
        <f t="shared" si="9"/>
        <v>61.957004458367997</v>
      </c>
      <c r="AE84" s="18"/>
      <c r="AF84" s="18">
        <f t="shared" si="10"/>
        <v>30.978502229184027</v>
      </c>
      <c r="AG84" s="18"/>
      <c r="AH84" s="18">
        <f t="shared" si="11"/>
        <v>92.935506687552021</v>
      </c>
      <c r="AI84" s="18"/>
      <c r="AJ84" s="18">
        <f t="shared" si="12"/>
        <v>4975.1340357610925</v>
      </c>
      <c r="AK84" s="18"/>
    </row>
    <row r="85" spans="1:37" x14ac:dyDescent="0.25">
      <c r="A85">
        <v>78</v>
      </c>
      <c r="B85" s="1">
        <v>16637</v>
      </c>
      <c r="C85" s="6">
        <f t="shared" si="15"/>
        <v>1.8448878696723834</v>
      </c>
      <c r="D85" s="6"/>
      <c r="E85" s="6">
        <f t="shared" si="6"/>
        <v>4.6122196741809578</v>
      </c>
      <c r="F85" s="6"/>
      <c r="G85" s="6">
        <v>0</v>
      </c>
      <c r="H85" s="6"/>
      <c r="I85" s="6">
        <v>11</v>
      </c>
      <c r="J85" s="6"/>
      <c r="K85" s="6">
        <f t="shared" si="18"/>
        <v>0</v>
      </c>
      <c r="L85" s="6"/>
      <c r="M85" s="6">
        <f t="shared" si="19"/>
        <v>50.734416415990538</v>
      </c>
      <c r="N85" s="6"/>
      <c r="O85" s="6">
        <f t="shared" si="20"/>
        <v>50.734416415990538</v>
      </c>
      <c r="P85" s="2"/>
      <c r="Q85" s="6">
        <f t="shared" si="21"/>
        <v>6438.952353812615</v>
      </c>
      <c r="R85" s="2"/>
      <c r="T85">
        <v>52</v>
      </c>
      <c r="U85" s="17">
        <v>16611</v>
      </c>
      <c r="V85" s="18">
        <f t="shared" si="13"/>
        <v>3.0885566722496449</v>
      </c>
      <c r="W85" s="18"/>
      <c r="X85" s="18">
        <f t="shared" si="14"/>
        <v>7.7213916806241185</v>
      </c>
      <c r="Y85" s="18"/>
      <c r="Z85" s="2">
        <f t="shared" si="16"/>
        <v>20</v>
      </c>
      <c r="AA85" s="2"/>
      <c r="AB85" s="2">
        <f t="shared" si="17"/>
        <v>4</v>
      </c>
      <c r="AC85" s="2"/>
      <c r="AD85" s="18">
        <f t="shared" si="9"/>
        <v>61.771133444992898</v>
      </c>
      <c r="AE85" s="18"/>
      <c r="AF85" s="18">
        <f t="shared" si="10"/>
        <v>30.885566722496474</v>
      </c>
      <c r="AG85" s="18"/>
      <c r="AH85" s="18">
        <f t="shared" si="11"/>
        <v>92.656700167489376</v>
      </c>
      <c r="AI85" s="18"/>
      <c r="AJ85" s="18">
        <f t="shared" si="12"/>
        <v>5067.7907359285819</v>
      </c>
      <c r="AK85" s="18"/>
    </row>
    <row r="86" spans="1:37" x14ac:dyDescent="0.25">
      <c r="A86">
        <v>79</v>
      </c>
      <c r="B86" s="1">
        <v>16638</v>
      </c>
      <c r="C86" s="6">
        <f t="shared" si="15"/>
        <v>1.8264389909756595</v>
      </c>
      <c r="D86" s="6"/>
      <c r="E86" s="6">
        <f t="shared" ref="E86:E115" si="22">E85-(E85*0.01)</f>
        <v>4.5660974774391478</v>
      </c>
      <c r="F86" s="6"/>
      <c r="G86" s="6">
        <v>0</v>
      </c>
      <c r="H86" s="6"/>
      <c r="I86" s="6">
        <v>11</v>
      </c>
      <c r="J86" s="6"/>
      <c r="K86" s="6">
        <f t="shared" si="18"/>
        <v>0</v>
      </c>
      <c r="L86" s="6"/>
      <c r="M86" s="6">
        <f t="shared" si="19"/>
        <v>50.227072251830627</v>
      </c>
      <c r="N86" s="6"/>
      <c r="O86" s="6">
        <f t="shared" si="20"/>
        <v>50.227072251830627</v>
      </c>
      <c r="P86" s="2"/>
      <c r="Q86" s="6">
        <f t="shared" si="21"/>
        <v>6489.1794260644456</v>
      </c>
      <c r="R86" s="2"/>
      <c r="T86">
        <v>53</v>
      </c>
      <c r="U86" s="17">
        <v>16612</v>
      </c>
      <c r="V86" s="18">
        <f t="shared" si="13"/>
        <v>3.0792910022328961</v>
      </c>
      <c r="W86" s="18"/>
      <c r="X86" s="18">
        <f t="shared" si="14"/>
        <v>7.6982275055822464</v>
      </c>
      <c r="Y86" s="18"/>
      <c r="Z86" s="2">
        <f t="shared" si="16"/>
        <v>18</v>
      </c>
      <c r="AA86" s="2"/>
      <c r="AB86" s="2">
        <f t="shared" si="17"/>
        <v>2</v>
      </c>
      <c r="AC86" s="2"/>
      <c r="AD86" s="18">
        <f t="shared" si="9"/>
        <v>55.42723804019213</v>
      </c>
      <c r="AE86" s="18"/>
      <c r="AF86" s="18">
        <f t="shared" si="10"/>
        <v>15.396455011164493</v>
      </c>
      <c r="AG86" s="18"/>
      <c r="AH86" s="18">
        <f t="shared" si="11"/>
        <v>70.823693051356628</v>
      </c>
      <c r="AI86" s="18"/>
      <c r="AJ86" s="18">
        <f t="shared" si="12"/>
        <v>5138.6144289799386</v>
      </c>
      <c r="AK86" s="18"/>
    </row>
    <row r="87" spans="1:37" x14ac:dyDescent="0.25">
      <c r="A87">
        <v>80</v>
      </c>
      <c r="B87" s="1">
        <v>16639</v>
      </c>
      <c r="C87" s="6">
        <f t="shared" si="15"/>
        <v>1.808174601065903</v>
      </c>
      <c r="D87" s="6"/>
      <c r="E87" s="6">
        <f t="shared" si="22"/>
        <v>4.5204365026647562</v>
      </c>
      <c r="F87" s="6"/>
      <c r="G87" s="6">
        <v>0</v>
      </c>
      <c r="H87" s="6"/>
      <c r="I87" s="6">
        <v>11</v>
      </c>
      <c r="J87" s="6"/>
      <c r="K87" s="6">
        <f t="shared" si="18"/>
        <v>0</v>
      </c>
      <c r="L87" s="6"/>
      <c r="M87" s="6">
        <f t="shared" si="19"/>
        <v>49.724801529312316</v>
      </c>
      <c r="N87" s="6"/>
      <c r="O87" s="6">
        <f t="shared" si="20"/>
        <v>49.724801529312316</v>
      </c>
      <c r="P87" s="2"/>
      <c r="Q87" s="6">
        <f t="shared" si="21"/>
        <v>6538.9042275937582</v>
      </c>
      <c r="R87" s="2"/>
      <c r="T87">
        <v>54</v>
      </c>
      <c r="U87" s="17">
        <v>16613</v>
      </c>
      <c r="V87" s="18">
        <f t="shared" si="13"/>
        <v>3.0700531292261974</v>
      </c>
      <c r="W87" s="18"/>
      <c r="X87" s="18">
        <f t="shared" si="14"/>
        <v>7.6751328230654998</v>
      </c>
      <c r="Y87" s="18"/>
      <c r="Z87" s="2">
        <f t="shared" si="16"/>
        <v>20</v>
      </c>
      <c r="AA87" s="2"/>
      <c r="AB87" s="2">
        <f t="shared" si="17"/>
        <v>4</v>
      </c>
      <c r="AC87" s="2"/>
      <c r="AD87" s="18">
        <f t="shared" si="9"/>
        <v>61.401062584523949</v>
      </c>
      <c r="AE87" s="18"/>
      <c r="AF87" s="18">
        <f t="shared" si="10"/>
        <v>30.700531292261999</v>
      </c>
      <c r="AG87" s="18"/>
      <c r="AH87" s="18">
        <f t="shared" si="11"/>
        <v>92.101593876785955</v>
      </c>
      <c r="AI87" s="18"/>
      <c r="AJ87" s="18">
        <f t="shared" si="12"/>
        <v>5230.7160228567245</v>
      </c>
      <c r="AK87" s="18"/>
    </row>
    <row r="88" spans="1:37" x14ac:dyDescent="0.25">
      <c r="A88">
        <v>81</v>
      </c>
      <c r="B88" s="1">
        <v>16640</v>
      </c>
      <c r="C88" s="6">
        <f t="shared" si="15"/>
        <v>1.790092855055244</v>
      </c>
      <c r="D88" s="6"/>
      <c r="E88" s="6">
        <f t="shared" si="22"/>
        <v>4.475232137638109</v>
      </c>
      <c r="F88" s="6"/>
      <c r="G88" s="6">
        <v>0</v>
      </c>
      <c r="H88" s="6"/>
      <c r="I88" s="6">
        <v>11</v>
      </c>
      <c r="J88" s="6"/>
      <c r="K88" s="6">
        <f t="shared" si="18"/>
        <v>0</v>
      </c>
      <c r="L88" s="6"/>
      <c r="M88" s="6">
        <f t="shared" si="19"/>
        <v>49.227553514019199</v>
      </c>
      <c r="N88" s="6"/>
      <c r="O88" s="6">
        <f t="shared" si="20"/>
        <v>49.227553514019199</v>
      </c>
      <c r="P88" s="2"/>
      <c r="Q88" s="6">
        <f t="shared" si="21"/>
        <v>6588.131781107777</v>
      </c>
      <c r="R88" s="2"/>
      <c r="T88">
        <v>55</v>
      </c>
      <c r="U88" s="17">
        <v>16614</v>
      </c>
      <c r="V88" s="18">
        <f t="shared" si="13"/>
        <v>3.0608429698385189</v>
      </c>
      <c r="W88" s="18"/>
      <c r="X88" s="18">
        <f t="shared" si="14"/>
        <v>7.652107424596303</v>
      </c>
      <c r="Y88" s="18"/>
      <c r="Z88" s="2">
        <f t="shared" si="16"/>
        <v>20</v>
      </c>
      <c r="AA88" s="2"/>
      <c r="AB88" s="2">
        <f t="shared" si="17"/>
        <v>4</v>
      </c>
      <c r="AC88" s="2"/>
      <c r="AD88" s="18">
        <f t="shared" si="9"/>
        <v>61.216859396770374</v>
      </c>
      <c r="AE88" s="18"/>
      <c r="AF88" s="18">
        <f t="shared" si="10"/>
        <v>30.608429698385212</v>
      </c>
      <c r="AG88" s="18"/>
      <c r="AH88" s="18">
        <f t="shared" si="11"/>
        <v>91.825289095155583</v>
      </c>
      <c r="AI88" s="18"/>
      <c r="AJ88" s="18">
        <f t="shared" si="12"/>
        <v>5322.5413119518798</v>
      </c>
      <c r="AK88" s="18"/>
    </row>
    <row r="89" spans="1:37" x14ac:dyDescent="0.25">
      <c r="A89">
        <v>82</v>
      </c>
      <c r="B89" s="1">
        <v>16641</v>
      </c>
      <c r="C89" s="6">
        <f t="shared" si="15"/>
        <v>1.7721919265046915</v>
      </c>
      <c r="D89" s="6"/>
      <c r="E89" s="6">
        <f t="shared" si="22"/>
        <v>4.4304798162617276</v>
      </c>
      <c r="F89" s="6"/>
      <c r="G89" s="6">
        <v>0</v>
      </c>
      <c r="H89" s="6"/>
      <c r="I89" s="6">
        <v>11</v>
      </c>
      <c r="J89" s="6"/>
      <c r="K89" s="6">
        <f t="shared" si="18"/>
        <v>0</v>
      </c>
      <c r="L89" s="6"/>
      <c r="M89" s="6">
        <f t="shared" si="19"/>
        <v>48.735277978879004</v>
      </c>
      <c r="N89" s="6"/>
      <c r="O89" s="6">
        <f t="shared" si="20"/>
        <v>48.735277978879004</v>
      </c>
      <c r="P89" s="2"/>
      <c r="Q89" s="6">
        <f t="shared" si="21"/>
        <v>6636.8670590866559</v>
      </c>
      <c r="R89" s="2"/>
      <c r="T89">
        <v>56</v>
      </c>
      <c r="U89" s="17">
        <v>16615</v>
      </c>
      <c r="V89" s="18">
        <f t="shared" si="13"/>
        <v>3.0516604409290031</v>
      </c>
      <c r="W89" s="18"/>
      <c r="X89" s="18">
        <f t="shared" si="14"/>
        <v>7.6291511023225143</v>
      </c>
      <c r="Y89" s="18"/>
      <c r="Z89" s="2">
        <f t="shared" si="16"/>
        <v>20</v>
      </c>
      <c r="AA89" s="2"/>
      <c r="AB89" s="2">
        <f t="shared" si="17"/>
        <v>4</v>
      </c>
      <c r="AC89" s="2"/>
      <c r="AD89" s="18">
        <f t="shared" si="9"/>
        <v>61.033208818580064</v>
      </c>
      <c r="AE89" s="18"/>
      <c r="AF89" s="18">
        <f t="shared" si="10"/>
        <v>30.516604409290057</v>
      </c>
      <c r="AG89" s="18"/>
      <c r="AH89" s="18">
        <f t="shared" si="11"/>
        <v>91.549813227870118</v>
      </c>
      <c r="AI89" s="18"/>
      <c r="AJ89" s="18">
        <f t="shared" si="12"/>
        <v>5414.0911251797497</v>
      </c>
      <c r="AK89" s="18"/>
    </row>
    <row r="90" spans="1:37" x14ac:dyDescent="0.25">
      <c r="A90">
        <v>83</v>
      </c>
      <c r="B90" s="1">
        <v>16642</v>
      </c>
      <c r="C90" s="6">
        <f t="shared" si="15"/>
        <v>1.7544700072396446</v>
      </c>
      <c r="D90" s="6"/>
      <c r="E90" s="6">
        <f t="shared" si="22"/>
        <v>4.3861750180991104</v>
      </c>
      <c r="F90" s="6"/>
      <c r="G90" s="6">
        <v>0</v>
      </c>
      <c r="H90" s="6"/>
      <c r="I90" s="6">
        <v>11</v>
      </c>
      <c r="J90" s="6"/>
      <c r="K90" s="6">
        <f t="shared" si="18"/>
        <v>0</v>
      </c>
      <c r="L90" s="6"/>
      <c r="M90" s="6">
        <f t="shared" si="19"/>
        <v>48.247925199090211</v>
      </c>
      <c r="N90" s="6"/>
      <c r="O90" s="6">
        <f t="shared" si="20"/>
        <v>48.247925199090211</v>
      </c>
      <c r="P90" s="2"/>
      <c r="Q90" s="6">
        <f t="shared" si="21"/>
        <v>6685.1149842857458</v>
      </c>
      <c r="R90" s="2"/>
      <c r="T90">
        <v>57</v>
      </c>
      <c r="U90" s="17">
        <v>16616</v>
      </c>
      <c r="V90" s="18">
        <f t="shared" si="13"/>
        <v>3.042505459606216</v>
      </c>
      <c r="W90" s="18"/>
      <c r="X90" s="18">
        <f t="shared" si="14"/>
        <v>7.6062636490155464</v>
      </c>
      <c r="Y90" s="18"/>
      <c r="Z90" s="2">
        <f t="shared" si="16"/>
        <v>20</v>
      </c>
      <c r="AA90" s="2"/>
      <c r="AB90" s="2">
        <f t="shared" si="17"/>
        <v>4</v>
      </c>
      <c r="AC90" s="2"/>
      <c r="AD90" s="18">
        <f t="shared" si="9"/>
        <v>60.850109192124322</v>
      </c>
      <c r="AE90" s="18"/>
      <c r="AF90" s="18">
        <f t="shared" si="10"/>
        <v>30.425054596062186</v>
      </c>
      <c r="AG90" s="18"/>
      <c r="AH90" s="18">
        <f t="shared" si="11"/>
        <v>91.275163788186504</v>
      </c>
      <c r="AI90" s="18"/>
      <c r="AJ90" s="18">
        <f t="shared" si="12"/>
        <v>5505.3662889679363</v>
      </c>
      <c r="AK90" s="18"/>
    </row>
    <row r="91" spans="1:37" x14ac:dyDescent="0.25">
      <c r="A91">
        <v>84</v>
      </c>
      <c r="B91" s="1">
        <v>16643</v>
      </c>
      <c r="C91" s="6">
        <f t="shared" si="15"/>
        <v>1.7369253071672481</v>
      </c>
      <c r="D91" s="6"/>
      <c r="E91" s="6">
        <f t="shared" si="22"/>
        <v>4.3423132679181196</v>
      </c>
      <c r="F91" s="6"/>
      <c r="G91" s="6">
        <v>0</v>
      </c>
      <c r="H91" s="6"/>
      <c r="I91" s="6">
        <v>11</v>
      </c>
      <c r="J91" s="6"/>
      <c r="K91" s="6">
        <f t="shared" si="18"/>
        <v>0</v>
      </c>
      <c r="L91" s="6"/>
      <c r="M91" s="6">
        <f t="shared" si="19"/>
        <v>47.765445947099316</v>
      </c>
      <c r="N91" s="6"/>
      <c r="O91" s="6">
        <f t="shared" si="20"/>
        <v>47.765445947099316</v>
      </c>
      <c r="P91" s="2"/>
      <c r="Q91" s="6">
        <f t="shared" si="21"/>
        <v>6732.8804302328454</v>
      </c>
      <c r="R91" s="2"/>
      <c r="T91">
        <v>58</v>
      </c>
      <c r="U91" s="17">
        <v>16617</v>
      </c>
      <c r="V91" s="18">
        <f t="shared" si="13"/>
        <v>3.0333779432273973</v>
      </c>
      <c r="W91" s="18"/>
      <c r="X91" s="18">
        <f t="shared" si="14"/>
        <v>7.5834448580684999</v>
      </c>
      <c r="Y91" s="18"/>
      <c r="Z91" s="2">
        <f t="shared" si="16"/>
        <v>20</v>
      </c>
      <c r="AA91" s="2"/>
      <c r="AB91" s="2">
        <f t="shared" si="17"/>
        <v>4</v>
      </c>
      <c r="AC91" s="2"/>
      <c r="AD91" s="18">
        <f t="shared" si="9"/>
        <v>60.667558864547942</v>
      </c>
      <c r="AE91" s="18"/>
      <c r="AF91" s="18">
        <f t="shared" si="10"/>
        <v>30.333779432274</v>
      </c>
      <c r="AG91" s="18"/>
      <c r="AH91" s="18">
        <f t="shared" si="11"/>
        <v>91.001338296821942</v>
      </c>
      <c r="AI91" s="18"/>
      <c r="AJ91" s="18">
        <f t="shared" si="12"/>
        <v>5596.3676272647581</v>
      </c>
      <c r="AK91" s="18"/>
    </row>
    <row r="92" spans="1:37" x14ac:dyDescent="0.25">
      <c r="A92">
        <v>85</v>
      </c>
      <c r="B92" s="1">
        <v>16644</v>
      </c>
      <c r="C92" s="6">
        <f t="shared" si="15"/>
        <v>1.7195560540955757</v>
      </c>
      <c r="D92" s="6"/>
      <c r="E92" s="6">
        <f t="shared" si="22"/>
        <v>4.2988901352389384</v>
      </c>
      <c r="F92" s="6"/>
      <c r="G92" s="6">
        <v>0</v>
      </c>
      <c r="H92" s="6"/>
      <c r="I92" s="6">
        <v>11</v>
      </c>
      <c r="J92" s="6"/>
      <c r="K92" s="6">
        <f t="shared" si="18"/>
        <v>0</v>
      </c>
      <c r="L92" s="6"/>
      <c r="M92" s="6">
        <f t="shared" si="19"/>
        <v>47.287791487628326</v>
      </c>
      <c r="N92" s="6"/>
      <c r="O92" s="6">
        <f t="shared" si="20"/>
        <v>47.287791487628326</v>
      </c>
      <c r="P92" s="2"/>
      <c r="Q92" s="6">
        <f t="shared" si="21"/>
        <v>6780.1682217204734</v>
      </c>
      <c r="R92" s="2"/>
      <c r="T92">
        <v>59</v>
      </c>
      <c r="U92" s="17">
        <v>16618</v>
      </c>
      <c r="V92" s="18">
        <f t="shared" si="13"/>
        <v>3.0242778093977152</v>
      </c>
      <c r="W92" s="18"/>
      <c r="X92" s="18">
        <f t="shared" si="14"/>
        <v>7.5606945234942948</v>
      </c>
      <c r="Y92" s="18"/>
      <c r="Z92" s="2">
        <f t="shared" si="16"/>
        <v>20</v>
      </c>
      <c r="AA92" s="2"/>
      <c r="AB92" s="2">
        <f t="shared" si="17"/>
        <v>4</v>
      </c>
      <c r="AC92" s="2"/>
      <c r="AD92" s="18">
        <f t="shared" si="9"/>
        <v>60.485556187954302</v>
      </c>
      <c r="AE92" s="18"/>
      <c r="AF92" s="18">
        <f t="shared" si="10"/>
        <v>30.242778093977179</v>
      </c>
      <c r="AG92" s="18"/>
      <c r="AH92" s="18">
        <f t="shared" si="11"/>
        <v>90.728334281931481</v>
      </c>
      <c r="AI92" s="18"/>
      <c r="AJ92" s="18">
        <f t="shared" si="12"/>
        <v>5687.09596154669</v>
      </c>
      <c r="AK92" s="18"/>
    </row>
    <row r="93" spans="1:37" x14ac:dyDescent="0.25">
      <c r="A93">
        <v>86</v>
      </c>
      <c r="B93" s="1">
        <v>16645</v>
      </c>
      <c r="C93" s="6">
        <f t="shared" si="15"/>
        <v>1.7023604935546199</v>
      </c>
      <c r="D93" s="6"/>
      <c r="E93" s="6">
        <f t="shared" si="22"/>
        <v>4.255901233886549</v>
      </c>
      <c r="F93" s="6"/>
      <c r="G93" s="6">
        <v>0</v>
      </c>
      <c r="H93" s="6"/>
      <c r="I93" s="6">
        <v>11</v>
      </c>
      <c r="J93" s="6"/>
      <c r="K93" s="6">
        <f t="shared" si="18"/>
        <v>0</v>
      </c>
      <c r="L93" s="6"/>
      <c r="M93" s="6">
        <f t="shared" si="19"/>
        <v>46.81491357275204</v>
      </c>
      <c r="N93" s="6"/>
      <c r="O93" s="6">
        <f t="shared" si="20"/>
        <v>46.81491357275204</v>
      </c>
      <c r="P93" s="2"/>
      <c r="Q93" s="6">
        <f t="shared" si="21"/>
        <v>6826.9831352932251</v>
      </c>
      <c r="R93" s="2"/>
      <c r="T93">
        <v>60</v>
      </c>
      <c r="U93" s="17">
        <v>16619</v>
      </c>
      <c r="V93" s="18">
        <f t="shared" si="13"/>
        <v>3.0152049759695219</v>
      </c>
      <c r="W93" s="18"/>
      <c r="X93" s="18">
        <f t="shared" si="14"/>
        <v>7.5380124399238122</v>
      </c>
      <c r="Y93" s="18"/>
      <c r="Z93" s="2">
        <f t="shared" si="16"/>
        <v>18</v>
      </c>
      <c r="AA93" s="2"/>
      <c r="AB93" s="2">
        <f t="shared" si="17"/>
        <v>2</v>
      </c>
      <c r="AC93" s="2"/>
      <c r="AD93" s="18">
        <f t="shared" si="9"/>
        <v>54.273689567451392</v>
      </c>
      <c r="AE93" s="18"/>
      <c r="AF93" s="18">
        <f t="shared" si="10"/>
        <v>15.076024879847624</v>
      </c>
      <c r="AG93" s="18"/>
      <c r="AH93" s="18">
        <f t="shared" si="11"/>
        <v>69.349714447299021</v>
      </c>
      <c r="AI93" s="18"/>
      <c r="AJ93" s="18">
        <f t="shared" si="12"/>
        <v>5756.4456759939894</v>
      </c>
      <c r="AK93" s="18"/>
    </row>
    <row r="94" spans="1:37" x14ac:dyDescent="0.25">
      <c r="A94">
        <v>87</v>
      </c>
      <c r="B94" s="1">
        <v>16646</v>
      </c>
      <c r="C94" s="6">
        <f t="shared" si="15"/>
        <v>1.6853368886190738</v>
      </c>
      <c r="D94" s="6"/>
      <c r="E94" s="6">
        <f t="shared" si="22"/>
        <v>4.2133422215476832</v>
      </c>
      <c r="F94" s="6"/>
      <c r="G94" s="6">
        <v>0</v>
      </c>
      <c r="H94" s="6"/>
      <c r="I94" s="6">
        <v>11</v>
      </c>
      <c r="J94" s="6"/>
      <c r="K94" s="6">
        <f t="shared" si="18"/>
        <v>0</v>
      </c>
      <c r="L94" s="6"/>
      <c r="M94" s="6">
        <f t="shared" si="19"/>
        <v>46.346764437024518</v>
      </c>
      <c r="N94" s="6"/>
      <c r="O94" s="6">
        <f t="shared" si="20"/>
        <v>46.346764437024518</v>
      </c>
      <c r="P94" s="2"/>
      <c r="Q94" s="6">
        <f t="shared" si="21"/>
        <v>6873.32989973025</v>
      </c>
      <c r="R94" s="2"/>
      <c r="T94">
        <v>61</v>
      </c>
      <c r="U94" s="17">
        <v>16620</v>
      </c>
      <c r="V94" s="18">
        <f t="shared" si="13"/>
        <v>3.0061593610416133</v>
      </c>
      <c r="W94" s="18"/>
      <c r="X94" s="18">
        <f t="shared" si="14"/>
        <v>7.515398402604041</v>
      </c>
      <c r="Y94" s="18"/>
      <c r="Z94" s="2">
        <f t="shared" si="16"/>
        <v>20</v>
      </c>
      <c r="AA94" s="2"/>
      <c r="AB94" s="2">
        <f t="shared" si="17"/>
        <v>4</v>
      </c>
      <c r="AC94" s="2"/>
      <c r="AD94" s="18">
        <f t="shared" si="9"/>
        <v>60.123187220832264</v>
      </c>
      <c r="AE94" s="18"/>
      <c r="AF94" s="18">
        <f t="shared" si="10"/>
        <v>30.061593610416164</v>
      </c>
      <c r="AG94" s="18"/>
      <c r="AH94" s="18">
        <f t="shared" si="11"/>
        <v>90.184780831248432</v>
      </c>
      <c r="AI94" s="18"/>
      <c r="AJ94" s="18">
        <f t="shared" si="12"/>
        <v>5846.6304568252381</v>
      </c>
      <c r="AK94" s="18"/>
    </row>
    <row r="95" spans="1:37" x14ac:dyDescent="0.25">
      <c r="A95">
        <v>88</v>
      </c>
      <c r="B95" s="1">
        <v>16647</v>
      </c>
      <c r="C95" s="6">
        <f t="shared" si="15"/>
        <v>1.6684835197328831</v>
      </c>
      <c r="D95" s="6"/>
      <c r="E95" s="6">
        <f t="shared" si="22"/>
        <v>4.1712087993322067</v>
      </c>
      <c r="F95" s="6"/>
      <c r="G95" s="6">
        <v>0</v>
      </c>
      <c r="H95" s="6"/>
      <c r="I95" s="6">
        <v>11</v>
      </c>
      <c r="J95" s="6"/>
      <c r="K95" s="6">
        <f t="shared" si="18"/>
        <v>0</v>
      </c>
      <c r="L95" s="6"/>
      <c r="M95" s="6">
        <f t="shared" si="19"/>
        <v>45.883296792654271</v>
      </c>
      <c r="N95" s="6"/>
      <c r="O95" s="6">
        <f t="shared" si="20"/>
        <v>45.883296792654271</v>
      </c>
      <c r="P95" s="2"/>
      <c r="Q95" s="6">
        <f t="shared" si="21"/>
        <v>6919.2131965229046</v>
      </c>
      <c r="R95" s="2"/>
      <c r="T95">
        <v>62</v>
      </c>
      <c r="U95" s="17">
        <v>16621</v>
      </c>
      <c r="V95" s="18">
        <f t="shared" si="13"/>
        <v>2.9971408829584885</v>
      </c>
      <c r="W95" s="18"/>
      <c r="X95" s="18">
        <f t="shared" si="14"/>
        <v>7.4928522073962291</v>
      </c>
      <c r="Y95" s="18"/>
      <c r="Z95" s="2">
        <f t="shared" si="16"/>
        <v>20</v>
      </c>
      <c r="AA95" s="2"/>
      <c r="AB95" s="2">
        <f t="shared" si="17"/>
        <v>4</v>
      </c>
      <c r="AC95" s="2"/>
      <c r="AD95" s="18">
        <f t="shared" si="9"/>
        <v>59.942817659169769</v>
      </c>
      <c r="AE95" s="18"/>
      <c r="AF95" s="18">
        <f t="shared" si="10"/>
        <v>29.971408829584917</v>
      </c>
      <c r="AG95" s="18"/>
      <c r="AH95" s="18">
        <f t="shared" si="11"/>
        <v>89.914226488754679</v>
      </c>
      <c r="AI95" s="18"/>
      <c r="AJ95" s="18">
        <f t="shared" si="12"/>
        <v>5936.5446833139931</v>
      </c>
      <c r="AK95" s="18"/>
    </row>
    <row r="96" spans="1:37" x14ac:dyDescent="0.25">
      <c r="A96">
        <v>89</v>
      </c>
      <c r="B96" s="1">
        <v>16648</v>
      </c>
      <c r="C96" s="6">
        <f t="shared" si="15"/>
        <v>1.6517986845355543</v>
      </c>
      <c r="D96" s="6"/>
      <c r="E96" s="6">
        <f t="shared" si="22"/>
        <v>4.1294967113388843</v>
      </c>
      <c r="F96" s="6"/>
      <c r="G96" s="6">
        <v>0</v>
      </c>
      <c r="H96" s="6"/>
      <c r="I96" s="6">
        <v>11</v>
      </c>
      <c r="J96" s="6"/>
      <c r="K96" s="6">
        <f t="shared" si="18"/>
        <v>0</v>
      </c>
      <c r="L96" s="6"/>
      <c r="M96" s="6">
        <f t="shared" si="19"/>
        <v>45.424463824727724</v>
      </c>
      <c r="N96" s="6"/>
      <c r="O96" s="6">
        <f t="shared" si="20"/>
        <v>45.424463824727724</v>
      </c>
      <c r="P96" s="2"/>
      <c r="Q96" s="6">
        <f t="shared" si="21"/>
        <v>6964.6376603476319</v>
      </c>
      <c r="R96" s="2"/>
      <c r="T96">
        <v>63</v>
      </c>
      <c r="U96" s="17">
        <v>16622</v>
      </c>
      <c r="V96" s="18">
        <f t="shared" si="13"/>
        <v>2.988149460309613</v>
      </c>
      <c r="W96" s="18"/>
      <c r="X96" s="18">
        <f t="shared" si="14"/>
        <v>7.4703736507740404</v>
      </c>
      <c r="Y96" s="18"/>
      <c r="Z96" s="2">
        <f t="shared" si="16"/>
        <v>20</v>
      </c>
      <c r="AA96" s="2"/>
      <c r="AB96" s="2">
        <f t="shared" si="17"/>
        <v>4</v>
      </c>
      <c r="AC96" s="2"/>
      <c r="AD96" s="18">
        <f t="shared" si="9"/>
        <v>59.762989206192259</v>
      </c>
      <c r="AE96" s="18"/>
      <c r="AF96" s="18">
        <f t="shared" si="10"/>
        <v>29.881494603096161</v>
      </c>
      <c r="AG96" s="18"/>
      <c r="AH96" s="18">
        <f t="shared" si="11"/>
        <v>89.644483809288417</v>
      </c>
      <c r="AI96" s="18"/>
      <c r="AJ96" s="18">
        <f t="shared" si="12"/>
        <v>6026.1891671232815</v>
      </c>
      <c r="AK96" s="18"/>
    </row>
    <row r="97" spans="1:37" x14ac:dyDescent="0.25">
      <c r="A97">
        <v>90</v>
      </c>
      <c r="B97" s="1">
        <v>16649</v>
      </c>
      <c r="C97" s="6">
        <f t="shared" si="15"/>
        <v>1.6352806976901988</v>
      </c>
      <c r="D97" s="6"/>
      <c r="E97" s="6">
        <f t="shared" si="22"/>
        <v>4.0882017442254952</v>
      </c>
      <c r="F97" s="6"/>
      <c r="G97" s="6">
        <v>0</v>
      </c>
      <c r="H97" s="6"/>
      <c r="I97" s="6">
        <v>11</v>
      </c>
      <c r="J97" s="6"/>
      <c r="K97" s="6">
        <f t="shared" si="18"/>
        <v>0</v>
      </c>
      <c r="L97" s="6"/>
      <c r="M97" s="6">
        <f t="shared" si="19"/>
        <v>44.970219186480449</v>
      </c>
      <c r="N97" s="6"/>
      <c r="O97" s="6">
        <f t="shared" si="20"/>
        <v>44.970219186480449</v>
      </c>
      <c r="P97" s="2"/>
      <c r="Q97" s="6">
        <f t="shared" si="21"/>
        <v>7009.6078795341127</v>
      </c>
      <c r="R97" s="2"/>
      <c r="T97">
        <v>64</v>
      </c>
      <c r="U97" s="17">
        <v>16623</v>
      </c>
      <c r="V97" s="18">
        <f t="shared" si="13"/>
        <v>2.979185011928684</v>
      </c>
      <c r="W97" s="18"/>
      <c r="X97" s="18">
        <f t="shared" si="14"/>
        <v>7.4479625298217185</v>
      </c>
      <c r="Y97" s="18"/>
      <c r="Z97" s="2">
        <f t="shared" si="16"/>
        <v>20</v>
      </c>
      <c r="AA97" s="2"/>
      <c r="AB97" s="2">
        <f t="shared" si="17"/>
        <v>4</v>
      </c>
      <c r="AC97" s="2"/>
      <c r="AD97" s="18">
        <f t="shared" si="9"/>
        <v>59.583700238573684</v>
      </c>
      <c r="AE97" s="18"/>
      <c r="AF97" s="18">
        <f t="shared" si="10"/>
        <v>29.791850119286874</v>
      </c>
      <c r="AG97" s="18"/>
      <c r="AH97" s="18">
        <f t="shared" si="11"/>
        <v>89.375550357860561</v>
      </c>
      <c r="AI97" s="18"/>
      <c r="AJ97" s="18">
        <f t="shared" si="12"/>
        <v>6115.564717481142</v>
      </c>
      <c r="AK97" s="18"/>
    </row>
    <row r="98" spans="1:37" x14ac:dyDescent="0.25">
      <c r="A98">
        <v>91</v>
      </c>
      <c r="B98" s="1">
        <v>16650</v>
      </c>
      <c r="C98" s="6">
        <f t="shared" si="15"/>
        <v>1.6189278907132969</v>
      </c>
      <c r="D98" s="6"/>
      <c r="E98" s="6">
        <f t="shared" si="22"/>
        <v>4.0473197267832406</v>
      </c>
      <c r="F98" s="6"/>
      <c r="G98" s="6">
        <v>0</v>
      </c>
      <c r="H98" s="6"/>
      <c r="I98" s="6">
        <v>11</v>
      </c>
      <c r="J98" s="6"/>
      <c r="K98" s="6">
        <f t="shared" si="18"/>
        <v>0</v>
      </c>
      <c r="L98" s="6"/>
      <c r="M98" s="6">
        <f t="shared" si="19"/>
        <v>44.520516994615647</v>
      </c>
      <c r="N98" s="6"/>
      <c r="O98" s="6">
        <f t="shared" si="20"/>
        <v>44.520516994615647</v>
      </c>
      <c r="P98" s="2"/>
      <c r="Q98" s="6">
        <f t="shared" si="21"/>
        <v>7054.1283965287284</v>
      </c>
      <c r="R98" s="2"/>
      <c r="T98">
        <v>65</v>
      </c>
      <c r="U98" s="17">
        <v>16624</v>
      </c>
      <c r="V98" s="18">
        <f t="shared" si="13"/>
        <v>2.9702474568928978</v>
      </c>
      <c r="W98" s="18"/>
      <c r="X98" s="18">
        <f t="shared" si="14"/>
        <v>7.4256186422322532</v>
      </c>
      <c r="Y98" s="18"/>
      <c r="Z98" s="2">
        <f t="shared" si="16"/>
        <v>20</v>
      </c>
      <c r="AA98" s="2"/>
      <c r="AB98" s="2">
        <f t="shared" si="17"/>
        <v>4</v>
      </c>
      <c r="AC98" s="2"/>
      <c r="AD98" s="18">
        <f t="shared" si="9"/>
        <v>59.404949137857955</v>
      </c>
      <c r="AE98" s="18"/>
      <c r="AF98" s="18">
        <f t="shared" si="10"/>
        <v>29.702474568929013</v>
      </c>
      <c r="AG98" s="18"/>
      <c r="AH98" s="18">
        <f t="shared" si="11"/>
        <v>89.10742370678696</v>
      </c>
      <c r="AI98" s="18"/>
      <c r="AJ98" s="18">
        <f t="shared" si="12"/>
        <v>6204.6721411879289</v>
      </c>
      <c r="AK98" s="18"/>
    </row>
    <row r="99" spans="1:37" x14ac:dyDescent="0.25">
      <c r="A99">
        <v>92</v>
      </c>
      <c r="B99" s="1">
        <v>16651</v>
      </c>
      <c r="C99" s="6">
        <f t="shared" si="15"/>
        <v>1.6027386118061639</v>
      </c>
      <c r="D99" s="6"/>
      <c r="E99" s="6">
        <f t="shared" si="22"/>
        <v>4.0068465295154079</v>
      </c>
      <c r="F99" s="6"/>
      <c r="G99" s="6">
        <v>0</v>
      </c>
      <c r="H99" s="6"/>
      <c r="I99" s="6">
        <v>11</v>
      </c>
      <c r="J99" s="6"/>
      <c r="K99" s="6">
        <f t="shared" si="18"/>
        <v>0</v>
      </c>
      <c r="L99" s="6"/>
      <c r="M99" s="6">
        <f t="shared" si="19"/>
        <v>44.075311824669484</v>
      </c>
      <c r="N99" s="6"/>
      <c r="O99" s="6">
        <f t="shared" si="20"/>
        <v>44.075311824669484</v>
      </c>
      <c r="P99" s="2"/>
      <c r="Q99" s="6">
        <f t="shared" si="21"/>
        <v>7098.2037083533978</v>
      </c>
      <c r="R99" s="2"/>
      <c r="T99">
        <v>66</v>
      </c>
      <c r="U99" s="17">
        <v>16625</v>
      </c>
      <c r="V99" s="18">
        <f t="shared" si="13"/>
        <v>2.9613367145222189</v>
      </c>
      <c r="W99" s="18"/>
      <c r="X99" s="18">
        <f t="shared" si="14"/>
        <v>7.4033417863055568</v>
      </c>
      <c r="Y99" s="18"/>
      <c r="Z99" s="2">
        <f t="shared" si="16"/>
        <v>20</v>
      </c>
      <c r="AA99" s="2"/>
      <c r="AB99" s="2">
        <f t="shared" si="17"/>
        <v>4</v>
      </c>
      <c r="AC99" s="2"/>
      <c r="AD99" s="18">
        <f t="shared" ref="AD99:AD140" si="23">V99*Z99</f>
        <v>59.226734290444377</v>
      </c>
      <c r="AE99" s="18"/>
      <c r="AF99" s="18">
        <f t="shared" ref="AF99:AF140" si="24">X99*AB99</f>
        <v>29.613367145222227</v>
      </c>
      <c r="AG99" s="18"/>
      <c r="AH99" s="18">
        <f t="shared" ref="AH99:AH140" si="25">AD99+AF99</f>
        <v>88.840101435666611</v>
      </c>
      <c r="AI99" s="18"/>
      <c r="AJ99" s="18">
        <f t="shared" ref="AJ99:AJ140" si="26">AJ98+AH99</f>
        <v>6293.5122426235957</v>
      </c>
      <c r="AK99" s="18"/>
    </row>
    <row r="100" spans="1:37" x14ac:dyDescent="0.25">
      <c r="A100">
        <v>93</v>
      </c>
      <c r="B100" s="1">
        <v>16652</v>
      </c>
      <c r="C100" s="6">
        <f t="shared" si="15"/>
        <v>1.5867112256881024</v>
      </c>
      <c r="D100" s="6"/>
      <c r="E100" s="6">
        <f t="shared" si="22"/>
        <v>3.9667780642202537</v>
      </c>
      <c r="F100" s="6"/>
      <c r="G100" s="6">
        <v>0</v>
      </c>
      <c r="H100" s="6"/>
      <c r="I100" s="6">
        <v>11</v>
      </c>
      <c r="J100" s="6"/>
      <c r="K100" s="6">
        <f t="shared" si="18"/>
        <v>0</v>
      </c>
      <c r="L100" s="6"/>
      <c r="M100" s="6">
        <f t="shared" si="19"/>
        <v>43.634558706422794</v>
      </c>
      <c r="N100" s="6"/>
      <c r="O100" s="6">
        <f t="shared" si="20"/>
        <v>43.634558706422794</v>
      </c>
      <c r="P100" s="2"/>
      <c r="Q100" s="6">
        <f t="shared" si="21"/>
        <v>7141.8382670598203</v>
      </c>
      <c r="R100" s="2"/>
      <c r="T100">
        <v>67</v>
      </c>
      <c r="U100" s="17">
        <v>16626</v>
      </c>
      <c r="V100" s="18">
        <f t="shared" ref="V100:V140" si="27">V99-(V99*0.003)</f>
        <v>2.9524527043786524</v>
      </c>
      <c r="W100" s="18"/>
      <c r="X100" s="18">
        <f t="shared" ref="X100:X140" si="28">X99-(X99*0.003)</f>
        <v>7.3811317609466398</v>
      </c>
      <c r="Y100" s="18"/>
      <c r="Z100" s="2">
        <f t="shared" si="16"/>
        <v>18</v>
      </c>
      <c r="AA100" s="2"/>
      <c r="AB100" s="2">
        <f t="shared" si="17"/>
        <v>2</v>
      </c>
      <c r="AC100" s="2"/>
      <c r="AD100" s="18">
        <f t="shared" si="23"/>
        <v>53.144148678815739</v>
      </c>
      <c r="AE100" s="18"/>
      <c r="AF100" s="18">
        <f t="shared" si="24"/>
        <v>14.76226352189328</v>
      </c>
      <c r="AG100" s="18"/>
      <c r="AH100" s="18">
        <f t="shared" si="25"/>
        <v>67.906412200709013</v>
      </c>
      <c r="AI100" s="18"/>
      <c r="AJ100" s="18">
        <f t="shared" si="26"/>
        <v>6361.4186548243051</v>
      </c>
      <c r="AK100" s="18"/>
    </row>
    <row r="101" spans="1:37" x14ac:dyDescent="0.25">
      <c r="A101">
        <v>94</v>
      </c>
      <c r="B101" s="1">
        <v>16653</v>
      </c>
      <c r="C101" s="6">
        <f t="shared" si="15"/>
        <v>1.5708441134312214</v>
      </c>
      <c r="D101" s="6"/>
      <c r="E101" s="6">
        <f t="shared" si="22"/>
        <v>3.9271102835780511</v>
      </c>
      <c r="F101" s="6"/>
      <c r="G101" s="6">
        <v>0</v>
      </c>
      <c r="H101" s="6"/>
      <c r="I101" s="6">
        <v>11</v>
      </c>
      <c r="J101" s="6"/>
      <c r="K101" s="6">
        <f t="shared" si="18"/>
        <v>0</v>
      </c>
      <c r="L101" s="6"/>
      <c r="M101" s="6">
        <f t="shared" si="19"/>
        <v>43.198213119358563</v>
      </c>
      <c r="N101" s="6"/>
      <c r="O101" s="6">
        <f t="shared" si="20"/>
        <v>43.198213119358563</v>
      </c>
      <c r="P101" s="2"/>
      <c r="Q101" s="6">
        <f t="shared" si="21"/>
        <v>7185.0364801791784</v>
      </c>
      <c r="R101" s="2"/>
      <c r="T101">
        <v>68</v>
      </c>
      <c r="U101" s="17">
        <v>16627</v>
      </c>
      <c r="V101" s="18">
        <f t="shared" si="27"/>
        <v>2.9435953462655164</v>
      </c>
      <c r="W101" s="18"/>
      <c r="X101" s="18">
        <f t="shared" si="28"/>
        <v>7.3589883656637998</v>
      </c>
      <c r="Y101" s="18"/>
      <c r="Z101" s="2">
        <f t="shared" si="16"/>
        <v>20</v>
      </c>
      <c r="AA101" s="2"/>
      <c r="AB101" s="2">
        <f t="shared" si="17"/>
        <v>4</v>
      </c>
      <c r="AC101" s="2"/>
      <c r="AD101" s="18">
        <f t="shared" si="23"/>
        <v>58.871906925310327</v>
      </c>
      <c r="AE101" s="18"/>
      <c r="AF101" s="18">
        <f t="shared" si="24"/>
        <v>29.435953462655199</v>
      </c>
      <c r="AG101" s="18"/>
      <c r="AH101" s="18">
        <f t="shared" si="25"/>
        <v>88.307860387965519</v>
      </c>
      <c r="AI101" s="18"/>
      <c r="AJ101" s="18">
        <f t="shared" si="26"/>
        <v>6449.7265152122709</v>
      </c>
      <c r="AK101" s="18"/>
    </row>
    <row r="102" spans="1:37" x14ac:dyDescent="0.25">
      <c r="A102">
        <v>95</v>
      </c>
      <c r="B102" s="1">
        <v>16654</v>
      </c>
      <c r="C102" s="6">
        <f t="shared" si="15"/>
        <v>1.5551356722969092</v>
      </c>
      <c r="D102" s="6"/>
      <c r="E102" s="6">
        <f t="shared" si="22"/>
        <v>3.8878391807422705</v>
      </c>
      <c r="F102" s="6"/>
      <c r="G102" s="6">
        <v>0</v>
      </c>
      <c r="H102" s="6"/>
      <c r="I102" s="6">
        <v>11</v>
      </c>
      <c r="J102" s="6"/>
      <c r="K102" s="6">
        <f t="shared" si="18"/>
        <v>0</v>
      </c>
      <c r="L102" s="6"/>
      <c r="M102" s="6">
        <f t="shared" si="19"/>
        <v>42.766230988164978</v>
      </c>
      <c r="N102" s="6"/>
      <c r="O102" s="6">
        <f t="shared" si="20"/>
        <v>42.766230988164978</v>
      </c>
      <c r="P102" s="2"/>
      <c r="Q102" s="6">
        <f t="shared" si="21"/>
        <v>7227.8027111673437</v>
      </c>
      <c r="R102" s="2"/>
      <c r="T102">
        <v>69</v>
      </c>
      <c r="U102" s="17">
        <v>16628</v>
      </c>
      <c r="V102" s="18">
        <f t="shared" si="27"/>
        <v>2.9347645602267201</v>
      </c>
      <c r="W102" s="18"/>
      <c r="X102" s="18">
        <f t="shared" si="28"/>
        <v>7.3369114005668088</v>
      </c>
      <c r="Y102" s="18"/>
      <c r="Z102" s="2">
        <f t="shared" si="16"/>
        <v>20</v>
      </c>
      <c r="AA102" s="2"/>
      <c r="AB102" s="2">
        <f t="shared" si="17"/>
        <v>4</v>
      </c>
      <c r="AC102" s="2"/>
      <c r="AD102" s="18">
        <f t="shared" si="23"/>
        <v>58.695291204534399</v>
      </c>
      <c r="AE102" s="18"/>
      <c r="AF102" s="18">
        <f t="shared" si="24"/>
        <v>29.347645602267235</v>
      </c>
      <c r="AG102" s="18"/>
      <c r="AH102" s="18">
        <f t="shared" si="25"/>
        <v>88.042936806801634</v>
      </c>
      <c r="AI102" s="18"/>
      <c r="AJ102" s="18">
        <f t="shared" si="26"/>
        <v>6537.7694520190726</v>
      </c>
      <c r="AK102" s="18"/>
    </row>
    <row r="103" spans="1:37" x14ac:dyDescent="0.25">
      <c r="A103">
        <v>96</v>
      </c>
      <c r="B103" s="1">
        <v>16655</v>
      </c>
      <c r="C103" s="6">
        <f t="shared" si="15"/>
        <v>1.5395843155739402</v>
      </c>
      <c r="D103" s="6"/>
      <c r="E103" s="6">
        <f t="shared" si="22"/>
        <v>3.8489607889348476</v>
      </c>
      <c r="F103" s="6"/>
      <c r="G103" s="6">
        <v>0</v>
      </c>
      <c r="H103" s="6"/>
      <c r="I103" s="6">
        <v>11</v>
      </c>
      <c r="J103" s="6"/>
      <c r="K103" s="6">
        <f t="shared" si="18"/>
        <v>0</v>
      </c>
      <c r="L103" s="6"/>
      <c r="M103" s="6">
        <f t="shared" si="19"/>
        <v>42.338568678283323</v>
      </c>
      <c r="N103" s="6"/>
      <c r="O103" s="6">
        <f t="shared" si="20"/>
        <v>42.338568678283323</v>
      </c>
      <c r="P103" s="2"/>
      <c r="Q103" s="6">
        <f t="shared" si="21"/>
        <v>7270.1412798456267</v>
      </c>
      <c r="R103" s="2"/>
      <c r="T103">
        <v>70</v>
      </c>
      <c r="U103" s="17">
        <v>16629</v>
      </c>
      <c r="V103" s="18">
        <f t="shared" si="27"/>
        <v>2.9259602665460398</v>
      </c>
      <c r="W103" s="18"/>
      <c r="X103" s="18">
        <f t="shared" si="28"/>
        <v>7.3149006663651086</v>
      </c>
      <c r="Y103" s="18"/>
      <c r="Z103" s="2">
        <f t="shared" si="16"/>
        <v>20</v>
      </c>
      <c r="AA103" s="2"/>
      <c r="AB103" s="2">
        <f t="shared" si="17"/>
        <v>4</v>
      </c>
      <c r="AC103" s="2"/>
      <c r="AD103" s="18">
        <f t="shared" si="23"/>
        <v>58.519205330920798</v>
      </c>
      <c r="AE103" s="18"/>
      <c r="AF103" s="18">
        <f t="shared" si="24"/>
        <v>29.259602665460434</v>
      </c>
      <c r="AG103" s="18"/>
      <c r="AH103" s="18">
        <f t="shared" si="25"/>
        <v>87.778807996381232</v>
      </c>
      <c r="AI103" s="18"/>
      <c r="AJ103" s="18">
        <f t="shared" si="26"/>
        <v>6625.5482600154537</v>
      </c>
      <c r="AK103" s="18"/>
    </row>
    <row r="104" spans="1:37" x14ac:dyDescent="0.25">
      <c r="A104">
        <v>97</v>
      </c>
      <c r="B104" s="1">
        <v>16656</v>
      </c>
      <c r="C104" s="6">
        <f t="shared" ref="C104:C115" si="29">C103-(C103*0.01)</f>
        <v>1.5241884724182007</v>
      </c>
      <c r="D104" s="6"/>
      <c r="E104" s="6">
        <f t="shared" si="22"/>
        <v>3.8104711810454992</v>
      </c>
      <c r="F104" s="6"/>
      <c r="G104" s="6">
        <v>0</v>
      </c>
      <c r="H104" s="6"/>
      <c r="I104" s="6">
        <v>11</v>
      </c>
      <c r="J104" s="6"/>
      <c r="K104" s="6">
        <f t="shared" si="18"/>
        <v>0</v>
      </c>
      <c r="L104" s="6"/>
      <c r="M104" s="6">
        <f t="shared" si="19"/>
        <v>41.915182991500494</v>
      </c>
      <c r="N104" s="6"/>
      <c r="O104" s="6">
        <f t="shared" si="20"/>
        <v>41.915182991500494</v>
      </c>
      <c r="P104" s="2"/>
      <c r="Q104" s="6">
        <f t="shared" si="21"/>
        <v>7312.0564628371276</v>
      </c>
      <c r="R104" s="2"/>
      <c r="T104">
        <v>71</v>
      </c>
      <c r="U104" s="17">
        <v>16630</v>
      </c>
      <c r="V104" s="18">
        <f t="shared" si="27"/>
        <v>2.9171823857464019</v>
      </c>
      <c r="W104" s="18"/>
      <c r="X104" s="18">
        <f t="shared" si="28"/>
        <v>7.2929559643660129</v>
      </c>
      <c r="Y104" s="18"/>
      <c r="Z104" s="2">
        <f t="shared" si="16"/>
        <v>20</v>
      </c>
      <c r="AA104" s="2"/>
      <c r="AB104" s="2">
        <f t="shared" si="17"/>
        <v>4</v>
      </c>
      <c r="AC104" s="2"/>
      <c r="AD104" s="18">
        <f t="shared" si="23"/>
        <v>58.343647714928039</v>
      </c>
      <c r="AE104" s="18"/>
      <c r="AF104" s="18">
        <f t="shared" si="24"/>
        <v>29.171823857464052</v>
      </c>
      <c r="AG104" s="18"/>
      <c r="AH104" s="18">
        <f t="shared" si="25"/>
        <v>87.515471572392087</v>
      </c>
      <c r="AI104" s="18"/>
      <c r="AJ104" s="18">
        <f t="shared" si="26"/>
        <v>6713.0637315878457</v>
      </c>
      <c r="AK104" s="18"/>
    </row>
    <row r="105" spans="1:37" x14ac:dyDescent="0.25">
      <c r="A105">
        <v>98</v>
      </c>
      <c r="B105" s="1">
        <v>16657</v>
      </c>
      <c r="C105" s="6">
        <f t="shared" si="29"/>
        <v>1.5089465876940187</v>
      </c>
      <c r="D105" s="6"/>
      <c r="E105" s="6">
        <f t="shared" si="22"/>
        <v>3.772366469235044</v>
      </c>
      <c r="F105" s="6"/>
      <c r="G105" s="6">
        <v>0</v>
      </c>
      <c r="H105" s="6"/>
      <c r="I105" s="6">
        <v>11</v>
      </c>
      <c r="J105" s="6"/>
      <c r="K105" s="6">
        <f t="shared" si="18"/>
        <v>0</v>
      </c>
      <c r="L105" s="6"/>
      <c r="M105" s="6">
        <f t="shared" si="19"/>
        <v>41.496031161585485</v>
      </c>
      <c r="N105" s="6"/>
      <c r="O105" s="6">
        <f t="shared" si="20"/>
        <v>41.496031161585485</v>
      </c>
      <c r="P105" s="2"/>
      <c r="Q105" s="6">
        <f t="shared" si="21"/>
        <v>7353.5524939987126</v>
      </c>
      <c r="R105" s="2"/>
      <c r="T105">
        <v>72</v>
      </c>
      <c r="U105" s="17">
        <v>16631</v>
      </c>
      <c r="V105" s="18">
        <f t="shared" si="27"/>
        <v>2.9084308385891626</v>
      </c>
      <c r="W105" s="18"/>
      <c r="X105" s="18">
        <f t="shared" si="28"/>
        <v>7.271077096472915</v>
      </c>
      <c r="Y105" s="18"/>
      <c r="Z105" s="2">
        <f t="shared" si="16"/>
        <v>20</v>
      </c>
      <c r="AA105" s="2"/>
      <c r="AB105" s="2">
        <f t="shared" si="17"/>
        <v>4</v>
      </c>
      <c r="AC105" s="2"/>
      <c r="AD105" s="18">
        <f t="shared" si="23"/>
        <v>58.168616771783249</v>
      </c>
      <c r="AE105" s="18"/>
      <c r="AF105" s="18">
        <f t="shared" si="24"/>
        <v>29.08430838589166</v>
      </c>
      <c r="AG105" s="18"/>
      <c r="AH105" s="18">
        <f t="shared" si="25"/>
        <v>87.252925157674909</v>
      </c>
      <c r="AI105" s="18"/>
      <c r="AJ105" s="18">
        <f t="shared" si="26"/>
        <v>6800.316656745521</v>
      </c>
      <c r="AK105" s="18"/>
    </row>
    <row r="106" spans="1:37" x14ac:dyDescent="0.25">
      <c r="A106">
        <v>99</v>
      </c>
      <c r="B106" s="1">
        <v>16658</v>
      </c>
      <c r="C106" s="6">
        <f t="shared" si="29"/>
        <v>1.4938571218170784</v>
      </c>
      <c r="D106" s="6"/>
      <c r="E106" s="6">
        <f t="shared" si="22"/>
        <v>3.7346428045426938</v>
      </c>
      <c r="F106" s="6"/>
      <c r="G106" s="6">
        <v>0</v>
      </c>
      <c r="H106" s="6"/>
      <c r="I106" s="6">
        <v>11</v>
      </c>
      <c r="J106" s="6"/>
      <c r="K106" s="6">
        <f t="shared" si="18"/>
        <v>0</v>
      </c>
      <c r="L106" s="6"/>
      <c r="M106" s="6">
        <f t="shared" si="19"/>
        <v>41.081070849969635</v>
      </c>
      <c r="N106" s="6"/>
      <c r="O106" s="6">
        <f t="shared" si="20"/>
        <v>41.081070849969635</v>
      </c>
      <c r="P106" s="2"/>
      <c r="Q106" s="6">
        <f t="shared" si="21"/>
        <v>7394.633564848682</v>
      </c>
      <c r="R106" s="2"/>
      <c r="T106">
        <v>73</v>
      </c>
      <c r="U106" s="17">
        <v>16632</v>
      </c>
      <c r="V106" s="18">
        <f t="shared" si="27"/>
        <v>2.8997055460733949</v>
      </c>
      <c r="W106" s="18"/>
      <c r="X106" s="18">
        <f t="shared" si="28"/>
        <v>7.2492638651834964</v>
      </c>
      <c r="Y106" s="18"/>
      <c r="Z106" s="2">
        <f t="shared" si="16"/>
        <v>20</v>
      </c>
      <c r="AA106" s="2"/>
      <c r="AB106" s="2">
        <f t="shared" si="17"/>
        <v>4</v>
      </c>
      <c r="AC106" s="2"/>
      <c r="AD106" s="18">
        <f t="shared" si="23"/>
        <v>57.9941109214679</v>
      </c>
      <c r="AE106" s="18"/>
      <c r="AF106" s="18">
        <f t="shared" si="24"/>
        <v>28.997055460733986</v>
      </c>
      <c r="AG106" s="18"/>
      <c r="AH106" s="18">
        <f t="shared" si="25"/>
        <v>86.991166382201882</v>
      </c>
      <c r="AI106" s="18"/>
      <c r="AJ106" s="18">
        <f t="shared" si="26"/>
        <v>6887.3078231277232</v>
      </c>
      <c r="AK106" s="18"/>
    </row>
    <row r="107" spans="1:37" x14ac:dyDescent="0.25">
      <c r="A107">
        <v>100</v>
      </c>
      <c r="B107" s="1">
        <v>16659</v>
      </c>
      <c r="C107" s="6">
        <f t="shared" si="29"/>
        <v>1.4789185505989075</v>
      </c>
      <c r="D107" s="6"/>
      <c r="E107" s="6">
        <f t="shared" si="22"/>
        <v>3.6972963764972668</v>
      </c>
      <c r="F107" s="6"/>
      <c r="G107" s="6">
        <v>0</v>
      </c>
      <c r="H107" s="6"/>
      <c r="I107" s="6">
        <v>11</v>
      </c>
      <c r="J107" s="6"/>
      <c r="K107" s="6">
        <f t="shared" si="18"/>
        <v>0</v>
      </c>
      <c r="L107" s="6"/>
      <c r="M107" s="6">
        <f t="shared" si="19"/>
        <v>40.670260141469939</v>
      </c>
      <c r="N107" s="6"/>
      <c r="O107" s="6">
        <f t="shared" si="20"/>
        <v>40.670260141469939</v>
      </c>
      <c r="P107" s="2"/>
      <c r="Q107" s="6">
        <f t="shared" si="21"/>
        <v>7435.303824990152</v>
      </c>
      <c r="R107" s="2"/>
      <c r="T107">
        <v>74</v>
      </c>
      <c r="U107" s="17">
        <v>16633</v>
      </c>
      <c r="V107" s="18">
        <f t="shared" si="27"/>
        <v>2.8910064294351749</v>
      </c>
      <c r="W107" s="18"/>
      <c r="X107" s="18">
        <f t="shared" si="28"/>
        <v>7.227516073587946</v>
      </c>
      <c r="Y107" s="18"/>
      <c r="Z107" s="2">
        <f t="shared" si="16"/>
        <v>18</v>
      </c>
      <c r="AA107" s="2"/>
      <c r="AB107" s="2">
        <f t="shared" si="17"/>
        <v>2</v>
      </c>
      <c r="AC107" s="2"/>
      <c r="AD107" s="18">
        <f t="shared" si="23"/>
        <v>52.038115729833152</v>
      </c>
      <c r="AE107" s="18"/>
      <c r="AF107" s="18">
        <f t="shared" si="24"/>
        <v>14.455032147175892</v>
      </c>
      <c r="AG107" s="18"/>
      <c r="AH107" s="18">
        <f t="shared" si="25"/>
        <v>66.493147877009051</v>
      </c>
      <c r="AI107" s="18"/>
      <c r="AJ107" s="18">
        <f t="shared" si="26"/>
        <v>6953.8009710047318</v>
      </c>
      <c r="AK107" s="18"/>
    </row>
    <row r="108" spans="1:37" x14ac:dyDescent="0.25">
      <c r="A108">
        <v>101</v>
      </c>
      <c r="B108" s="1">
        <v>16660</v>
      </c>
      <c r="C108" s="6">
        <f t="shared" si="29"/>
        <v>1.4641293650929184</v>
      </c>
      <c r="D108" s="6"/>
      <c r="E108" s="6">
        <f t="shared" si="22"/>
        <v>3.6603234127322941</v>
      </c>
      <c r="F108" s="6"/>
      <c r="G108" s="6">
        <v>0</v>
      </c>
      <c r="H108" s="6"/>
      <c r="I108" s="6">
        <v>11</v>
      </c>
      <c r="J108" s="6"/>
      <c r="K108" s="6">
        <f t="shared" si="18"/>
        <v>0</v>
      </c>
      <c r="L108" s="6"/>
      <c r="M108" s="6">
        <f t="shared" si="19"/>
        <v>40.263557540055238</v>
      </c>
      <c r="N108" s="6"/>
      <c r="O108" s="6">
        <f t="shared" si="20"/>
        <v>40.263557540055238</v>
      </c>
      <c r="P108" s="2"/>
      <c r="Q108" s="6">
        <f t="shared" si="21"/>
        <v>7475.5673825302074</v>
      </c>
      <c r="R108" s="2"/>
      <c r="T108">
        <v>75</v>
      </c>
      <c r="U108" s="17">
        <v>16634</v>
      </c>
      <c r="V108" s="18">
        <f t="shared" si="27"/>
        <v>2.8823334101468694</v>
      </c>
      <c r="W108" s="18"/>
      <c r="X108" s="18">
        <f t="shared" si="28"/>
        <v>7.2058335253671819</v>
      </c>
      <c r="Y108" s="18"/>
      <c r="Z108" s="2">
        <f t="shared" si="16"/>
        <v>20</v>
      </c>
      <c r="AA108" s="2"/>
      <c r="AB108" s="2">
        <f t="shared" si="17"/>
        <v>4</v>
      </c>
      <c r="AC108" s="2"/>
      <c r="AD108" s="18">
        <f t="shared" si="23"/>
        <v>57.646668202937391</v>
      </c>
      <c r="AE108" s="18"/>
      <c r="AF108" s="18">
        <f t="shared" si="24"/>
        <v>28.823334101468728</v>
      </c>
      <c r="AG108" s="18"/>
      <c r="AH108" s="18">
        <f t="shared" si="25"/>
        <v>86.470002304406123</v>
      </c>
      <c r="AI108" s="18"/>
      <c r="AJ108" s="18">
        <f t="shared" si="26"/>
        <v>7040.2709733091378</v>
      </c>
      <c r="AK108" s="18"/>
    </row>
    <row r="109" spans="1:37" x14ac:dyDescent="0.25">
      <c r="A109">
        <v>102</v>
      </c>
      <c r="B109" s="1">
        <v>16661</v>
      </c>
      <c r="C109" s="6">
        <f t="shared" si="29"/>
        <v>1.4494880714419891</v>
      </c>
      <c r="D109" s="6"/>
      <c r="E109" s="6">
        <f t="shared" si="22"/>
        <v>3.6237201786049713</v>
      </c>
      <c r="F109" s="6"/>
      <c r="G109" s="6">
        <v>0</v>
      </c>
      <c r="H109" s="6"/>
      <c r="I109" s="6">
        <v>11</v>
      </c>
      <c r="J109" s="6"/>
      <c r="K109" s="6">
        <f t="shared" si="18"/>
        <v>0</v>
      </c>
      <c r="L109" s="6"/>
      <c r="M109" s="6">
        <f t="shared" si="19"/>
        <v>39.860921964654686</v>
      </c>
      <c r="N109" s="6"/>
      <c r="O109" s="6">
        <f t="shared" si="20"/>
        <v>39.860921964654686</v>
      </c>
      <c r="P109" s="2"/>
      <c r="Q109" s="6">
        <f t="shared" si="21"/>
        <v>7515.4283044948625</v>
      </c>
      <c r="R109" s="2"/>
      <c r="T109">
        <v>76</v>
      </c>
      <c r="U109" s="17">
        <v>16635</v>
      </c>
      <c r="V109" s="18">
        <f t="shared" si="27"/>
        <v>2.873686409916429</v>
      </c>
      <c r="W109" s="18"/>
      <c r="X109" s="18">
        <f t="shared" si="28"/>
        <v>7.1842160247910805</v>
      </c>
      <c r="Y109" s="18"/>
      <c r="Z109" s="2">
        <f t="shared" si="16"/>
        <v>20</v>
      </c>
      <c r="AA109" s="2"/>
      <c r="AB109" s="2">
        <f t="shared" si="17"/>
        <v>4</v>
      </c>
      <c r="AC109" s="2"/>
      <c r="AD109" s="18">
        <f t="shared" si="23"/>
        <v>57.47372819832858</v>
      </c>
      <c r="AE109" s="18"/>
      <c r="AF109" s="18">
        <f t="shared" si="24"/>
        <v>28.736864099164322</v>
      </c>
      <c r="AG109" s="18"/>
      <c r="AH109" s="18">
        <f t="shared" si="25"/>
        <v>86.210592297492894</v>
      </c>
      <c r="AI109" s="18"/>
      <c r="AJ109" s="18">
        <f t="shared" si="26"/>
        <v>7126.4815656066312</v>
      </c>
      <c r="AK109" s="18"/>
    </row>
    <row r="110" spans="1:37" x14ac:dyDescent="0.25">
      <c r="A110">
        <v>103</v>
      </c>
      <c r="B110" s="1">
        <v>16662</v>
      </c>
      <c r="C110" s="6">
        <f t="shared" si="29"/>
        <v>1.4349931907275693</v>
      </c>
      <c r="D110" s="6"/>
      <c r="E110" s="6">
        <f t="shared" si="22"/>
        <v>3.5874829768189218</v>
      </c>
      <c r="F110" s="6"/>
      <c r="G110" s="6">
        <v>0</v>
      </c>
      <c r="H110" s="6"/>
      <c r="I110" s="6">
        <v>11</v>
      </c>
      <c r="J110" s="6"/>
      <c r="K110" s="6">
        <f t="shared" si="18"/>
        <v>0</v>
      </c>
      <c r="L110" s="6"/>
      <c r="M110" s="6">
        <f t="shared" si="19"/>
        <v>39.462312745008141</v>
      </c>
      <c r="N110" s="6"/>
      <c r="O110" s="6">
        <f t="shared" si="20"/>
        <v>39.462312745008141</v>
      </c>
      <c r="P110" s="2"/>
      <c r="Q110" s="6">
        <f t="shared" si="21"/>
        <v>7554.8906172398702</v>
      </c>
      <c r="R110" s="2"/>
      <c r="T110">
        <v>77</v>
      </c>
      <c r="U110" s="17">
        <v>16636</v>
      </c>
      <c r="V110" s="18">
        <f t="shared" si="27"/>
        <v>2.8650653506866797</v>
      </c>
      <c r="W110" s="18"/>
      <c r="X110" s="18">
        <f t="shared" si="28"/>
        <v>7.1626633767167069</v>
      </c>
      <c r="Y110" s="18"/>
      <c r="Z110" s="2">
        <f t="shared" si="16"/>
        <v>20</v>
      </c>
      <c r="AA110" s="2"/>
      <c r="AB110" s="2">
        <f t="shared" si="17"/>
        <v>4</v>
      </c>
      <c r="AC110" s="2"/>
      <c r="AD110" s="18">
        <f t="shared" si="23"/>
        <v>57.301307013733592</v>
      </c>
      <c r="AE110" s="18"/>
      <c r="AF110" s="18">
        <f t="shared" si="24"/>
        <v>28.650653506866828</v>
      </c>
      <c r="AG110" s="18"/>
      <c r="AH110" s="18">
        <f t="shared" si="25"/>
        <v>85.951960520600423</v>
      </c>
      <c r="AI110" s="18"/>
      <c r="AJ110" s="18">
        <f t="shared" si="26"/>
        <v>7212.4335261272317</v>
      </c>
      <c r="AK110" s="18"/>
    </row>
    <row r="111" spans="1:37" x14ac:dyDescent="0.25">
      <c r="A111">
        <v>104</v>
      </c>
      <c r="B111" s="1">
        <v>16663</v>
      </c>
      <c r="C111" s="6">
        <f t="shared" si="29"/>
        <v>1.4206432588202935</v>
      </c>
      <c r="D111" s="6"/>
      <c r="E111" s="6">
        <f t="shared" si="22"/>
        <v>3.5516081470507328</v>
      </c>
      <c r="F111" s="6"/>
      <c r="G111" s="6">
        <v>0</v>
      </c>
      <c r="H111" s="6"/>
      <c r="I111" s="6">
        <v>11</v>
      </c>
      <c r="J111" s="6"/>
      <c r="K111" s="6">
        <f t="shared" si="18"/>
        <v>0</v>
      </c>
      <c r="L111" s="6"/>
      <c r="M111" s="6">
        <f t="shared" si="19"/>
        <v>39.067689617558059</v>
      </c>
      <c r="N111" s="6"/>
      <c r="O111" s="6">
        <f t="shared" si="20"/>
        <v>39.067689617558059</v>
      </c>
      <c r="P111" s="2"/>
      <c r="Q111" s="6">
        <f t="shared" si="21"/>
        <v>7593.9583068574284</v>
      </c>
      <c r="R111" s="2"/>
      <c r="T111">
        <v>78</v>
      </c>
      <c r="U111" s="17">
        <v>16637</v>
      </c>
      <c r="V111" s="18">
        <f t="shared" si="27"/>
        <v>2.8564701546346196</v>
      </c>
      <c r="W111" s="18"/>
      <c r="X111" s="18">
        <f t="shared" si="28"/>
        <v>7.141175386586557</v>
      </c>
      <c r="Y111" s="18"/>
      <c r="Z111" s="2">
        <f t="shared" si="16"/>
        <v>20</v>
      </c>
      <c r="AA111" s="2"/>
      <c r="AB111" s="2">
        <f t="shared" si="17"/>
        <v>4</v>
      </c>
      <c r="AC111" s="2"/>
      <c r="AD111" s="18">
        <f t="shared" si="23"/>
        <v>57.129403092692392</v>
      </c>
      <c r="AE111" s="18"/>
      <c r="AF111" s="18">
        <f t="shared" si="24"/>
        <v>28.564701546346228</v>
      </c>
      <c r="AG111" s="18"/>
      <c r="AH111" s="18">
        <f t="shared" si="25"/>
        <v>85.694104639038613</v>
      </c>
      <c r="AI111" s="18"/>
      <c r="AJ111" s="18">
        <f t="shared" si="26"/>
        <v>7298.1276307662702</v>
      </c>
      <c r="AK111" s="18"/>
    </row>
    <row r="112" spans="1:37" x14ac:dyDescent="0.25">
      <c r="A112">
        <v>105</v>
      </c>
      <c r="B112" s="1">
        <v>16664</v>
      </c>
      <c r="C112" s="6">
        <f t="shared" si="29"/>
        <v>1.4064368262320905</v>
      </c>
      <c r="D112" s="6"/>
      <c r="E112" s="6">
        <f t="shared" si="22"/>
        <v>3.5160920655802257</v>
      </c>
      <c r="F112" s="6"/>
      <c r="G112" s="6">
        <v>0</v>
      </c>
      <c r="H112" s="6"/>
      <c r="I112" s="6">
        <v>11</v>
      </c>
      <c r="J112" s="6"/>
      <c r="K112" s="6">
        <f t="shared" si="18"/>
        <v>0</v>
      </c>
      <c r="L112" s="6"/>
      <c r="M112" s="6">
        <f t="shared" si="19"/>
        <v>38.677012721382482</v>
      </c>
      <c r="N112" s="6"/>
      <c r="O112" s="6">
        <f t="shared" si="20"/>
        <v>38.677012721382482</v>
      </c>
      <c r="P112" s="2"/>
      <c r="Q112" s="6">
        <f t="shared" si="21"/>
        <v>7632.6353195788106</v>
      </c>
      <c r="R112" s="2"/>
      <c r="T112">
        <v>79</v>
      </c>
      <c r="U112" s="17">
        <v>16638</v>
      </c>
      <c r="V112" s="18">
        <f t="shared" si="27"/>
        <v>2.8479007441707158</v>
      </c>
      <c r="W112" s="18"/>
      <c r="X112" s="18">
        <f t="shared" si="28"/>
        <v>7.1197518604267973</v>
      </c>
      <c r="Y112" s="18"/>
      <c r="Z112" s="2">
        <f t="shared" si="16"/>
        <v>20</v>
      </c>
      <c r="AA112" s="2"/>
      <c r="AB112" s="2">
        <f t="shared" si="17"/>
        <v>4</v>
      </c>
      <c r="AC112" s="2"/>
      <c r="AD112" s="18">
        <f t="shared" si="23"/>
        <v>56.958014883414315</v>
      </c>
      <c r="AE112" s="18"/>
      <c r="AF112" s="18">
        <f t="shared" si="24"/>
        <v>28.479007441707189</v>
      </c>
      <c r="AG112" s="18"/>
      <c r="AH112" s="18">
        <f t="shared" si="25"/>
        <v>85.437022325121504</v>
      </c>
      <c r="AI112" s="18"/>
      <c r="AJ112" s="18">
        <f t="shared" si="26"/>
        <v>7383.5646530913918</v>
      </c>
      <c r="AK112" s="18"/>
    </row>
    <row r="113" spans="1:37" x14ac:dyDescent="0.25">
      <c r="A113">
        <v>106</v>
      </c>
      <c r="B113" s="1">
        <v>16665</v>
      </c>
      <c r="C113" s="6">
        <f t="shared" si="29"/>
        <v>1.3923724579697696</v>
      </c>
      <c r="D113" s="6"/>
      <c r="E113" s="6">
        <f t="shared" si="22"/>
        <v>3.4809311449244236</v>
      </c>
      <c r="F113" s="6"/>
      <c r="G113" s="6">
        <v>0</v>
      </c>
      <c r="H113" s="6"/>
      <c r="I113" s="6">
        <v>11</v>
      </c>
      <c r="J113" s="6"/>
      <c r="K113" s="6">
        <f t="shared" si="18"/>
        <v>0</v>
      </c>
      <c r="L113" s="6"/>
      <c r="M113" s="6">
        <f t="shared" si="19"/>
        <v>38.29024259416866</v>
      </c>
      <c r="N113" s="6"/>
      <c r="O113" s="6">
        <f t="shared" si="20"/>
        <v>38.29024259416866</v>
      </c>
      <c r="P113" s="2"/>
      <c r="Q113" s="6">
        <f t="shared" si="21"/>
        <v>7670.925562172979</v>
      </c>
      <c r="R113" s="2"/>
      <c r="T113">
        <v>80</v>
      </c>
      <c r="U113" s="17">
        <v>16639</v>
      </c>
      <c r="V113" s="18">
        <f t="shared" si="27"/>
        <v>2.8393570419382037</v>
      </c>
      <c r="W113" s="18"/>
      <c r="X113" s="18">
        <f t="shared" si="28"/>
        <v>7.0983926048455173</v>
      </c>
      <c r="Y113" s="18"/>
      <c r="Z113" s="2">
        <f t="shared" si="16"/>
        <v>20</v>
      </c>
      <c r="AA113" s="2"/>
      <c r="AB113" s="2">
        <f t="shared" si="17"/>
        <v>4</v>
      </c>
      <c r="AC113" s="2"/>
      <c r="AD113" s="18">
        <f t="shared" si="23"/>
        <v>56.787140838764074</v>
      </c>
      <c r="AE113" s="18"/>
      <c r="AF113" s="18">
        <f t="shared" si="24"/>
        <v>28.393570419382069</v>
      </c>
      <c r="AG113" s="18"/>
      <c r="AH113" s="18">
        <f t="shared" si="25"/>
        <v>85.180711258146147</v>
      </c>
      <c r="AI113" s="18"/>
      <c r="AJ113" s="18">
        <f t="shared" si="26"/>
        <v>7468.7453643495382</v>
      </c>
      <c r="AK113" s="18"/>
    </row>
    <row r="114" spans="1:37" x14ac:dyDescent="0.25">
      <c r="A114">
        <v>107</v>
      </c>
      <c r="B114" s="1">
        <v>16666</v>
      </c>
      <c r="C114" s="6">
        <f t="shared" si="29"/>
        <v>1.3784487333900719</v>
      </c>
      <c r="D114" s="6"/>
      <c r="E114" s="6">
        <f t="shared" si="22"/>
        <v>3.4461218334751793</v>
      </c>
      <c r="F114" s="6"/>
      <c r="G114" s="6">
        <v>0</v>
      </c>
      <c r="H114" s="6"/>
      <c r="I114" s="6">
        <v>11</v>
      </c>
      <c r="J114" s="6"/>
      <c r="K114" s="6">
        <f t="shared" si="18"/>
        <v>0</v>
      </c>
      <c r="L114" s="6"/>
      <c r="M114" s="6">
        <f t="shared" si="19"/>
        <v>37.907340168226973</v>
      </c>
      <c r="N114" s="6"/>
      <c r="O114" s="6">
        <f t="shared" si="20"/>
        <v>37.907340168226973</v>
      </c>
      <c r="P114" s="2"/>
      <c r="Q114" s="6">
        <f t="shared" si="21"/>
        <v>7708.8329023412061</v>
      </c>
      <c r="R114" s="2"/>
      <c r="T114">
        <v>81</v>
      </c>
      <c r="U114" s="17">
        <v>16640</v>
      </c>
      <c r="V114" s="18">
        <f t="shared" si="27"/>
        <v>2.8308389708123891</v>
      </c>
      <c r="W114" s="18"/>
      <c r="X114" s="18">
        <f t="shared" si="28"/>
        <v>7.0770974270309805</v>
      </c>
      <c r="Y114" s="18"/>
      <c r="Z114" s="2">
        <f t="shared" si="16"/>
        <v>18</v>
      </c>
      <c r="AA114" s="2"/>
      <c r="AB114" s="2">
        <f t="shared" si="17"/>
        <v>2</v>
      </c>
      <c r="AC114" s="2"/>
      <c r="AD114" s="18">
        <f t="shared" si="23"/>
        <v>50.955101474623007</v>
      </c>
      <c r="AE114" s="18"/>
      <c r="AF114" s="18">
        <f t="shared" si="24"/>
        <v>14.154194854061961</v>
      </c>
      <c r="AG114" s="18"/>
      <c r="AH114" s="18">
        <f t="shared" si="25"/>
        <v>65.109296328684962</v>
      </c>
      <c r="AI114" s="18"/>
      <c r="AJ114" s="18">
        <f t="shared" si="26"/>
        <v>7533.8546606782229</v>
      </c>
      <c r="AK114" s="18"/>
    </row>
    <row r="115" spans="1:37" x14ac:dyDescent="0.25">
      <c r="A115" s="3">
        <v>108</v>
      </c>
      <c r="B115" s="4">
        <v>16667</v>
      </c>
      <c r="C115" s="6">
        <f t="shared" si="29"/>
        <v>1.3646642460561711</v>
      </c>
      <c r="D115" s="6"/>
      <c r="E115" s="6">
        <f t="shared" si="22"/>
        <v>3.4116606151404274</v>
      </c>
      <c r="F115" s="6"/>
      <c r="G115" s="6">
        <v>0</v>
      </c>
      <c r="H115" s="6"/>
      <c r="I115" s="6">
        <v>11</v>
      </c>
      <c r="J115" s="6"/>
      <c r="K115" s="6">
        <f t="shared" si="18"/>
        <v>0</v>
      </c>
      <c r="L115" s="6"/>
      <c r="M115" s="6">
        <v>0</v>
      </c>
      <c r="N115" s="6"/>
      <c r="O115" s="6">
        <v>0</v>
      </c>
      <c r="P115" s="2"/>
      <c r="Q115" s="6">
        <f t="shared" si="21"/>
        <v>7708.8329023412061</v>
      </c>
      <c r="R115" s="2"/>
      <c r="T115">
        <v>82</v>
      </c>
      <c r="U115" s="17">
        <v>16641</v>
      </c>
      <c r="V115" s="18">
        <f t="shared" si="27"/>
        <v>2.8223464538999519</v>
      </c>
      <c r="W115" s="18"/>
      <c r="X115" s="18">
        <f t="shared" si="28"/>
        <v>7.0558661347498877</v>
      </c>
      <c r="Y115" s="18"/>
      <c r="Z115" s="2">
        <f t="shared" si="16"/>
        <v>20</v>
      </c>
      <c r="AA115" s="2"/>
      <c r="AB115" s="2">
        <f t="shared" si="17"/>
        <v>4</v>
      </c>
      <c r="AC115" s="2"/>
      <c r="AD115" s="18">
        <f t="shared" si="23"/>
        <v>56.446929077999037</v>
      </c>
      <c r="AE115" s="18"/>
      <c r="AF115" s="18">
        <f t="shared" si="24"/>
        <v>28.223464538999551</v>
      </c>
      <c r="AG115" s="18"/>
      <c r="AH115" s="18">
        <f t="shared" si="25"/>
        <v>84.670393616998581</v>
      </c>
      <c r="AI115" s="18"/>
      <c r="AJ115" s="18">
        <f t="shared" si="26"/>
        <v>7618.5250542952217</v>
      </c>
      <c r="AK115" s="18"/>
    </row>
    <row r="116" spans="1:37" x14ac:dyDescent="0.25">
      <c r="B116" s="1"/>
      <c r="T116">
        <v>83</v>
      </c>
      <c r="U116" s="17">
        <v>16642</v>
      </c>
      <c r="V116" s="18">
        <f t="shared" si="27"/>
        <v>2.8138794145382522</v>
      </c>
      <c r="W116" s="18"/>
      <c r="X116" s="18">
        <f t="shared" si="28"/>
        <v>7.0346985363456378</v>
      </c>
      <c r="Y116" s="18"/>
      <c r="Z116" s="2">
        <f t="shared" ref="Z116:Z140" si="30">IF(WEEKDAY(U116,2)=7,20-2,20)</f>
        <v>20</v>
      </c>
      <c r="AA116" s="2"/>
      <c r="AB116" s="2">
        <f t="shared" ref="AB116:AB140" si="31">IF(WEEKDAY(U116,2)=7,4-2,4)</f>
        <v>4</v>
      </c>
      <c r="AC116" s="2"/>
      <c r="AD116" s="18">
        <f t="shared" si="23"/>
        <v>56.277588290765046</v>
      </c>
      <c r="AE116" s="18"/>
      <c r="AF116" s="18">
        <f t="shared" si="24"/>
        <v>28.138794145382551</v>
      </c>
      <c r="AG116" s="18"/>
      <c r="AH116" s="18">
        <f t="shared" si="25"/>
        <v>84.4163824361476</v>
      </c>
      <c r="AI116" s="18"/>
      <c r="AJ116" s="18">
        <f t="shared" si="26"/>
        <v>7702.9414367313693</v>
      </c>
      <c r="AK116" s="18"/>
    </row>
    <row r="117" spans="1:37" x14ac:dyDescent="0.25">
      <c r="P117" s="5" t="s">
        <v>5</v>
      </c>
      <c r="Q117" s="5"/>
      <c r="T117">
        <v>84</v>
      </c>
      <c r="U117" s="17">
        <v>16643</v>
      </c>
      <c r="V117" s="18">
        <f t="shared" si="27"/>
        <v>2.8054377762946374</v>
      </c>
      <c r="W117" s="18"/>
      <c r="X117" s="18">
        <f t="shared" si="28"/>
        <v>7.0135944407366013</v>
      </c>
      <c r="Y117" s="18"/>
      <c r="Z117" s="2">
        <f t="shared" si="30"/>
        <v>20</v>
      </c>
      <c r="AA117" s="2"/>
      <c r="AB117" s="2">
        <f t="shared" si="31"/>
        <v>4</v>
      </c>
      <c r="AC117" s="2"/>
      <c r="AD117" s="18">
        <f t="shared" si="23"/>
        <v>56.108755525892747</v>
      </c>
      <c r="AE117" s="18"/>
      <c r="AF117" s="18">
        <f t="shared" si="24"/>
        <v>28.054377762946405</v>
      </c>
      <c r="AG117" s="18"/>
      <c r="AH117" s="18">
        <f t="shared" si="25"/>
        <v>84.163133288839148</v>
      </c>
      <c r="AI117" s="18"/>
      <c r="AJ117" s="18">
        <f t="shared" si="26"/>
        <v>7787.1045700202085</v>
      </c>
      <c r="AK117" s="18"/>
    </row>
    <row r="118" spans="1:37" x14ac:dyDescent="0.25">
      <c r="D118" s="5" t="s">
        <v>4</v>
      </c>
      <c r="E118" s="5"/>
      <c r="H118" s="5" t="s">
        <v>14</v>
      </c>
      <c r="I118" s="5"/>
      <c r="L118" s="5" t="s">
        <v>5</v>
      </c>
      <c r="M118" s="5"/>
      <c r="O118" s="2" t="s">
        <v>8</v>
      </c>
      <c r="P118" s="2"/>
      <c r="Q118" s="2" t="s">
        <v>9</v>
      </c>
      <c r="R118" s="2"/>
      <c r="T118">
        <v>85</v>
      </c>
      <c r="U118" s="17">
        <v>16644</v>
      </c>
      <c r="V118" s="18">
        <f t="shared" si="27"/>
        <v>2.7970214629657537</v>
      </c>
      <c r="W118" s="18"/>
      <c r="X118" s="18">
        <f t="shared" si="28"/>
        <v>6.9925536574143914</v>
      </c>
      <c r="Y118" s="18"/>
      <c r="Z118" s="2">
        <f t="shared" si="30"/>
        <v>20</v>
      </c>
      <c r="AA118" s="2"/>
      <c r="AB118" s="2">
        <f t="shared" si="31"/>
        <v>4</v>
      </c>
      <c r="AC118" s="2"/>
      <c r="AD118" s="18">
        <f t="shared" si="23"/>
        <v>55.940429259315074</v>
      </c>
      <c r="AE118" s="18"/>
      <c r="AF118" s="18">
        <f t="shared" si="24"/>
        <v>27.970214629657566</v>
      </c>
      <c r="AG118" s="18"/>
      <c r="AH118" s="18">
        <f t="shared" si="25"/>
        <v>83.910643888972643</v>
      </c>
      <c r="AI118" s="18"/>
      <c r="AJ118" s="18">
        <f t="shared" si="26"/>
        <v>7871.0152139091815</v>
      </c>
      <c r="AK118" s="18"/>
    </row>
    <row r="119" spans="1:37" x14ac:dyDescent="0.25">
      <c r="A119" t="s">
        <v>7</v>
      </c>
      <c r="B119" t="s">
        <v>6</v>
      </c>
      <c r="C119" s="2" t="s">
        <v>2</v>
      </c>
      <c r="D119" s="2"/>
      <c r="E119" s="2" t="s">
        <v>3</v>
      </c>
      <c r="F119" s="2"/>
      <c r="G119" s="2" t="s">
        <v>2</v>
      </c>
      <c r="H119" s="2"/>
      <c r="I119" s="2" t="s">
        <v>3</v>
      </c>
      <c r="J119" s="2"/>
      <c r="K119" s="2" t="s">
        <v>2</v>
      </c>
      <c r="L119" s="2"/>
      <c r="M119" s="2" t="s">
        <v>3</v>
      </c>
      <c r="N119" s="2"/>
      <c r="O119" s="2">
        <v>0</v>
      </c>
      <c r="P119" s="2"/>
      <c r="Q119" s="2">
        <v>0</v>
      </c>
      <c r="R119" s="2"/>
      <c r="T119">
        <v>86</v>
      </c>
      <c r="U119" s="17">
        <v>16645</v>
      </c>
      <c r="V119" s="18">
        <f t="shared" si="27"/>
        <v>2.7886303985768564</v>
      </c>
      <c r="W119" s="18"/>
      <c r="X119" s="18">
        <f t="shared" si="28"/>
        <v>6.971575996442148</v>
      </c>
      <c r="Y119" s="18"/>
      <c r="Z119" s="2">
        <f t="shared" si="30"/>
        <v>20</v>
      </c>
      <c r="AA119" s="2"/>
      <c r="AB119" s="2">
        <f t="shared" si="31"/>
        <v>4</v>
      </c>
      <c r="AC119" s="2"/>
      <c r="AD119" s="18">
        <f t="shared" si="23"/>
        <v>55.772607971537127</v>
      </c>
      <c r="AE119" s="18"/>
      <c r="AF119" s="18">
        <f t="shared" si="24"/>
        <v>27.886303985768592</v>
      </c>
      <c r="AG119" s="18"/>
      <c r="AH119" s="18">
        <f t="shared" si="25"/>
        <v>83.658911957305719</v>
      </c>
      <c r="AI119" s="18"/>
      <c r="AJ119" s="18">
        <f t="shared" si="26"/>
        <v>7954.674125866487</v>
      </c>
      <c r="AK119" s="18"/>
    </row>
    <row r="120" spans="1:37" x14ac:dyDescent="0.25">
      <c r="A120">
        <v>1</v>
      </c>
      <c r="B120" s="1">
        <v>16560</v>
      </c>
      <c r="C120" s="6">
        <v>4</v>
      </c>
      <c r="D120" s="6"/>
      <c r="E120" s="6">
        <v>10</v>
      </c>
      <c r="F120" s="6"/>
      <c r="G120" s="6">
        <v>20</v>
      </c>
      <c r="H120" s="6"/>
      <c r="I120" s="6">
        <v>4</v>
      </c>
      <c r="J120" s="6"/>
      <c r="K120" s="6">
        <f>C120*G120</f>
        <v>80</v>
      </c>
      <c r="L120" s="6"/>
      <c r="M120" s="6">
        <f>E120*I120</f>
        <v>40</v>
      </c>
      <c r="N120" s="6"/>
      <c r="O120" s="6">
        <f>K120+M120</f>
        <v>120</v>
      </c>
      <c r="P120" s="2"/>
      <c r="Q120" s="6">
        <f>O120+Q119</f>
        <v>120</v>
      </c>
      <c r="R120" s="2"/>
      <c r="T120">
        <v>87</v>
      </c>
      <c r="U120" s="17">
        <v>16646</v>
      </c>
      <c r="V120" s="18">
        <f t="shared" si="27"/>
        <v>2.7802645073811258</v>
      </c>
      <c r="W120" s="18"/>
      <c r="X120" s="18">
        <f t="shared" si="28"/>
        <v>6.950661268452822</v>
      </c>
      <c r="Y120" s="18"/>
      <c r="Z120" s="2">
        <f t="shared" si="30"/>
        <v>20</v>
      </c>
      <c r="AA120" s="2"/>
      <c r="AB120" s="2">
        <f t="shared" si="31"/>
        <v>4</v>
      </c>
      <c r="AC120" s="2"/>
      <c r="AD120" s="18">
        <f t="shared" si="23"/>
        <v>55.605290147622519</v>
      </c>
      <c r="AE120" s="18"/>
      <c r="AF120" s="18">
        <f t="shared" si="24"/>
        <v>27.802645073811288</v>
      </c>
      <c r="AG120" s="18"/>
      <c r="AH120" s="18">
        <f t="shared" si="25"/>
        <v>83.407935221433803</v>
      </c>
      <c r="AI120" s="18"/>
      <c r="AJ120" s="18">
        <f t="shared" si="26"/>
        <v>8038.0820610879209</v>
      </c>
      <c r="AK120" s="18"/>
    </row>
    <row r="121" spans="1:37" x14ac:dyDescent="0.25">
      <c r="A121">
        <v>2</v>
      </c>
      <c r="B121" s="1">
        <v>16561</v>
      </c>
      <c r="C121" s="6">
        <f>C120-(C120*0.01)</f>
        <v>3.96</v>
      </c>
      <c r="D121" s="6"/>
      <c r="E121" s="6">
        <f>E120-(E120*0.01)</f>
        <v>9.9</v>
      </c>
      <c r="F121" s="6"/>
      <c r="G121" s="6">
        <v>20</v>
      </c>
      <c r="H121" s="6"/>
      <c r="I121" s="6">
        <v>4</v>
      </c>
      <c r="J121" s="6"/>
      <c r="K121" s="6">
        <f t="shared" ref="K121:K184" si="32">C121*G121</f>
        <v>79.2</v>
      </c>
      <c r="L121" s="6"/>
      <c r="M121" s="6">
        <f t="shared" ref="M121:M184" si="33">E121*I121</f>
        <v>39.6</v>
      </c>
      <c r="N121" s="6"/>
      <c r="O121" s="6">
        <f t="shared" ref="O121:O184" si="34">K121+M121</f>
        <v>118.80000000000001</v>
      </c>
      <c r="P121" s="2"/>
      <c r="Q121" s="6">
        <f t="shared" ref="Q121:Q184" si="35">O121+Q120</f>
        <v>238.8</v>
      </c>
      <c r="R121" s="2"/>
      <c r="T121">
        <v>88</v>
      </c>
      <c r="U121" s="17">
        <v>16647</v>
      </c>
      <c r="V121" s="18">
        <f t="shared" si="27"/>
        <v>2.7719237138589823</v>
      </c>
      <c r="W121" s="18"/>
      <c r="X121" s="18">
        <f t="shared" si="28"/>
        <v>6.9298092846474635</v>
      </c>
      <c r="Y121" s="18"/>
      <c r="Z121" s="2">
        <f t="shared" si="30"/>
        <v>18</v>
      </c>
      <c r="AA121" s="2"/>
      <c r="AB121" s="2">
        <f t="shared" si="31"/>
        <v>2</v>
      </c>
      <c r="AC121" s="2"/>
      <c r="AD121" s="18">
        <f t="shared" si="23"/>
        <v>49.89462684946168</v>
      </c>
      <c r="AE121" s="18"/>
      <c r="AF121" s="18">
        <f t="shared" si="24"/>
        <v>13.859618569294927</v>
      </c>
      <c r="AG121" s="18"/>
      <c r="AH121" s="18">
        <f t="shared" si="25"/>
        <v>63.754245418756611</v>
      </c>
      <c r="AI121" s="18"/>
      <c r="AJ121" s="18">
        <f t="shared" si="26"/>
        <v>8101.8363065066778</v>
      </c>
      <c r="AK121" s="18"/>
    </row>
    <row r="122" spans="1:37" x14ac:dyDescent="0.25">
      <c r="A122">
        <v>3</v>
      </c>
      <c r="B122" s="1">
        <v>16562</v>
      </c>
      <c r="C122" s="6">
        <f t="shared" ref="C122:C185" si="36">C121-(C121*0.01)</f>
        <v>3.9203999999999999</v>
      </c>
      <c r="D122" s="6"/>
      <c r="E122" s="6">
        <f t="shared" ref="E122:E185" si="37">E121-(E121*0.01)</f>
        <v>9.8010000000000002</v>
      </c>
      <c r="F122" s="6"/>
      <c r="G122" s="6">
        <v>20</v>
      </c>
      <c r="H122" s="6"/>
      <c r="I122" s="6">
        <v>4</v>
      </c>
      <c r="J122" s="6"/>
      <c r="K122" s="6">
        <f t="shared" si="32"/>
        <v>78.408000000000001</v>
      </c>
      <c r="L122" s="6"/>
      <c r="M122" s="6">
        <f t="shared" si="33"/>
        <v>39.204000000000001</v>
      </c>
      <c r="N122" s="6"/>
      <c r="O122" s="6">
        <f t="shared" si="34"/>
        <v>117.61199999999999</v>
      </c>
      <c r="P122" s="2"/>
      <c r="Q122" s="6">
        <f t="shared" si="35"/>
        <v>356.41200000000003</v>
      </c>
      <c r="R122" s="2"/>
      <c r="T122">
        <v>89</v>
      </c>
      <c r="U122" s="17">
        <v>16648</v>
      </c>
      <c r="V122" s="18">
        <f t="shared" si="27"/>
        <v>2.7636079427174054</v>
      </c>
      <c r="W122" s="18"/>
      <c r="X122" s="18">
        <f t="shared" si="28"/>
        <v>6.9090198567935213</v>
      </c>
      <c r="Y122" s="18"/>
      <c r="Z122" s="2">
        <f t="shared" si="30"/>
        <v>20</v>
      </c>
      <c r="AA122" s="2"/>
      <c r="AB122" s="2">
        <f t="shared" si="31"/>
        <v>4</v>
      </c>
      <c r="AC122" s="2"/>
      <c r="AD122" s="18">
        <f t="shared" si="23"/>
        <v>55.272158854348106</v>
      </c>
      <c r="AE122" s="18"/>
      <c r="AF122" s="18">
        <f t="shared" si="24"/>
        <v>27.636079427174085</v>
      </c>
      <c r="AG122" s="18"/>
      <c r="AH122" s="18">
        <f t="shared" si="25"/>
        <v>82.908238281522188</v>
      </c>
      <c r="AI122" s="18"/>
      <c r="AJ122" s="18">
        <f t="shared" si="26"/>
        <v>8184.7445447882001</v>
      </c>
      <c r="AK122" s="18"/>
    </row>
    <row r="123" spans="1:37" x14ac:dyDescent="0.25">
      <c r="A123">
        <v>4</v>
      </c>
      <c r="B123" s="1">
        <v>16563</v>
      </c>
      <c r="C123" s="6">
        <f t="shared" si="36"/>
        <v>3.8811960000000001</v>
      </c>
      <c r="D123" s="6"/>
      <c r="E123" s="6">
        <f t="shared" si="37"/>
        <v>9.7029899999999998</v>
      </c>
      <c r="F123" s="6"/>
      <c r="G123" s="6">
        <v>20</v>
      </c>
      <c r="H123" s="6"/>
      <c r="I123" s="6">
        <v>4</v>
      </c>
      <c r="J123" s="6"/>
      <c r="K123" s="6">
        <f t="shared" si="32"/>
        <v>77.623919999999998</v>
      </c>
      <c r="L123" s="6"/>
      <c r="M123" s="6">
        <f>E123*I123</f>
        <v>38.811959999999999</v>
      </c>
      <c r="N123" s="6"/>
      <c r="O123" s="6">
        <f t="shared" si="34"/>
        <v>116.43588</v>
      </c>
      <c r="P123" s="2"/>
      <c r="Q123" s="6">
        <f t="shared" si="35"/>
        <v>472.84788000000003</v>
      </c>
      <c r="R123" s="2"/>
      <c r="T123">
        <v>90</v>
      </c>
      <c r="U123" s="17">
        <v>16649</v>
      </c>
      <c r="V123" s="18">
        <f t="shared" si="27"/>
        <v>2.7553171188892533</v>
      </c>
      <c r="W123" s="18"/>
      <c r="X123" s="18">
        <f t="shared" si="28"/>
        <v>6.8882927972231407</v>
      </c>
      <c r="Y123" s="18"/>
      <c r="Z123" s="2">
        <f t="shared" si="30"/>
        <v>20</v>
      </c>
      <c r="AA123" s="2"/>
      <c r="AB123" s="2">
        <f t="shared" si="31"/>
        <v>4</v>
      </c>
      <c r="AC123" s="2"/>
      <c r="AD123" s="18">
        <f t="shared" si="23"/>
        <v>55.106342377785069</v>
      </c>
      <c r="AE123" s="18"/>
      <c r="AF123" s="18">
        <f t="shared" si="24"/>
        <v>27.553171188892563</v>
      </c>
      <c r="AG123" s="18"/>
      <c r="AH123" s="18">
        <f t="shared" si="25"/>
        <v>82.659513566677632</v>
      </c>
      <c r="AI123" s="18"/>
      <c r="AJ123" s="18">
        <f t="shared" si="26"/>
        <v>8267.4040583548776</v>
      </c>
      <c r="AK123" s="18"/>
    </row>
    <row r="124" spans="1:37" x14ac:dyDescent="0.25">
      <c r="A124">
        <v>5</v>
      </c>
      <c r="B124" s="1">
        <v>16564</v>
      </c>
      <c r="C124" s="6">
        <f t="shared" si="36"/>
        <v>3.8423840400000002</v>
      </c>
      <c r="D124" s="6"/>
      <c r="E124" s="6">
        <f t="shared" si="37"/>
        <v>9.605960099999999</v>
      </c>
      <c r="F124" s="6"/>
      <c r="G124" s="6">
        <v>20</v>
      </c>
      <c r="H124" s="6"/>
      <c r="I124" s="6">
        <v>4</v>
      </c>
      <c r="J124" s="6"/>
      <c r="K124" s="6">
        <f t="shared" si="32"/>
        <v>76.847680800000006</v>
      </c>
      <c r="L124" s="6"/>
      <c r="M124" s="6">
        <f t="shared" ref="M124:M187" si="38">E124*I124</f>
        <v>38.423840399999996</v>
      </c>
      <c r="N124" s="6"/>
      <c r="O124" s="6">
        <f t="shared" si="34"/>
        <v>115.2715212</v>
      </c>
      <c r="P124" s="2"/>
      <c r="Q124" s="6">
        <f t="shared" si="35"/>
        <v>588.11940120000008</v>
      </c>
      <c r="R124" s="2"/>
      <c r="T124">
        <v>91</v>
      </c>
      <c r="U124" s="17">
        <v>16650</v>
      </c>
      <c r="V124" s="18">
        <f t="shared" si="27"/>
        <v>2.7470511675325855</v>
      </c>
      <c r="W124" s="18"/>
      <c r="X124" s="18">
        <f t="shared" si="28"/>
        <v>6.8676279188314711</v>
      </c>
      <c r="Y124" s="18"/>
      <c r="Z124" s="2">
        <f t="shared" si="30"/>
        <v>20</v>
      </c>
      <c r="AA124" s="2"/>
      <c r="AB124" s="2">
        <f t="shared" si="31"/>
        <v>4</v>
      </c>
      <c r="AC124" s="2"/>
      <c r="AD124" s="18">
        <f t="shared" si="23"/>
        <v>54.941023350651712</v>
      </c>
      <c r="AE124" s="18"/>
      <c r="AF124" s="18">
        <f t="shared" si="24"/>
        <v>27.470511675325884</v>
      </c>
      <c r="AG124" s="18"/>
      <c r="AH124" s="18">
        <f t="shared" si="25"/>
        <v>82.411535025977599</v>
      </c>
      <c r="AI124" s="18"/>
      <c r="AJ124" s="18">
        <f t="shared" si="26"/>
        <v>8349.8155933808557</v>
      </c>
      <c r="AK124" s="18"/>
    </row>
    <row r="125" spans="1:37" x14ac:dyDescent="0.25">
      <c r="A125">
        <v>6</v>
      </c>
      <c r="B125" s="1">
        <v>16565</v>
      </c>
      <c r="C125" s="6">
        <f t="shared" si="36"/>
        <v>3.8039601996000001</v>
      </c>
      <c r="D125" s="6"/>
      <c r="E125" s="6">
        <f t="shared" si="37"/>
        <v>9.5099004989999987</v>
      </c>
      <c r="F125" s="6"/>
      <c r="G125" s="6">
        <v>20</v>
      </c>
      <c r="H125" s="6"/>
      <c r="I125" s="6">
        <v>4</v>
      </c>
      <c r="J125" s="6"/>
      <c r="K125" s="6">
        <f t="shared" si="32"/>
        <v>76.079203992000004</v>
      </c>
      <c r="L125" s="6"/>
      <c r="M125" s="6">
        <f t="shared" si="38"/>
        <v>38.039601995999995</v>
      </c>
      <c r="N125" s="6"/>
      <c r="O125" s="6">
        <f t="shared" si="34"/>
        <v>114.11880598799999</v>
      </c>
      <c r="P125" s="2"/>
      <c r="Q125" s="6">
        <f t="shared" si="35"/>
        <v>702.23820718800005</v>
      </c>
      <c r="R125" s="2"/>
      <c r="T125">
        <v>92</v>
      </c>
      <c r="U125" s="17">
        <v>16651</v>
      </c>
      <c r="V125" s="18">
        <f t="shared" si="27"/>
        <v>2.7388100140299878</v>
      </c>
      <c r="W125" s="18"/>
      <c r="X125" s="18">
        <f t="shared" si="28"/>
        <v>6.8470250350749771</v>
      </c>
      <c r="Y125" s="18"/>
      <c r="Z125" s="2">
        <f t="shared" si="30"/>
        <v>20</v>
      </c>
      <c r="AA125" s="2"/>
      <c r="AB125" s="2">
        <f t="shared" si="31"/>
        <v>4</v>
      </c>
      <c r="AC125" s="2"/>
      <c r="AD125" s="18">
        <f t="shared" si="23"/>
        <v>54.776200280599753</v>
      </c>
      <c r="AE125" s="18"/>
      <c r="AF125" s="18">
        <f t="shared" si="24"/>
        <v>27.388100140299908</v>
      </c>
      <c r="AG125" s="18"/>
      <c r="AH125" s="18">
        <f t="shared" si="25"/>
        <v>82.164300420899664</v>
      </c>
      <c r="AI125" s="18"/>
      <c r="AJ125" s="18">
        <f t="shared" si="26"/>
        <v>8431.9798938017557</v>
      </c>
      <c r="AK125" s="18"/>
    </row>
    <row r="126" spans="1:37" x14ac:dyDescent="0.25">
      <c r="A126">
        <v>7</v>
      </c>
      <c r="B126" s="1">
        <v>16566</v>
      </c>
      <c r="C126" s="6">
        <f t="shared" si="36"/>
        <v>3.765920597604</v>
      </c>
      <c r="D126" s="6"/>
      <c r="E126" s="6">
        <f t="shared" si="37"/>
        <v>9.414801494009998</v>
      </c>
      <c r="F126" s="6"/>
      <c r="G126" s="6">
        <v>20</v>
      </c>
      <c r="H126" s="6"/>
      <c r="I126" s="6">
        <v>4</v>
      </c>
      <c r="J126" s="6"/>
      <c r="K126" s="6">
        <f t="shared" si="32"/>
        <v>75.318411952079998</v>
      </c>
      <c r="L126" s="6"/>
      <c r="M126" s="6">
        <f t="shared" si="38"/>
        <v>37.659205976039992</v>
      </c>
      <c r="N126" s="6"/>
      <c r="O126" s="6">
        <f t="shared" si="34"/>
        <v>112.97761792812</v>
      </c>
      <c r="P126" s="2"/>
      <c r="Q126" s="6">
        <f t="shared" si="35"/>
        <v>815.21582511612007</v>
      </c>
      <c r="R126" s="2"/>
      <c r="T126">
        <v>93</v>
      </c>
      <c r="U126" s="17">
        <v>16652</v>
      </c>
      <c r="V126" s="18">
        <f t="shared" si="27"/>
        <v>2.7305935839878979</v>
      </c>
      <c r="W126" s="18"/>
      <c r="X126" s="18">
        <f t="shared" si="28"/>
        <v>6.8264839599697522</v>
      </c>
      <c r="Y126" s="18"/>
      <c r="Z126" s="2">
        <f t="shared" si="30"/>
        <v>20</v>
      </c>
      <c r="AA126" s="2"/>
      <c r="AB126" s="2">
        <f t="shared" si="31"/>
        <v>4</v>
      </c>
      <c r="AC126" s="2"/>
      <c r="AD126" s="18">
        <f t="shared" si="23"/>
        <v>54.611871679757954</v>
      </c>
      <c r="AE126" s="18"/>
      <c r="AF126" s="18">
        <f t="shared" si="24"/>
        <v>27.305935839879009</v>
      </c>
      <c r="AG126" s="18"/>
      <c r="AH126" s="18">
        <f t="shared" si="25"/>
        <v>81.917807519636966</v>
      </c>
      <c r="AI126" s="18"/>
      <c r="AJ126" s="18">
        <f t="shared" si="26"/>
        <v>8513.8977013213935</v>
      </c>
      <c r="AK126" s="18"/>
    </row>
    <row r="127" spans="1:37" x14ac:dyDescent="0.25">
      <c r="A127">
        <v>8</v>
      </c>
      <c r="B127" s="1">
        <v>16567</v>
      </c>
      <c r="C127" s="6">
        <f t="shared" si="36"/>
        <v>3.7282613916279601</v>
      </c>
      <c r="D127" s="6"/>
      <c r="E127" s="6">
        <f t="shared" si="37"/>
        <v>9.3206534790698985</v>
      </c>
      <c r="F127" s="6"/>
      <c r="G127" s="6">
        <v>20</v>
      </c>
      <c r="H127" s="6"/>
      <c r="I127" s="6">
        <v>4</v>
      </c>
      <c r="J127" s="6"/>
      <c r="K127" s="6">
        <f t="shared" si="32"/>
        <v>74.565227832559202</v>
      </c>
      <c r="L127" s="6"/>
      <c r="M127" s="6">
        <f t="shared" si="38"/>
        <v>37.282613916279594</v>
      </c>
      <c r="N127" s="6"/>
      <c r="O127" s="6">
        <f t="shared" si="34"/>
        <v>111.84784174883879</v>
      </c>
      <c r="P127" s="2"/>
      <c r="Q127" s="6">
        <f t="shared" si="35"/>
        <v>927.0636668649588</v>
      </c>
      <c r="R127" s="2"/>
      <c r="T127">
        <v>94</v>
      </c>
      <c r="U127" s="17">
        <v>16653</v>
      </c>
      <c r="V127" s="18">
        <f t="shared" si="27"/>
        <v>2.7224018032359343</v>
      </c>
      <c r="W127" s="18"/>
      <c r="X127" s="18">
        <f t="shared" si="28"/>
        <v>6.8060045080898428</v>
      </c>
      <c r="Y127" s="18"/>
      <c r="Z127" s="2">
        <f t="shared" si="30"/>
        <v>20</v>
      </c>
      <c r="AA127" s="2"/>
      <c r="AB127" s="2">
        <f t="shared" si="31"/>
        <v>4</v>
      </c>
      <c r="AC127" s="2"/>
      <c r="AD127" s="18">
        <f t="shared" si="23"/>
        <v>54.448036064718686</v>
      </c>
      <c r="AE127" s="18"/>
      <c r="AF127" s="18">
        <f t="shared" si="24"/>
        <v>27.224018032359371</v>
      </c>
      <c r="AG127" s="18"/>
      <c r="AH127" s="18">
        <f t="shared" si="25"/>
        <v>81.67205409707806</v>
      </c>
      <c r="AI127" s="18"/>
      <c r="AJ127" s="18">
        <f t="shared" si="26"/>
        <v>8595.5697554184717</v>
      </c>
      <c r="AK127" s="18"/>
    </row>
    <row r="128" spans="1:37" x14ac:dyDescent="0.25">
      <c r="A128">
        <v>9</v>
      </c>
      <c r="B128" s="1">
        <v>16568</v>
      </c>
      <c r="C128" s="6">
        <f t="shared" si="36"/>
        <v>3.6909787777116807</v>
      </c>
      <c r="D128" s="6"/>
      <c r="E128" s="6">
        <f t="shared" si="37"/>
        <v>9.2274469442791993</v>
      </c>
      <c r="F128" s="6"/>
      <c r="G128" s="6">
        <v>20</v>
      </c>
      <c r="H128" s="6"/>
      <c r="I128" s="6">
        <v>4</v>
      </c>
      <c r="J128" s="6"/>
      <c r="K128" s="6">
        <f t="shared" si="32"/>
        <v>73.819575554233609</v>
      </c>
      <c r="L128" s="6"/>
      <c r="M128" s="6">
        <f t="shared" si="38"/>
        <v>36.909787777116797</v>
      </c>
      <c r="N128" s="6"/>
      <c r="O128" s="6">
        <f t="shared" si="34"/>
        <v>110.72936333135041</v>
      </c>
      <c r="P128" s="2"/>
      <c r="Q128" s="6">
        <f t="shared" si="35"/>
        <v>1037.7930301963092</v>
      </c>
      <c r="R128" s="2"/>
      <c r="T128">
        <v>95</v>
      </c>
      <c r="U128" s="17">
        <v>16654</v>
      </c>
      <c r="V128" s="18">
        <f t="shared" si="27"/>
        <v>2.7142345978262266</v>
      </c>
      <c r="W128" s="18"/>
      <c r="X128" s="18">
        <f t="shared" si="28"/>
        <v>6.7855864945655728</v>
      </c>
      <c r="Y128" s="18"/>
      <c r="Z128" s="2">
        <f t="shared" si="30"/>
        <v>18</v>
      </c>
      <c r="AA128" s="2"/>
      <c r="AB128" s="2">
        <f t="shared" si="31"/>
        <v>2</v>
      </c>
      <c r="AC128" s="2"/>
      <c r="AD128" s="18">
        <f t="shared" si="23"/>
        <v>48.856222760872079</v>
      </c>
      <c r="AE128" s="18"/>
      <c r="AF128" s="18">
        <f t="shared" si="24"/>
        <v>13.571172989131146</v>
      </c>
      <c r="AG128" s="18"/>
      <c r="AH128" s="18">
        <f t="shared" si="25"/>
        <v>62.427395750003228</v>
      </c>
      <c r="AI128" s="18"/>
      <c r="AJ128" s="18">
        <f t="shared" si="26"/>
        <v>8657.9971511684744</v>
      </c>
      <c r="AK128" s="18"/>
    </row>
    <row r="129" spans="1:37" x14ac:dyDescent="0.25">
      <c r="A129">
        <v>10</v>
      </c>
      <c r="B129" s="1">
        <v>16569</v>
      </c>
      <c r="C129" s="6">
        <f t="shared" si="36"/>
        <v>3.6540689899345637</v>
      </c>
      <c r="D129" s="6"/>
      <c r="E129" s="6">
        <f t="shared" si="37"/>
        <v>9.1351724748364074</v>
      </c>
      <c r="F129" s="6"/>
      <c r="G129" s="6">
        <v>20</v>
      </c>
      <c r="H129" s="6"/>
      <c r="I129" s="6">
        <v>4</v>
      </c>
      <c r="J129" s="6"/>
      <c r="K129" s="6">
        <f t="shared" si="32"/>
        <v>73.081379798691273</v>
      </c>
      <c r="L129" s="6"/>
      <c r="M129" s="6">
        <f t="shared" si="38"/>
        <v>36.540689899345629</v>
      </c>
      <c r="N129" s="6"/>
      <c r="O129" s="6">
        <f t="shared" si="34"/>
        <v>109.62206969803691</v>
      </c>
      <c r="P129" s="2"/>
      <c r="Q129" s="6">
        <f t="shared" si="35"/>
        <v>1147.4150998943462</v>
      </c>
      <c r="R129" s="2"/>
      <c r="T129">
        <v>96</v>
      </c>
      <c r="U129" s="17">
        <v>16655</v>
      </c>
      <c r="V129" s="18">
        <f t="shared" si="27"/>
        <v>2.7060918940327481</v>
      </c>
      <c r="W129" s="18"/>
      <c r="X129" s="18">
        <f t="shared" si="28"/>
        <v>6.765229735081876</v>
      </c>
      <c r="Y129" s="18"/>
      <c r="Z129" s="2">
        <f t="shared" si="30"/>
        <v>20</v>
      </c>
      <c r="AA129" s="2"/>
      <c r="AB129" s="2">
        <f t="shared" si="31"/>
        <v>4</v>
      </c>
      <c r="AC129" s="2"/>
      <c r="AD129" s="18">
        <f t="shared" si="23"/>
        <v>54.121837880654965</v>
      </c>
      <c r="AE129" s="18"/>
      <c r="AF129" s="18">
        <f t="shared" si="24"/>
        <v>27.060918940327504</v>
      </c>
      <c r="AG129" s="18"/>
      <c r="AH129" s="18">
        <f t="shared" si="25"/>
        <v>81.182756820982462</v>
      </c>
      <c r="AI129" s="18"/>
      <c r="AJ129" s="18">
        <f t="shared" si="26"/>
        <v>8739.1799079894572</v>
      </c>
      <c r="AK129" s="18"/>
    </row>
    <row r="130" spans="1:37" x14ac:dyDescent="0.25">
      <c r="A130">
        <v>11</v>
      </c>
      <c r="B130" s="1">
        <v>16570</v>
      </c>
      <c r="C130" s="6">
        <f t="shared" si="36"/>
        <v>3.6175283000352181</v>
      </c>
      <c r="D130" s="6"/>
      <c r="E130" s="6">
        <f t="shared" si="37"/>
        <v>9.0438207500880434</v>
      </c>
      <c r="F130" s="6"/>
      <c r="G130" s="6">
        <v>20</v>
      </c>
      <c r="H130" s="6"/>
      <c r="I130" s="6">
        <v>4</v>
      </c>
      <c r="J130" s="6"/>
      <c r="K130" s="6">
        <f t="shared" si="32"/>
        <v>72.350566000704362</v>
      </c>
      <c r="L130" s="6"/>
      <c r="M130" s="6">
        <f t="shared" si="38"/>
        <v>36.175283000352174</v>
      </c>
      <c r="N130" s="6"/>
      <c r="O130" s="6">
        <f t="shared" si="34"/>
        <v>108.52584900105654</v>
      </c>
      <c r="P130" s="2"/>
      <c r="Q130" s="6">
        <f t="shared" si="35"/>
        <v>1255.9409488954027</v>
      </c>
      <c r="R130" s="2"/>
      <c r="T130">
        <v>97</v>
      </c>
      <c r="U130" s="17">
        <v>16656</v>
      </c>
      <c r="V130" s="18">
        <f t="shared" si="27"/>
        <v>2.69797361835065</v>
      </c>
      <c r="W130" s="18"/>
      <c r="X130" s="18">
        <f t="shared" si="28"/>
        <v>6.7449340458766303</v>
      </c>
      <c r="Y130" s="18"/>
      <c r="Z130" s="2">
        <f t="shared" si="30"/>
        <v>20</v>
      </c>
      <c r="AA130" s="2"/>
      <c r="AB130" s="2">
        <f t="shared" si="31"/>
        <v>4</v>
      </c>
      <c r="AC130" s="2"/>
      <c r="AD130" s="18">
        <f t="shared" si="23"/>
        <v>53.959472367012999</v>
      </c>
      <c r="AE130" s="18"/>
      <c r="AF130" s="18">
        <f t="shared" si="24"/>
        <v>26.979736183506521</v>
      </c>
      <c r="AG130" s="18"/>
      <c r="AH130" s="18">
        <f t="shared" si="25"/>
        <v>80.939208550519524</v>
      </c>
      <c r="AI130" s="18"/>
      <c r="AJ130" s="18">
        <f t="shared" si="26"/>
        <v>8820.1191165399759</v>
      </c>
      <c r="AK130" s="18"/>
    </row>
    <row r="131" spans="1:37" x14ac:dyDescent="0.25">
      <c r="A131">
        <v>12</v>
      </c>
      <c r="B131" s="1">
        <v>16571</v>
      </c>
      <c r="C131" s="6">
        <f t="shared" si="36"/>
        <v>3.581353017034866</v>
      </c>
      <c r="D131" s="6"/>
      <c r="E131" s="6">
        <f t="shared" si="37"/>
        <v>8.9533825425871623</v>
      </c>
      <c r="F131" s="6"/>
      <c r="G131" s="6">
        <v>20</v>
      </c>
      <c r="H131" s="6"/>
      <c r="I131" s="6">
        <v>4</v>
      </c>
      <c r="J131" s="6"/>
      <c r="K131" s="6">
        <f t="shared" si="32"/>
        <v>71.627060340697312</v>
      </c>
      <c r="L131" s="6"/>
      <c r="M131" s="6">
        <f t="shared" si="38"/>
        <v>35.813530170348649</v>
      </c>
      <c r="N131" s="6"/>
      <c r="O131" s="6">
        <f t="shared" si="34"/>
        <v>107.44059051104597</v>
      </c>
      <c r="P131" s="2"/>
      <c r="Q131" s="6">
        <f t="shared" si="35"/>
        <v>1363.3815394064486</v>
      </c>
      <c r="R131" s="2"/>
      <c r="T131">
        <v>98</v>
      </c>
      <c r="U131" s="17">
        <v>16657</v>
      </c>
      <c r="V131" s="18">
        <f t="shared" si="27"/>
        <v>2.6898796974955981</v>
      </c>
      <c r="W131" s="18"/>
      <c r="X131" s="18">
        <f t="shared" si="28"/>
        <v>6.7246992437390007</v>
      </c>
      <c r="Y131" s="18"/>
      <c r="Z131" s="2">
        <f t="shared" si="30"/>
        <v>20</v>
      </c>
      <c r="AA131" s="2"/>
      <c r="AB131" s="2">
        <f t="shared" si="31"/>
        <v>4</v>
      </c>
      <c r="AC131" s="2"/>
      <c r="AD131" s="18">
        <f t="shared" si="23"/>
        <v>53.797593949911963</v>
      </c>
      <c r="AE131" s="18"/>
      <c r="AF131" s="18">
        <f t="shared" si="24"/>
        <v>26.898796974956003</v>
      </c>
      <c r="AG131" s="18"/>
      <c r="AH131" s="18">
        <f t="shared" si="25"/>
        <v>80.69639092486797</v>
      </c>
      <c r="AI131" s="18"/>
      <c r="AJ131" s="18">
        <f t="shared" si="26"/>
        <v>8900.8155074648439</v>
      </c>
      <c r="AK131" s="18"/>
    </row>
    <row r="132" spans="1:37" x14ac:dyDescent="0.25">
      <c r="A132">
        <v>13</v>
      </c>
      <c r="B132" s="1">
        <v>16572</v>
      </c>
      <c r="C132" s="6">
        <f t="shared" si="36"/>
        <v>3.5455394868645174</v>
      </c>
      <c r="D132" s="6"/>
      <c r="E132" s="6">
        <f t="shared" si="37"/>
        <v>8.8638487171612912</v>
      </c>
      <c r="F132" s="6"/>
      <c r="G132" s="6">
        <v>20</v>
      </c>
      <c r="H132" s="6"/>
      <c r="I132" s="6">
        <v>4</v>
      </c>
      <c r="J132" s="6"/>
      <c r="K132" s="6">
        <f t="shared" si="32"/>
        <v>70.910789737290344</v>
      </c>
      <c r="L132" s="6"/>
      <c r="M132" s="6">
        <f t="shared" si="38"/>
        <v>35.455394868645165</v>
      </c>
      <c r="N132" s="6"/>
      <c r="O132" s="6">
        <f t="shared" si="34"/>
        <v>106.3661846059355</v>
      </c>
      <c r="P132" s="2"/>
      <c r="Q132" s="6">
        <f t="shared" si="35"/>
        <v>1469.7477240123842</v>
      </c>
      <c r="R132" s="2"/>
      <c r="T132">
        <v>99</v>
      </c>
      <c r="U132" s="17">
        <v>16658</v>
      </c>
      <c r="V132" s="18">
        <f t="shared" si="27"/>
        <v>2.6818100584031113</v>
      </c>
      <c r="W132" s="18"/>
      <c r="X132" s="18">
        <f t="shared" si="28"/>
        <v>6.7045251460077839</v>
      </c>
      <c r="Y132" s="18"/>
      <c r="Z132" s="2">
        <f t="shared" si="30"/>
        <v>20</v>
      </c>
      <c r="AA132" s="2"/>
      <c r="AB132" s="2">
        <f t="shared" si="31"/>
        <v>4</v>
      </c>
      <c r="AC132" s="2"/>
      <c r="AD132" s="18">
        <f t="shared" si="23"/>
        <v>53.636201168062229</v>
      </c>
      <c r="AE132" s="18"/>
      <c r="AF132" s="18">
        <f t="shared" si="24"/>
        <v>26.818100584031136</v>
      </c>
      <c r="AG132" s="18"/>
      <c r="AH132" s="18">
        <f t="shared" si="25"/>
        <v>80.454301752093357</v>
      </c>
      <c r="AI132" s="18"/>
      <c r="AJ132" s="18">
        <f t="shared" si="26"/>
        <v>8981.2698092169376</v>
      </c>
      <c r="AK132" s="18"/>
    </row>
    <row r="133" spans="1:37" x14ac:dyDescent="0.25">
      <c r="A133">
        <v>14</v>
      </c>
      <c r="B133" s="1">
        <v>16573</v>
      </c>
      <c r="C133" s="6">
        <f t="shared" si="36"/>
        <v>3.5100840919958722</v>
      </c>
      <c r="D133" s="6"/>
      <c r="E133" s="6">
        <f t="shared" si="37"/>
        <v>8.7752102299896784</v>
      </c>
      <c r="F133" s="6"/>
      <c r="G133" s="6">
        <v>20</v>
      </c>
      <c r="H133" s="6"/>
      <c r="I133" s="6">
        <v>4</v>
      </c>
      <c r="J133" s="6"/>
      <c r="K133" s="6">
        <f t="shared" si="32"/>
        <v>70.201681839917441</v>
      </c>
      <c r="L133" s="6"/>
      <c r="M133" s="6">
        <f t="shared" si="38"/>
        <v>35.100840919958713</v>
      </c>
      <c r="N133" s="6"/>
      <c r="O133" s="6">
        <f t="shared" si="34"/>
        <v>105.30252275987615</v>
      </c>
      <c r="P133" s="2"/>
      <c r="Q133" s="6">
        <f t="shared" si="35"/>
        <v>1575.0502467722604</v>
      </c>
      <c r="R133" s="2"/>
      <c r="T133">
        <v>100</v>
      </c>
      <c r="U133" s="17">
        <v>16659</v>
      </c>
      <c r="V133" s="18">
        <f t="shared" si="27"/>
        <v>2.673764628227902</v>
      </c>
      <c r="W133" s="18"/>
      <c r="X133" s="18">
        <f t="shared" si="28"/>
        <v>6.6844115705697602</v>
      </c>
      <c r="Y133" s="18"/>
      <c r="Z133" s="2">
        <f t="shared" si="30"/>
        <v>20</v>
      </c>
      <c r="AA133" s="2"/>
      <c r="AB133" s="2">
        <f t="shared" si="31"/>
        <v>4</v>
      </c>
      <c r="AC133" s="2"/>
      <c r="AD133" s="18">
        <f t="shared" si="23"/>
        <v>53.475292564558039</v>
      </c>
      <c r="AE133" s="18"/>
      <c r="AF133" s="18">
        <f t="shared" si="24"/>
        <v>26.737646282279041</v>
      </c>
      <c r="AG133" s="18"/>
      <c r="AH133" s="18">
        <f t="shared" si="25"/>
        <v>80.212938846837076</v>
      </c>
      <c r="AI133" s="18"/>
      <c r="AJ133" s="18">
        <f t="shared" si="26"/>
        <v>9061.4827480637741</v>
      </c>
      <c r="AK133" s="18"/>
    </row>
    <row r="134" spans="1:37" x14ac:dyDescent="0.25">
      <c r="A134">
        <v>15</v>
      </c>
      <c r="B134" s="1">
        <v>16574</v>
      </c>
      <c r="C134" s="6">
        <f t="shared" si="36"/>
        <v>3.4749832510759133</v>
      </c>
      <c r="D134" s="6"/>
      <c r="E134" s="6">
        <f t="shared" si="37"/>
        <v>8.6874581276897818</v>
      </c>
      <c r="F134" s="6"/>
      <c r="G134" s="6">
        <v>20</v>
      </c>
      <c r="H134" s="6"/>
      <c r="I134" s="6">
        <v>4</v>
      </c>
      <c r="J134" s="6"/>
      <c r="K134" s="6">
        <f t="shared" si="32"/>
        <v>69.499665021518268</v>
      </c>
      <c r="L134" s="6"/>
      <c r="M134" s="6">
        <f t="shared" si="38"/>
        <v>34.749832510759127</v>
      </c>
      <c r="N134" s="6"/>
      <c r="O134" s="6">
        <f t="shared" si="34"/>
        <v>104.24949753227739</v>
      </c>
      <c r="P134" s="2"/>
      <c r="Q134" s="6">
        <f t="shared" si="35"/>
        <v>1679.2997443045379</v>
      </c>
      <c r="R134" s="2"/>
      <c r="T134">
        <v>101</v>
      </c>
      <c r="U134" s="17">
        <v>16660</v>
      </c>
      <c r="V134" s="18">
        <f t="shared" si="27"/>
        <v>2.6657433343432184</v>
      </c>
      <c r="W134" s="18"/>
      <c r="X134" s="18">
        <f t="shared" si="28"/>
        <v>6.6643583358580507</v>
      </c>
      <c r="Y134" s="18"/>
      <c r="Z134" s="2">
        <f t="shared" si="30"/>
        <v>20</v>
      </c>
      <c r="AA134" s="2"/>
      <c r="AB134" s="2">
        <f t="shared" si="31"/>
        <v>4</v>
      </c>
      <c r="AC134" s="2"/>
      <c r="AD134" s="18">
        <f t="shared" si="23"/>
        <v>53.31486668686437</v>
      </c>
      <c r="AE134" s="18"/>
      <c r="AF134" s="18">
        <f t="shared" si="24"/>
        <v>26.657433343432203</v>
      </c>
      <c r="AG134" s="18"/>
      <c r="AH134" s="18">
        <f t="shared" si="25"/>
        <v>79.972300030296566</v>
      </c>
      <c r="AI134" s="18"/>
      <c r="AJ134" s="18">
        <f t="shared" si="26"/>
        <v>9141.4550480940707</v>
      </c>
      <c r="AK134" s="18"/>
    </row>
    <row r="135" spans="1:37" x14ac:dyDescent="0.25">
      <c r="A135">
        <v>16</v>
      </c>
      <c r="B135" s="1">
        <v>16575</v>
      </c>
      <c r="C135" s="6">
        <f t="shared" si="36"/>
        <v>3.4402334185651542</v>
      </c>
      <c r="D135" s="6"/>
      <c r="E135" s="6">
        <f t="shared" si="37"/>
        <v>8.6005835464128833</v>
      </c>
      <c r="F135" s="6"/>
      <c r="G135" s="6">
        <v>20</v>
      </c>
      <c r="H135" s="6"/>
      <c r="I135" s="6">
        <v>4</v>
      </c>
      <c r="J135" s="6"/>
      <c r="K135" s="6">
        <f t="shared" si="32"/>
        <v>68.80466837130308</v>
      </c>
      <c r="L135" s="6"/>
      <c r="M135" s="6">
        <f t="shared" si="38"/>
        <v>34.402334185651533</v>
      </c>
      <c r="N135" s="6"/>
      <c r="O135" s="6">
        <f t="shared" si="34"/>
        <v>103.20700255695462</v>
      </c>
      <c r="P135" s="2"/>
      <c r="Q135" s="6">
        <f t="shared" si="35"/>
        <v>1782.5067468614925</v>
      </c>
      <c r="R135" s="2"/>
      <c r="T135">
        <v>102</v>
      </c>
      <c r="U135" s="17">
        <v>16661</v>
      </c>
      <c r="V135" s="18">
        <f t="shared" si="27"/>
        <v>2.6577461043401889</v>
      </c>
      <c r="W135" s="18"/>
      <c r="X135" s="18">
        <f t="shared" si="28"/>
        <v>6.6443652608504769</v>
      </c>
      <c r="Y135" s="18"/>
      <c r="Z135" s="2">
        <f t="shared" si="30"/>
        <v>18</v>
      </c>
      <c r="AA135" s="2"/>
      <c r="AB135" s="2">
        <f t="shared" si="31"/>
        <v>2</v>
      </c>
      <c r="AC135" s="2"/>
      <c r="AD135" s="18">
        <f t="shared" si="23"/>
        <v>47.839429878123397</v>
      </c>
      <c r="AE135" s="18"/>
      <c r="AF135" s="18">
        <f t="shared" si="24"/>
        <v>13.288730521700954</v>
      </c>
      <c r="AG135" s="18"/>
      <c r="AH135" s="18">
        <f t="shared" si="25"/>
        <v>61.128160399824353</v>
      </c>
      <c r="AI135" s="18"/>
      <c r="AJ135" s="18">
        <f t="shared" si="26"/>
        <v>9202.5832084938957</v>
      </c>
      <c r="AK135" s="18"/>
    </row>
    <row r="136" spans="1:37" x14ac:dyDescent="0.25">
      <c r="A136">
        <v>17</v>
      </c>
      <c r="B136" s="1">
        <v>16576</v>
      </c>
      <c r="C136" s="6">
        <f t="shared" si="36"/>
        <v>3.4058310843795025</v>
      </c>
      <c r="D136" s="6"/>
      <c r="E136" s="6">
        <f t="shared" si="37"/>
        <v>8.514577710948755</v>
      </c>
      <c r="F136" s="6"/>
      <c r="G136" s="6">
        <v>20</v>
      </c>
      <c r="H136" s="6"/>
      <c r="I136" s="6">
        <v>4</v>
      </c>
      <c r="J136" s="6"/>
      <c r="K136" s="6">
        <f t="shared" si="32"/>
        <v>68.116621687590055</v>
      </c>
      <c r="L136" s="6"/>
      <c r="M136" s="6">
        <f t="shared" si="38"/>
        <v>34.05831084379502</v>
      </c>
      <c r="N136" s="6"/>
      <c r="O136" s="6">
        <f t="shared" si="34"/>
        <v>102.17493253138508</v>
      </c>
      <c r="P136" s="2"/>
      <c r="Q136" s="6">
        <f t="shared" si="35"/>
        <v>1884.6816793928776</v>
      </c>
      <c r="R136" s="2"/>
      <c r="T136">
        <v>103</v>
      </c>
      <c r="U136" s="17">
        <v>16662</v>
      </c>
      <c r="V136" s="18">
        <f t="shared" si="27"/>
        <v>2.6497728660271682</v>
      </c>
      <c r="W136" s="18"/>
      <c r="X136" s="18">
        <f t="shared" si="28"/>
        <v>6.6244321650679252</v>
      </c>
      <c r="Y136" s="18"/>
      <c r="Z136" s="2">
        <f t="shared" si="30"/>
        <v>20</v>
      </c>
      <c r="AA136" s="2"/>
      <c r="AB136" s="2">
        <f t="shared" si="31"/>
        <v>4</v>
      </c>
      <c r="AC136" s="2"/>
      <c r="AD136" s="18">
        <f t="shared" si="23"/>
        <v>52.995457320543366</v>
      </c>
      <c r="AE136" s="18"/>
      <c r="AF136" s="18">
        <f t="shared" si="24"/>
        <v>26.497728660271701</v>
      </c>
      <c r="AG136" s="18"/>
      <c r="AH136" s="18">
        <f t="shared" si="25"/>
        <v>79.49318598081507</v>
      </c>
      <c r="AI136" s="18"/>
      <c r="AJ136" s="18">
        <f t="shared" si="26"/>
        <v>9282.0763944747105</v>
      </c>
      <c r="AK136" s="18"/>
    </row>
    <row r="137" spans="1:37" x14ac:dyDescent="0.25">
      <c r="A137">
        <v>18</v>
      </c>
      <c r="B137" s="1">
        <v>16577</v>
      </c>
      <c r="C137" s="6">
        <f t="shared" si="36"/>
        <v>3.3717727735357075</v>
      </c>
      <c r="D137" s="6"/>
      <c r="E137" s="6">
        <f t="shared" si="37"/>
        <v>8.4294319338392683</v>
      </c>
      <c r="F137" s="6"/>
      <c r="G137" s="6">
        <v>20</v>
      </c>
      <c r="H137" s="6"/>
      <c r="I137" s="6">
        <v>4</v>
      </c>
      <c r="J137" s="6"/>
      <c r="K137" s="6">
        <f t="shared" si="32"/>
        <v>67.435455470714146</v>
      </c>
      <c r="L137" s="6"/>
      <c r="M137" s="6">
        <f t="shared" si="38"/>
        <v>33.717727735357073</v>
      </c>
      <c r="N137" s="6"/>
      <c r="O137" s="6">
        <f t="shared" si="34"/>
        <v>101.15318320607122</v>
      </c>
      <c r="P137" s="2"/>
      <c r="Q137" s="6">
        <f t="shared" si="35"/>
        <v>1985.8348625989488</v>
      </c>
      <c r="R137" s="2"/>
      <c r="T137">
        <v>104</v>
      </c>
      <c r="U137" s="17">
        <v>16663</v>
      </c>
      <c r="V137" s="18">
        <f t="shared" si="27"/>
        <v>2.6418235474290865</v>
      </c>
      <c r="W137" s="18"/>
      <c r="X137" s="18">
        <f t="shared" si="28"/>
        <v>6.6045588685727212</v>
      </c>
      <c r="Y137" s="18"/>
      <c r="Z137" s="2">
        <f t="shared" si="30"/>
        <v>20</v>
      </c>
      <c r="AA137" s="2"/>
      <c r="AB137" s="2">
        <f t="shared" si="31"/>
        <v>4</v>
      </c>
      <c r="AC137" s="2"/>
      <c r="AD137" s="18">
        <f t="shared" si="23"/>
        <v>52.836470948581734</v>
      </c>
      <c r="AE137" s="18"/>
      <c r="AF137" s="18">
        <f t="shared" si="24"/>
        <v>26.418235474290885</v>
      </c>
      <c r="AG137" s="18"/>
      <c r="AH137" s="18">
        <f t="shared" si="25"/>
        <v>79.254706422872616</v>
      </c>
      <c r="AI137" s="18"/>
      <c r="AJ137" s="18">
        <f t="shared" si="26"/>
        <v>9361.3311008975834</v>
      </c>
      <c r="AK137" s="18"/>
    </row>
    <row r="138" spans="1:37" x14ac:dyDescent="0.25">
      <c r="A138">
        <v>19</v>
      </c>
      <c r="B138" s="1">
        <v>16578</v>
      </c>
      <c r="C138" s="6">
        <f t="shared" si="36"/>
        <v>3.3380550458003504</v>
      </c>
      <c r="D138" s="6"/>
      <c r="E138" s="6">
        <f t="shared" si="37"/>
        <v>8.3451376145008762</v>
      </c>
      <c r="F138" s="6"/>
      <c r="G138" s="6">
        <v>20</v>
      </c>
      <c r="H138" s="6"/>
      <c r="I138" s="6">
        <v>4</v>
      </c>
      <c r="J138" s="6"/>
      <c r="K138" s="6">
        <f t="shared" si="32"/>
        <v>66.76110091600701</v>
      </c>
      <c r="L138" s="6"/>
      <c r="M138" s="6">
        <f t="shared" si="38"/>
        <v>33.380550458003505</v>
      </c>
      <c r="N138" s="6"/>
      <c r="O138" s="6">
        <f t="shared" si="34"/>
        <v>100.14165137401051</v>
      </c>
      <c r="P138" s="2"/>
      <c r="Q138" s="6">
        <f t="shared" si="35"/>
        <v>2085.9765139729593</v>
      </c>
      <c r="R138" s="2"/>
      <c r="T138">
        <v>105</v>
      </c>
      <c r="U138" s="17">
        <v>16664</v>
      </c>
      <c r="V138" s="18">
        <f t="shared" si="27"/>
        <v>2.6338980767867994</v>
      </c>
      <c r="W138" s="18"/>
      <c r="X138" s="18">
        <f t="shared" si="28"/>
        <v>6.584745191967003</v>
      </c>
      <c r="Y138" s="18"/>
      <c r="Z138" s="2">
        <f t="shared" si="30"/>
        <v>20</v>
      </c>
      <c r="AA138" s="2"/>
      <c r="AB138" s="2">
        <f t="shared" si="31"/>
        <v>4</v>
      </c>
      <c r="AC138" s="2"/>
      <c r="AD138" s="18">
        <f t="shared" si="23"/>
        <v>52.677961535735989</v>
      </c>
      <c r="AE138" s="18"/>
      <c r="AF138" s="18">
        <f t="shared" si="24"/>
        <v>26.338980767868012</v>
      </c>
      <c r="AG138" s="18"/>
      <c r="AH138" s="18">
        <f t="shared" si="25"/>
        <v>79.016942303603997</v>
      </c>
      <c r="AI138" s="18"/>
      <c r="AJ138" s="18">
        <f t="shared" si="26"/>
        <v>9440.3480432011875</v>
      </c>
      <c r="AK138" s="18"/>
    </row>
    <row r="139" spans="1:37" x14ac:dyDescent="0.25">
      <c r="A139">
        <v>20</v>
      </c>
      <c r="B139" s="1">
        <v>16579</v>
      </c>
      <c r="C139" s="6">
        <f t="shared" si="36"/>
        <v>3.304674495342347</v>
      </c>
      <c r="D139" s="6"/>
      <c r="E139" s="6">
        <f t="shared" si="37"/>
        <v>8.2616862383558676</v>
      </c>
      <c r="F139" s="6"/>
      <c r="G139" s="6">
        <v>20</v>
      </c>
      <c r="H139" s="6"/>
      <c r="I139" s="6">
        <v>4</v>
      </c>
      <c r="J139" s="6"/>
      <c r="K139" s="6">
        <f t="shared" si="32"/>
        <v>66.093489906846941</v>
      </c>
      <c r="L139" s="6"/>
      <c r="M139" s="6">
        <f t="shared" si="38"/>
        <v>33.04674495342347</v>
      </c>
      <c r="N139" s="6"/>
      <c r="O139" s="6">
        <f t="shared" si="34"/>
        <v>99.140234860270411</v>
      </c>
      <c r="P139" s="2"/>
      <c r="Q139" s="6">
        <f t="shared" si="35"/>
        <v>2185.1167488332298</v>
      </c>
      <c r="R139" s="2"/>
      <c r="T139">
        <v>106</v>
      </c>
      <c r="U139" s="17">
        <v>16665</v>
      </c>
      <c r="V139" s="18">
        <f t="shared" si="27"/>
        <v>2.6259963825564392</v>
      </c>
      <c r="W139" s="18"/>
      <c r="X139" s="18">
        <f t="shared" si="28"/>
        <v>6.5649909563911022</v>
      </c>
      <c r="Y139" s="18"/>
      <c r="Z139" s="2">
        <f t="shared" si="30"/>
        <v>20</v>
      </c>
      <c r="AA139" s="2"/>
      <c r="AB139" s="2">
        <f t="shared" si="31"/>
        <v>4</v>
      </c>
      <c r="AC139" s="2"/>
      <c r="AD139" s="18">
        <f t="shared" si="23"/>
        <v>52.519927651128782</v>
      </c>
      <c r="AE139" s="18"/>
      <c r="AF139" s="18">
        <f t="shared" si="24"/>
        <v>26.259963825564409</v>
      </c>
      <c r="AG139" s="18"/>
      <c r="AH139" s="18">
        <f t="shared" si="25"/>
        <v>78.779891476693194</v>
      </c>
      <c r="AI139" s="18"/>
      <c r="AJ139" s="18">
        <f t="shared" si="26"/>
        <v>9519.1279346778811</v>
      </c>
      <c r="AK139" s="18"/>
    </row>
    <row r="140" spans="1:37" x14ac:dyDescent="0.25">
      <c r="A140">
        <v>21</v>
      </c>
      <c r="B140" s="1">
        <v>16580</v>
      </c>
      <c r="C140" s="6">
        <f t="shared" si="36"/>
        <v>3.2716277503889235</v>
      </c>
      <c r="D140" s="6"/>
      <c r="E140" s="6">
        <f t="shared" si="37"/>
        <v>8.1790693759723094</v>
      </c>
      <c r="F140" s="6"/>
      <c r="G140" s="6">
        <v>20</v>
      </c>
      <c r="H140" s="6"/>
      <c r="I140" s="6">
        <v>4</v>
      </c>
      <c r="J140" s="6"/>
      <c r="K140" s="6">
        <f t="shared" si="32"/>
        <v>65.432555007778475</v>
      </c>
      <c r="L140" s="6"/>
      <c r="M140" s="6">
        <f t="shared" si="38"/>
        <v>32.716277503889238</v>
      </c>
      <c r="N140" s="6"/>
      <c r="O140" s="6">
        <f t="shared" si="34"/>
        <v>98.148832511667706</v>
      </c>
      <c r="P140" s="2"/>
      <c r="Q140" s="6">
        <f t="shared" si="35"/>
        <v>2283.2655813448973</v>
      </c>
      <c r="R140" s="2"/>
      <c r="T140">
        <v>107</v>
      </c>
      <c r="U140" s="17">
        <v>16666</v>
      </c>
      <c r="V140" s="18">
        <f t="shared" si="27"/>
        <v>2.61811839340877</v>
      </c>
      <c r="W140" s="18"/>
      <c r="X140" s="18">
        <f t="shared" si="28"/>
        <v>6.5452959835219291</v>
      </c>
      <c r="Y140" s="18"/>
      <c r="Z140" s="2">
        <f t="shared" si="30"/>
        <v>20</v>
      </c>
      <c r="AA140" s="2"/>
      <c r="AB140" s="2">
        <f t="shared" si="31"/>
        <v>4</v>
      </c>
      <c r="AC140" s="2"/>
      <c r="AD140" s="18">
        <f t="shared" si="23"/>
        <v>52.362367868175397</v>
      </c>
      <c r="AE140" s="18"/>
      <c r="AF140" s="18">
        <f t="shared" si="24"/>
        <v>26.181183934087716</v>
      </c>
      <c r="AG140" s="18"/>
      <c r="AH140" s="18">
        <f t="shared" si="25"/>
        <v>78.54355180226311</v>
      </c>
      <c r="AI140" s="18"/>
      <c r="AJ140" s="19">
        <f>ROUND(AJ139+AH140,1)</f>
        <v>9597.7000000000007</v>
      </c>
      <c r="AK140" s="19"/>
    </row>
    <row r="141" spans="1:37" x14ac:dyDescent="0.25">
      <c r="A141">
        <v>22</v>
      </c>
      <c r="B141" s="1">
        <v>16581</v>
      </c>
      <c r="C141" s="6">
        <f t="shared" si="36"/>
        <v>3.2389114728850341</v>
      </c>
      <c r="D141" s="6"/>
      <c r="E141" s="6">
        <f t="shared" si="37"/>
        <v>8.0972786822125862</v>
      </c>
      <c r="F141" s="6"/>
      <c r="G141" s="6">
        <v>20</v>
      </c>
      <c r="H141" s="6"/>
      <c r="I141" s="6">
        <v>4</v>
      </c>
      <c r="J141" s="6"/>
      <c r="K141" s="6">
        <f t="shared" si="32"/>
        <v>64.778229457700689</v>
      </c>
      <c r="L141" s="6"/>
      <c r="M141" s="6">
        <f t="shared" si="38"/>
        <v>32.389114728850345</v>
      </c>
      <c r="N141" s="6"/>
      <c r="O141" s="6">
        <f t="shared" si="34"/>
        <v>97.167344186551034</v>
      </c>
      <c r="P141" s="2"/>
      <c r="Q141" s="6">
        <f t="shared" si="35"/>
        <v>2380.4329255314483</v>
      </c>
      <c r="R141" s="2"/>
      <c r="U141" s="1"/>
    </row>
    <row r="142" spans="1:37" x14ac:dyDescent="0.25">
      <c r="A142">
        <v>23</v>
      </c>
      <c r="B142" s="1">
        <v>16582</v>
      </c>
      <c r="C142" s="6">
        <f t="shared" si="36"/>
        <v>3.2065223581561839</v>
      </c>
      <c r="D142" s="6"/>
      <c r="E142" s="6">
        <f t="shared" si="37"/>
        <v>8.0163058953904596</v>
      </c>
      <c r="F142" s="6"/>
      <c r="G142" s="6">
        <v>20</v>
      </c>
      <c r="H142" s="6"/>
      <c r="I142" s="6">
        <v>4</v>
      </c>
      <c r="J142" s="6"/>
      <c r="K142" s="6">
        <f t="shared" si="32"/>
        <v>64.130447163123677</v>
      </c>
      <c r="L142" s="6"/>
      <c r="M142" s="6">
        <f t="shared" si="38"/>
        <v>32.065223581561838</v>
      </c>
      <c r="N142" s="6"/>
      <c r="O142" s="6">
        <f t="shared" si="34"/>
        <v>96.195670744685515</v>
      </c>
      <c r="P142" s="2"/>
      <c r="Q142" s="6">
        <f t="shared" si="35"/>
        <v>2476.628596276134</v>
      </c>
      <c r="R142" s="2"/>
      <c r="U142" s="1"/>
    </row>
    <row r="143" spans="1:37" x14ac:dyDescent="0.25">
      <c r="A143">
        <v>24</v>
      </c>
      <c r="B143" s="1">
        <v>16583</v>
      </c>
      <c r="C143" s="6">
        <f t="shared" si="36"/>
        <v>3.174457134574622</v>
      </c>
      <c r="D143" s="6"/>
      <c r="E143" s="6">
        <f t="shared" si="37"/>
        <v>7.9361428364365549</v>
      </c>
      <c r="F143" s="6"/>
      <c r="G143" s="6">
        <v>20</v>
      </c>
      <c r="H143" s="6"/>
      <c r="I143" s="6">
        <v>4</v>
      </c>
      <c r="J143" s="6"/>
      <c r="K143" s="6">
        <f t="shared" si="32"/>
        <v>63.489142691492439</v>
      </c>
      <c r="L143" s="6"/>
      <c r="M143" s="6">
        <f t="shared" si="38"/>
        <v>31.74457134574622</v>
      </c>
      <c r="N143" s="6"/>
      <c r="O143" s="6">
        <f t="shared" si="34"/>
        <v>95.233714037238656</v>
      </c>
      <c r="P143" s="2"/>
      <c r="Q143" s="6">
        <f t="shared" si="35"/>
        <v>2571.8623103133727</v>
      </c>
      <c r="R143" s="2"/>
      <c r="U143" s="1"/>
    </row>
    <row r="144" spans="1:37" x14ac:dyDescent="0.25">
      <c r="A144">
        <v>25</v>
      </c>
      <c r="B144" s="1">
        <v>16584</v>
      </c>
      <c r="C144" s="6">
        <f t="shared" si="36"/>
        <v>3.1427125632288759</v>
      </c>
      <c r="D144" s="6"/>
      <c r="E144" s="6">
        <f t="shared" si="37"/>
        <v>7.8567814080721892</v>
      </c>
      <c r="F144" s="6"/>
      <c r="G144" s="6">
        <v>20</v>
      </c>
      <c r="H144" s="6"/>
      <c r="I144" s="6">
        <v>4</v>
      </c>
      <c r="J144" s="6"/>
      <c r="K144" s="6">
        <f t="shared" si="32"/>
        <v>62.85425126457752</v>
      </c>
      <c r="L144" s="6"/>
      <c r="M144" s="6">
        <f t="shared" si="38"/>
        <v>31.427125632288757</v>
      </c>
      <c r="N144" s="6"/>
      <c r="O144" s="6">
        <f t="shared" si="34"/>
        <v>94.281376896866277</v>
      </c>
      <c r="P144" s="2"/>
      <c r="Q144" s="6">
        <f t="shared" si="35"/>
        <v>2666.143687210239</v>
      </c>
      <c r="R144" s="2"/>
      <c r="U144" s="1"/>
    </row>
    <row r="145" spans="1:21" x14ac:dyDescent="0.25">
      <c r="A145">
        <v>26</v>
      </c>
      <c r="B145" s="1">
        <v>16585</v>
      </c>
      <c r="C145" s="6">
        <f t="shared" si="36"/>
        <v>3.111285437596587</v>
      </c>
      <c r="D145" s="6"/>
      <c r="E145" s="6">
        <f t="shared" si="37"/>
        <v>7.7782135939914676</v>
      </c>
      <c r="F145" s="6"/>
      <c r="G145" s="6">
        <v>20</v>
      </c>
      <c r="H145" s="6"/>
      <c r="I145" s="6">
        <v>4</v>
      </c>
      <c r="J145" s="6"/>
      <c r="K145" s="6">
        <f t="shared" si="32"/>
        <v>62.225708751931741</v>
      </c>
      <c r="L145" s="6"/>
      <c r="M145" s="6">
        <f t="shared" si="38"/>
        <v>31.11285437596587</v>
      </c>
      <c r="N145" s="6"/>
      <c r="O145" s="6">
        <f t="shared" si="34"/>
        <v>93.338563127897615</v>
      </c>
      <c r="P145" s="2"/>
      <c r="Q145" s="6">
        <f t="shared" si="35"/>
        <v>2759.4822503381365</v>
      </c>
      <c r="R145" s="2"/>
      <c r="U145" s="1"/>
    </row>
    <row r="146" spans="1:21" x14ac:dyDescent="0.25">
      <c r="A146">
        <v>27</v>
      </c>
      <c r="B146" s="1">
        <v>16586</v>
      </c>
      <c r="C146" s="6">
        <f t="shared" si="36"/>
        <v>3.0801725832206213</v>
      </c>
      <c r="D146" s="6"/>
      <c r="E146" s="6">
        <f t="shared" si="37"/>
        <v>7.7004314580515532</v>
      </c>
      <c r="F146" s="6"/>
      <c r="G146" s="6">
        <v>20</v>
      </c>
      <c r="H146" s="6"/>
      <c r="I146" s="6">
        <v>4</v>
      </c>
      <c r="J146" s="6"/>
      <c r="K146" s="6">
        <f t="shared" si="32"/>
        <v>61.603451664412425</v>
      </c>
      <c r="L146" s="6"/>
      <c r="M146" s="6">
        <f t="shared" si="38"/>
        <v>30.801725832206213</v>
      </c>
      <c r="N146" s="6"/>
      <c r="O146" s="6">
        <f t="shared" si="34"/>
        <v>92.405177496618634</v>
      </c>
      <c r="P146" s="2"/>
      <c r="Q146" s="6">
        <f t="shared" si="35"/>
        <v>2851.8874278347553</v>
      </c>
      <c r="R146" s="2"/>
      <c r="U146" s="1"/>
    </row>
    <row r="147" spans="1:21" x14ac:dyDescent="0.25">
      <c r="A147">
        <v>28</v>
      </c>
      <c r="B147" s="1">
        <v>16587</v>
      </c>
      <c r="C147" s="6">
        <f t="shared" si="36"/>
        <v>3.0493708573884151</v>
      </c>
      <c r="D147" s="6"/>
      <c r="E147" s="6">
        <f t="shared" si="37"/>
        <v>7.6234271434710372</v>
      </c>
      <c r="F147" s="6"/>
      <c r="G147" s="6">
        <v>20</v>
      </c>
      <c r="H147" s="6"/>
      <c r="I147" s="6">
        <v>4</v>
      </c>
      <c r="J147" s="6"/>
      <c r="K147" s="6">
        <f t="shared" si="32"/>
        <v>60.987417147768298</v>
      </c>
      <c r="L147" s="6"/>
      <c r="M147" s="6">
        <f t="shared" si="38"/>
        <v>30.493708573884149</v>
      </c>
      <c r="N147" s="6"/>
      <c r="O147" s="6">
        <f t="shared" si="34"/>
        <v>91.481125721652447</v>
      </c>
      <c r="P147" s="2"/>
      <c r="Q147" s="6">
        <f t="shared" si="35"/>
        <v>2943.3685535564077</v>
      </c>
      <c r="R147" s="2"/>
      <c r="U147" s="1"/>
    </row>
    <row r="148" spans="1:21" x14ac:dyDescent="0.25">
      <c r="A148">
        <v>29</v>
      </c>
      <c r="B148" s="1">
        <v>16588</v>
      </c>
      <c r="C148" s="6">
        <f t="shared" si="36"/>
        <v>3.0188771488145307</v>
      </c>
      <c r="D148" s="6"/>
      <c r="E148" s="6">
        <f t="shared" si="37"/>
        <v>7.5471928720363266</v>
      </c>
      <c r="F148" s="6"/>
      <c r="G148" s="6">
        <v>20</v>
      </c>
      <c r="H148" s="6"/>
      <c r="I148" s="6">
        <v>4</v>
      </c>
      <c r="J148" s="6"/>
      <c r="K148" s="6">
        <f t="shared" si="32"/>
        <v>60.377542976290613</v>
      </c>
      <c r="L148" s="6"/>
      <c r="M148" s="6">
        <f t="shared" si="38"/>
        <v>30.188771488145306</v>
      </c>
      <c r="N148" s="6"/>
      <c r="O148" s="6">
        <f t="shared" si="34"/>
        <v>90.566314464435919</v>
      </c>
      <c r="P148" s="2"/>
      <c r="Q148" s="6">
        <f t="shared" si="35"/>
        <v>3033.9348680208436</v>
      </c>
      <c r="R148" s="2"/>
      <c r="U148" s="1"/>
    </row>
    <row r="149" spans="1:21" x14ac:dyDescent="0.25">
      <c r="A149" s="8">
        <v>30</v>
      </c>
      <c r="B149" s="9">
        <v>16589</v>
      </c>
      <c r="C149" s="10">
        <f t="shared" si="36"/>
        <v>2.9886883773263855</v>
      </c>
      <c r="D149" s="10"/>
      <c r="E149" s="6">
        <f t="shared" si="37"/>
        <v>7.4717209433159635</v>
      </c>
      <c r="F149" s="6"/>
      <c r="G149" s="6">
        <v>20</v>
      </c>
      <c r="H149" s="6"/>
      <c r="I149" s="6">
        <v>4</v>
      </c>
      <c r="J149" s="6"/>
      <c r="K149" s="6">
        <f t="shared" si="32"/>
        <v>59.773767546527708</v>
      </c>
      <c r="L149" s="6"/>
      <c r="M149" s="6">
        <f t="shared" si="38"/>
        <v>29.886883773263854</v>
      </c>
      <c r="N149" s="6"/>
      <c r="O149" s="6">
        <f t="shared" si="34"/>
        <v>89.660651319791555</v>
      </c>
      <c r="P149" s="2"/>
      <c r="Q149" s="6">
        <f t="shared" si="35"/>
        <v>3123.5955193406353</v>
      </c>
      <c r="R149" s="2"/>
      <c r="U149" s="1"/>
    </row>
    <row r="150" spans="1:21" x14ac:dyDescent="0.25">
      <c r="A150">
        <v>31</v>
      </c>
      <c r="B150" s="1">
        <v>16590</v>
      </c>
      <c r="C150" s="6">
        <f t="shared" si="36"/>
        <v>2.9588014935531217</v>
      </c>
      <c r="D150" s="6"/>
      <c r="E150" s="6">
        <f t="shared" si="37"/>
        <v>7.3970037338828041</v>
      </c>
      <c r="F150" s="6"/>
      <c r="G150" s="6">
        <v>20</v>
      </c>
      <c r="H150" s="6"/>
      <c r="I150" s="6">
        <v>4</v>
      </c>
      <c r="J150" s="6"/>
      <c r="K150" s="6">
        <f t="shared" si="32"/>
        <v>59.176029871062433</v>
      </c>
      <c r="L150" s="6"/>
      <c r="M150" s="6">
        <f t="shared" si="38"/>
        <v>29.588014935531216</v>
      </c>
      <c r="N150" s="6"/>
      <c r="O150" s="6">
        <f t="shared" si="34"/>
        <v>88.764044806593645</v>
      </c>
      <c r="P150" s="2"/>
      <c r="Q150" s="6">
        <f t="shared" si="35"/>
        <v>3212.3595641472289</v>
      </c>
      <c r="R150" s="2"/>
      <c r="U150" s="1"/>
    </row>
    <row r="151" spans="1:21" x14ac:dyDescent="0.25">
      <c r="A151">
        <v>32</v>
      </c>
      <c r="B151" s="1">
        <v>16591</v>
      </c>
      <c r="C151" s="6">
        <f t="shared" si="36"/>
        <v>2.9292134786175903</v>
      </c>
      <c r="D151" s="6"/>
      <c r="E151" s="6">
        <f t="shared" si="37"/>
        <v>7.323033696543976</v>
      </c>
      <c r="F151" s="6"/>
      <c r="G151" s="6">
        <v>20</v>
      </c>
      <c r="H151" s="6"/>
      <c r="I151" s="6">
        <v>4</v>
      </c>
      <c r="J151" s="6"/>
      <c r="K151" s="6">
        <f t="shared" si="32"/>
        <v>58.584269572351808</v>
      </c>
      <c r="L151" s="6"/>
      <c r="M151" s="6">
        <f t="shared" si="38"/>
        <v>29.292134786175904</v>
      </c>
      <c r="N151" s="6"/>
      <c r="O151" s="6">
        <f t="shared" si="34"/>
        <v>87.876404358527708</v>
      </c>
      <c r="P151" s="2"/>
      <c r="Q151" s="6">
        <f t="shared" si="35"/>
        <v>3300.2359685057568</v>
      </c>
      <c r="R151" s="2"/>
      <c r="U151" s="1"/>
    </row>
    <row r="152" spans="1:21" x14ac:dyDescent="0.25">
      <c r="A152">
        <v>33</v>
      </c>
      <c r="B152" s="1">
        <v>16592</v>
      </c>
      <c r="C152" s="6">
        <f t="shared" si="36"/>
        <v>2.8999213438314144</v>
      </c>
      <c r="D152" s="6"/>
      <c r="E152" s="6">
        <f t="shared" si="37"/>
        <v>7.2498033595785358</v>
      </c>
      <c r="F152" s="6"/>
      <c r="G152" s="6">
        <v>20</v>
      </c>
      <c r="H152" s="6"/>
      <c r="I152" s="6">
        <v>4</v>
      </c>
      <c r="J152" s="6"/>
      <c r="K152" s="6">
        <f t="shared" si="32"/>
        <v>57.998426876628287</v>
      </c>
      <c r="L152" s="6"/>
      <c r="M152" s="6">
        <f t="shared" si="38"/>
        <v>28.999213438314143</v>
      </c>
      <c r="N152" s="6"/>
      <c r="O152" s="6">
        <f t="shared" si="34"/>
        <v>86.99764031494243</v>
      </c>
      <c r="P152" s="2"/>
      <c r="Q152" s="6">
        <f t="shared" si="35"/>
        <v>3387.2336088206994</v>
      </c>
      <c r="R152" s="2"/>
      <c r="U152" s="1"/>
    </row>
    <row r="153" spans="1:21" x14ac:dyDescent="0.25">
      <c r="A153">
        <v>34</v>
      </c>
      <c r="B153" s="1">
        <v>16593</v>
      </c>
      <c r="C153" s="6">
        <f t="shared" si="36"/>
        <v>2.8709221303931001</v>
      </c>
      <c r="D153" s="6"/>
      <c r="E153" s="6">
        <f t="shared" si="37"/>
        <v>7.1773053259827506</v>
      </c>
      <c r="F153" s="6"/>
      <c r="G153" s="6">
        <v>20</v>
      </c>
      <c r="H153" s="6"/>
      <c r="I153" s="6">
        <v>4</v>
      </c>
      <c r="J153" s="6"/>
      <c r="K153" s="6">
        <f t="shared" si="32"/>
        <v>57.418442607862005</v>
      </c>
      <c r="L153" s="6"/>
      <c r="M153" s="6">
        <f t="shared" si="38"/>
        <v>28.709221303931002</v>
      </c>
      <c r="N153" s="6"/>
      <c r="O153" s="6">
        <f t="shared" si="34"/>
        <v>86.127663911793007</v>
      </c>
      <c r="P153" s="2"/>
      <c r="Q153" s="6">
        <f t="shared" si="35"/>
        <v>3473.3612727324926</v>
      </c>
      <c r="R153" s="2"/>
      <c r="U153" s="1"/>
    </row>
    <row r="154" spans="1:21" x14ac:dyDescent="0.25">
      <c r="A154">
        <v>35</v>
      </c>
      <c r="B154" s="1">
        <v>16594</v>
      </c>
      <c r="C154" s="6">
        <f t="shared" si="36"/>
        <v>2.8422129090891692</v>
      </c>
      <c r="D154" s="6"/>
      <c r="E154" s="6">
        <f t="shared" si="37"/>
        <v>7.1055322727229235</v>
      </c>
      <c r="F154" s="6"/>
      <c r="G154" s="6">
        <v>20</v>
      </c>
      <c r="H154" s="6"/>
      <c r="I154" s="6">
        <v>4</v>
      </c>
      <c r="J154" s="6"/>
      <c r="K154" s="6">
        <f t="shared" si="32"/>
        <v>56.844258181783388</v>
      </c>
      <c r="L154" s="6"/>
      <c r="M154" s="6">
        <f t="shared" si="38"/>
        <v>28.422129090891694</v>
      </c>
      <c r="N154" s="6"/>
      <c r="O154" s="6">
        <f t="shared" si="34"/>
        <v>85.266387272675075</v>
      </c>
      <c r="P154" s="2"/>
      <c r="Q154" s="6">
        <f t="shared" si="35"/>
        <v>3558.6276600051679</v>
      </c>
      <c r="R154" s="2"/>
      <c r="U154" s="1"/>
    </row>
    <row r="155" spans="1:21" x14ac:dyDescent="0.25">
      <c r="A155">
        <v>36</v>
      </c>
      <c r="B155" s="1">
        <v>16595</v>
      </c>
      <c r="C155" s="6">
        <f t="shared" si="36"/>
        <v>2.8137907799982775</v>
      </c>
      <c r="D155" s="6"/>
      <c r="E155" s="6">
        <f t="shared" si="37"/>
        <v>7.0344769499956943</v>
      </c>
      <c r="F155" s="6"/>
      <c r="G155" s="6">
        <v>20</v>
      </c>
      <c r="H155" s="6"/>
      <c r="I155" s="6">
        <v>4</v>
      </c>
      <c r="J155" s="6"/>
      <c r="K155" s="6">
        <f t="shared" si="32"/>
        <v>56.275815599965554</v>
      </c>
      <c r="L155" s="6"/>
      <c r="M155" s="6">
        <f t="shared" si="38"/>
        <v>28.137907799982777</v>
      </c>
      <c r="N155" s="6"/>
      <c r="O155" s="6">
        <f t="shared" si="34"/>
        <v>84.413723399948339</v>
      </c>
      <c r="P155" s="2"/>
      <c r="Q155" s="6">
        <f t="shared" si="35"/>
        <v>3643.041383405116</v>
      </c>
      <c r="R155" s="2"/>
      <c r="U155" s="1"/>
    </row>
    <row r="156" spans="1:21" x14ac:dyDescent="0.25">
      <c r="A156">
        <v>37</v>
      </c>
      <c r="B156" s="1">
        <v>16596</v>
      </c>
      <c r="C156" s="6">
        <f t="shared" si="36"/>
        <v>2.7856528721982947</v>
      </c>
      <c r="D156" s="6"/>
      <c r="E156" s="6">
        <f t="shared" si="37"/>
        <v>6.9641321804957377</v>
      </c>
      <c r="F156" s="6"/>
      <c r="G156" s="6">
        <v>20</v>
      </c>
      <c r="H156" s="6"/>
      <c r="I156" s="6">
        <v>4</v>
      </c>
      <c r="J156" s="6"/>
      <c r="K156" s="6">
        <f t="shared" si="32"/>
        <v>55.713057443965894</v>
      </c>
      <c r="L156" s="6"/>
      <c r="M156" s="6">
        <f t="shared" si="38"/>
        <v>27.856528721982951</v>
      </c>
      <c r="N156" s="6"/>
      <c r="O156" s="6">
        <f t="shared" si="34"/>
        <v>83.569586165948849</v>
      </c>
      <c r="P156" s="2"/>
      <c r="Q156" s="6">
        <f t="shared" si="35"/>
        <v>3726.6109695710647</v>
      </c>
      <c r="R156" s="2"/>
      <c r="U156" s="1"/>
    </row>
    <row r="157" spans="1:21" x14ac:dyDescent="0.25">
      <c r="A157">
        <v>38</v>
      </c>
      <c r="B157" s="1">
        <v>16597</v>
      </c>
      <c r="C157" s="6">
        <f t="shared" si="36"/>
        <v>2.7577963434763118</v>
      </c>
      <c r="D157" s="6"/>
      <c r="E157" s="6">
        <f t="shared" si="37"/>
        <v>6.89449085869078</v>
      </c>
      <c r="F157" s="6"/>
      <c r="G157" s="6">
        <v>20</v>
      </c>
      <c r="H157" s="6"/>
      <c r="I157" s="6">
        <v>4</v>
      </c>
      <c r="J157" s="6"/>
      <c r="K157" s="6">
        <f t="shared" si="32"/>
        <v>55.155926869526233</v>
      </c>
      <c r="L157" s="6"/>
      <c r="M157" s="6">
        <f t="shared" si="38"/>
        <v>27.57796343476312</v>
      </c>
      <c r="N157" s="6"/>
      <c r="O157" s="6">
        <f t="shared" si="34"/>
        <v>82.733890304289361</v>
      </c>
      <c r="P157" s="2"/>
      <c r="Q157" s="6">
        <f t="shared" si="35"/>
        <v>3809.3448598753539</v>
      </c>
      <c r="R157" s="2"/>
      <c r="U157" s="1"/>
    </row>
    <row r="158" spans="1:21" x14ac:dyDescent="0.25">
      <c r="A158">
        <v>39</v>
      </c>
      <c r="B158" s="1">
        <v>16598</v>
      </c>
      <c r="C158" s="6">
        <f t="shared" si="36"/>
        <v>2.7302183800415487</v>
      </c>
      <c r="D158" s="6"/>
      <c r="E158" s="6">
        <f t="shared" si="37"/>
        <v>6.825545950103872</v>
      </c>
      <c r="F158" s="6"/>
      <c r="G158" s="6">
        <v>20</v>
      </c>
      <c r="H158" s="6"/>
      <c r="I158" s="6">
        <v>4</v>
      </c>
      <c r="J158" s="6"/>
      <c r="K158" s="6">
        <f t="shared" si="32"/>
        <v>54.604367600830976</v>
      </c>
      <c r="L158" s="6"/>
      <c r="M158" s="6">
        <f t="shared" si="38"/>
        <v>27.302183800415488</v>
      </c>
      <c r="N158" s="6"/>
      <c r="O158" s="6">
        <f t="shared" si="34"/>
        <v>81.90655140124646</v>
      </c>
      <c r="P158" s="2"/>
      <c r="Q158" s="6">
        <f t="shared" si="35"/>
        <v>3891.2514112766003</v>
      </c>
      <c r="R158" s="2"/>
      <c r="U158" s="1"/>
    </row>
    <row r="159" spans="1:21" x14ac:dyDescent="0.25">
      <c r="A159">
        <v>40</v>
      </c>
      <c r="B159" s="1">
        <v>16599</v>
      </c>
      <c r="C159" s="6">
        <f t="shared" si="36"/>
        <v>2.7029161962411332</v>
      </c>
      <c r="D159" s="6"/>
      <c r="E159" s="6">
        <f t="shared" si="37"/>
        <v>6.7572904906028333</v>
      </c>
      <c r="F159" s="6"/>
      <c r="G159" s="6">
        <v>20</v>
      </c>
      <c r="H159" s="6"/>
      <c r="I159" s="6">
        <v>4</v>
      </c>
      <c r="J159" s="6"/>
      <c r="K159" s="6">
        <f t="shared" si="32"/>
        <v>54.058323924822666</v>
      </c>
      <c r="L159" s="6"/>
      <c r="M159" s="6">
        <f t="shared" si="38"/>
        <v>27.029161962411333</v>
      </c>
      <c r="N159" s="6"/>
      <c r="O159" s="6">
        <f t="shared" si="34"/>
        <v>81.087485887233996</v>
      </c>
      <c r="P159" s="2"/>
      <c r="Q159" s="6">
        <f t="shared" si="35"/>
        <v>3972.3388971638342</v>
      </c>
      <c r="R159" s="2"/>
      <c r="U159" s="1"/>
    </row>
    <row r="160" spans="1:21" x14ac:dyDescent="0.25">
      <c r="A160">
        <v>41</v>
      </c>
      <c r="B160" s="1">
        <v>16600</v>
      </c>
      <c r="C160" s="6">
        <f t="shared" si="36"/>
        <v>2.675887034278722</v>
      </c>
      <c r="D160" s="6"/>
      <c r="E160" s="6">
        <f t="shared" si="37"/>
        <v>6.6897175856968047</v>
      </c>
      <c r="F160" s="6"/>
      <c r="G160" s="6">
        <v>20</v>
      </c>
      <c r="H160" s="6"/>
      <c r="I160" s="6">
        <v>4</v>
      </c>
      <c r="J160" s="6"/>
      <c r="K160" s="6">
        <f t="shared" si="32"/>
        <v>53.517740685574438</v>
      </c>
      <c r="L160" s="6"/>
      <c r="M160" s="6">
        <f t="shared" si="38"/>
        <v>26.758870342787219</v>
      </c>
      <c r="N160" s="6"/>
      <c r="O160" s="6">
        <f t="shared" si="34"/>
        <v>80.276611028361657</v>
      </c>
      <c r="P160" s="2"/>
      <c r="Q160" s="6">
        <f t="shared" si="35"/>
        <v>4052.6155081921956</v>
      </c>
      <c r="R160" s="2"/>
      <c r="U160" s="1"/>
    </row>
    <row r="161" spans="1:21" x14ac:dyDescent="0.25">
      <c r="A161">
        <v>42</v>
      </c>
      <c r="B161" s="1">
        <v>16601</v>
      </c>
      <c r="C161" s="6">
        <f t="shared" si="36"/>
        <v>2.6491281639359348</v>
      </c>
      <c r="D161" s="6"/>
      <c r="E161" s="6">
        <f t="shared" si="37"/>
        <v>6.6228204098398367</v>
      </c>
      <c r="F161" s="6"/>
      <c r="G161" s="6">
        <v>20</v>
      </c>
      <c r="H161" s="6"/>
      <c r="I161" s="6">
        <v>4</v>
      </c>
      <c r="J161" s="6"/>
      <c r="K161" s="6">
        <f t="shared" si="32"/>
        <v>52.982563278718693</v>
      </c>
      <c r="L161" s="6"/>
      <c r="M161" s="6">
        <f t="shared" si="38"/>
        <v>26.491281639359347</v>
      </c>
      <c r="N161" s="6"/>
      <c r="O161" s="6">
        <f t="shared" si="34"/>
        <v>79.473844918078044</v>
      </c>
      <c r="P161" s="2"/>
      <c r="Q161" s="6">
        <f t="shared" si="35"/>
        <v>4132.0893531102738</v>
      </c>
      <c r="R161" s="2"/>
      <c r="U161" s="1"/>
    </row>
    <row r="162" spans="1:21" x14ac:dyDescent="0.25">
      <c r="A162">
        <v>43</v>
      </c>
      <c r="B162" s="1">
        <v>16602</v>
      </c>
      <c r="C162" s="6">
        <f t="shared" si="36"/>
        <v>2.6226368822965753</v>
      </c>
      <c r="D162" s="6"/>
      <c r="E162" s="6">
        <f t="shared" si="37"/>
        <v>6.5565922057414383</v>
      </c>
      <c r="F162" s="6"/>
      <c r="G162" s="6">
        <v>20</v>
      </c>
      <c r="H162" s="6"/>
      <c r="I162" s="6">
        <v>4</v>
      </c>
      <c r="J162" s="6"/>
      <c r="K162" s="6">
        <f t="shared" si="32"/>
        <v>52.452737645931506</v>
      </c>
      <c r="L162" s="6"/>
      <c r="M162" s="6">
        <f t="shared" si="38"/>
        <v>26.226368822965753</v>
      </c>
      <c r="N162" s="6"/>
      <c r="O162" s="6">
        <f t="shared" si="34"/>
        <v>78.67910646889726</v>
      </c>
      <c r="P162" s="2"/>
      <c r="Q162" s="6">
        <f t="shared" si="35"/>
        <v>4210.7684595791707</v>
      </c>
      <c r="R162" s="2"/>
      <c r="U162" s="1"/>
    </row>
    <row r="163" spans="1:21" x14ac:dyDescent="0.25">
      <c r="A163">
        <v>44</v>
      </c>
      <c r="B163" s="1">
        <v>16603</v>
      </c>
      <c r="C163" s="6">
        <f t="shared" si="36"/>
        <v>2.5964105134736095</v>
      </c>
      <c r="D163" s="6"/>
      <c r="E163" s="6">
        <f t="shared" si="37"/>
        <v>6.4910262836840236</v>
      </c>
      <c r="F163" s="6"/>
      <c r="G163" s="6">
        <v>20</v>
      </c>
      <c r="H163" s="6"/>
      <c r="I163" s="6">
        <v>4</v>
      </c>
      <c r="J163" s="6"/>
      <c r="K163" s="6">
        <f t="shared" si="32"/>
        <v>51.928210269472189</v>
      </c>
      <c r="L163" s="6"/>
      <c r="M163" s="6">
        <f t="shared" si="38"/>
        <v>25.964105134736094</v>
      </c>
      <c r="N163" s="6"/>
      <c r="O163" s="6">
        <f t="shared" si="34"/>
        <v>77.89231540420829</v>
      </c>
      <c r="P163" s="2"/>
      <c r="Q163" s="6">
        <f t="shared" si="35"/>
        <v>4288.6607749833793</v>
      </c>
      <c r="R163" s="2"/>
      <c r="U163" s="1"/>
    </row>
    <row r="164" spans="1:21" x14ac:dyDescent="0.25">
      <c r="A164">
        <v>45</v>
      </c>
      <c r="B164" s="1">
        <v>16604</v>
      </c>
      <c r="C164" s="6">
        <f t="shared" si="36"/>
        <v>2.5704464083388734</v>
      </c>
      <c r="D164" s="6"/>
      <c r="E164" s="6">
        <f t="shared" si="37"/>
        <v>6.426116020847183</v>
      </c>
      <c r="F164" s="6"/>
      <c r="G164" s="6">
        <v>20</v>
      </c>
      <c r="H164" s="6"/>
      <c r="I164" s="6">
        <v>4</v>
      </c>
      <c r="J164" s="6"/>
      <c r="K164" s="6">
        <f t="shared" si="32"/>
        <v>51.408928166777471</v>
      </c>
      <c r="L164" s="6"/>
      <c r="M164" s="6">
        <f t="shared" si="38"/>
        <v>25.704464083388732</v>
      </c>
      <c r="N164" s="6"/>
      <c r="O164" s="6">
        <f t="shared" si="34"/>
        <v>77.1133922501662</v>
      </c>
      <c r="P164" s="2"/>
      <c r="Q164" s="6">
        <f t="shared" si="35"/>
        <v>4365.7741672335451</v>
      </c>
      <c r="R164" s="2"/>
      <c r="U164" s="1"/>
    </row>
    <row r="165" spans="1:21" x14ac:dyDescent="0.25">
      <c r="A165">
        <v>46</v>
      </c>
      <c r="B165" s="1">
        <v>16605</v>
      </c>
      <c r="C165" s="6">
        <f t="shared" si="36"/>
        <v>2.5447419442554846</v>
      </c>
      <c r="D165" s="6"/>
      <c r="E165" s="6">
        <f t="shared" si="37"/>
        <v>6.3618548606387115</v>
      </c>
      <c r="F165" s="6"/>
      <c r="G165" s="6">
        <v>20</v>
      </c>
      <c r="H165" s="6"/>
      <c r="I165" s="6">
        <v>4</v>
      </c>
      <c r="J165" s="6"/>
      <c r="K165" s="6">
        <f t="shared" si="32"/>
        <v>50.894838885109692</v>
      </c>
      <c r="L165" s="6"/>
      <c r="M165" s="6">
        <f t="shared" si="38"/>
        <v>25.447419442554846</v>
      </c>
      <c r="N165" s="6"/>
      <c r="O165" s="6">
        <f t="shared" si="34"/>
        <v>76.342258327664538</v>
      </c>
      <c r="P165" s="2"/>
      <c r="Q165" s="6">
        <f t="shared" si="35"/>
        <v>4442.1164255612093</v>
      </c>
      <c r="R165" s="2"/>
      <c r="U165" s="1"/>
    </row>
    <row r="166" spans="1:21" x14ac:dyDescent="0.25">
      <c r="A166">
        <v>47</v>
      </c>
      <c r="B166" s="1">
        <v>16606</v>
      </c>
      <c r="C166" s="6">
        <f t="shared" si="36"/>
        <v>2.5192945248129299</v>
      </c>
      <c r="D166" s="6"/>
      <c r="E166" s="6">
        <f t="shared" si="37"/>
        <v>6.2982363120323246</v>
      </c>
      <c r="F166" s="6"/>
      <c r="G166" s="6">
        <v>20</v>
      </c>
      <c r="H166" s="6"/>
      <c r="I166" s="6">
        <v>4</v>
      </c>
      <c r="J166" s="6"/>
      <c r="K166" s="6">
        <f t="shared" si="32"/>
        <v>50.385890496258597</v>
      </c>
      <c r="L166" s="6"/>
      <c r="M166" s="6">
        <f t="shared" si="38"/>
        <v>25.192945248129298</v>
      </c>
      <c r="N166" s="6"/>
      <c r="O166" s="6">
        <f t="shared" si="34"/>
        <v>75.578835744387902</v>
      </c>
      <c r="P166" s="2"/>
      <c r="Q166" s="6">
        <f t="shared" si="35"/>
        <v>4517.6952613055973</v>
      </c>
      <c r="R166" s="2"/>
      <c r="U166" s="1"/>
    </row>
    <row r="167" spans="1:21" x14ac:dyDescent="0.25">
      <c r="A167">
        <v>48</v>
      </c>
      <c r="B167" s="1">
        <v>16607</v>
      </c>
      <c r="C167" s="6">
        <f t="shared" si="36"/>
        <v>2.4941015795648007</v>
      </c>
      <c r="D167" s="6"/>
      <c r="E167" s="6">
        <f t="shared" si="37"/>
        <v>6.2352539489120016</v>
      </c>
      <c r="F167" s="6"/>
      <c r="G167" s="6">
        <v>20</v>
      </c>
      <c r="H167" s="6"/>
      <c r="I167" s="6">
        <v>4</v>
      </c>
      <c r="J167" s="6"/>
      <c r="K167" s="6">
        <f t="shared" si="32"/>
        <v>49.882031591296013</v>
      </c>
      <c r="L167" s="6"/>
      <c r="M167" s="6">
        <f t="shared" si="38"/>
        <v>24.941015795648006</v>
      </c>
      <c r="N167" s="6"/>
      <c r="O167" s="6">
        <f t="shared" si="34"/>
        <v>74.823047386944012</v>
      </c>
      <c r="P167" s="2"/>
      <c r="Q167" s="6">
        <f t="shared" si="35"/>
        <v>4592.5183086925417</v>
      </c>
      <c r="R167" s="2"/>
      <c r="U167" s="1"/>
    </row>
    <row r="168" spans="1:21" x14ac:dyDescent="0.25">
      <c r="A168">
        <v>49</v>
      </c>
      <c r="B168" s="1">
        <v>16608</v>
      </c>
      <c r="C168" s="6">
        <f t="shared" si="36"/>
        <v>2.4691605637691527</v>
      </c>
      <c r="D168" s="6"/>
      <c r="E168" s="6">
        <f t="shared" si="37"/>
        <v>6.1729014094228818</v>
      </c>
      <c r="F168" s="6"/>
      <c r="G168" s="6">
        <v>20</v>
      </c>
      <c r="H168" s="6"/>
      <c r="I168" s="6">
        <v>4</v>
      </c>
      <c r="J168" s="6"/>
      <c r="K168" s="6">
        <f t="shared" si="32"/>
        <v>49.383211275383054</v>
      </c>
      <c r="L168" s="6"/>
      <c r="M168" s="6">
        <f t="shared" si="38"/>
        <v>24.691605637691527</v>
      </c>
      <c r="N168" s="6"/>
      <c r="O168" s="6">
        <f t="shared" si="34"/>
        <v>74.074816913074585</v>
      </c>
      <c r="P168" s="2"/>
      <c r="Q168" s="6">
        <f t="shared" si="35"/>
        <v>4666.5931256056165</v>
      </c>
      <c r="R168" s="2"/>
      <c r="U168" s="1"/>
    </row>
    <row r="169" spans="1:21" x14ac:dyDescent="0.25">
      <c r="A169">
        <v>50</v>
      </c>
      <c r="B169" s="1">
        <v>16609</v>
      </c>
      <c r="C169" s="6">
        <f t="shared" si="36"/>
        <v>2.4444689581314614</v>
      </c>
      <c r="D169" s="6"/>
      <c r="E169" s="6">
        <f t="shared" si="37"/>
        <v>6.1111723953286532</v>
      </c>
      <c r="F169" s="6"/>
      <c r="G169" s="6">
        <v>20</v>
      </c>
      <c r="H169" s="6"/>
      <c r="I169" s="6">
        <v>4</v>
      </c>
      <c r="J169" s="6"/>
      <c r="K169" s="6">
        <f t="shared" si="32"/>
        <v>48.889379162629226</v>
      </c>
      <c r="L169" s="6"/>
      <c r="M169" s="6">
        <f t="shared" si="38"/>
        <v>24.444689581314613</v>
      </c>
      <c r="N169" s="6"/>
      <c r="O169" s="6">
        <f t="shared" si="34"/>
        <v>73.334068743943845</v>
      </c>
      <c r="P169" s="2"/>
      <c r="Q169" s="6">
        <f t="shared" si="35"/>
        <v>4739.9271943495605</v>
      </c>
      <c r="R169" s="2"/>
      <c r="U169" s="1"/>
    </row>
    <row r="170" spans="1:21" x14ac:dyDescent="0.25">
      <c r="A170">
        <v>51</v>
      </c>
      <c r="B170" s="1">
        <v>16610</v>
      </c>
      <c r="C170" s="6">
        <f t="shared" si="36"/>
        <v>2.4200242685501467</v>
      </c>
      <c r="D170" s="6"/>
      <c r="E170" s="6">
        <f t="shared" si="37"/>
        <v>6.0500606713753671</v>
      </c>
      <c r="F170" s="6"/>
      <c r="G170" s="6">
        <v>20</v>
      </c>
      <c r="H170" s="6"/>
      <c r="I170" s="6">
        <v>4</v>
      </c>
      <c r="J170" s="6"/>
      <c r="K170" s="6">
        <f t="shared" si="32"/>
        <v>48.400485371002937</v>
      </c>
      <c r="L170" s="6"/>
      <c r="M170" s="6">
        <f t="shared" si="38"/>
        <v>24.200242685501468</v>
      </c>
      <c r="N170" s="6"/>
      <c r="O170" s="6">
        <f t="shared" si="34"/>
        <v>72.600728056504408</v>
      </c>
      <c r="P170" s="2"/>
      <c r="Q170" s="6">
        <f t="shared" si="35"/>
        <v>4812.527922406065</v>
      </c>
      <c r="R170" s="2"/>
      <c r="U170" s="1"/>
    </row>
    <row r="171" spans="1:21" x14ac:dyDescent="0.25">
      <c r="A171">
        <v>52</v>
      </c>
      <c r="B171" s="1">
        <v>16611</v>
      </c>
      <c r="C171" s="6">
        <f t="shared" si="36"/>
        <v>2.3958240258646453</v>
      </c>
      <c r="D171" s="6"/>
      <c r="E171" s="6">
        <f t="shared" si="37"/>
        <v>5.9895600646616138</v>
      </c>
      <c r="F171" s="6"/>
      <c r="G171" s="6">
        <v>20</v>
      </c>
      <c r="H171" s="6"/>
      <c r="I171" s="6">
        <v>4</v>
      </c>
      <c r="J171" s="6"/>
      <c r="K171" s="6">
        <f t="shared" si="32"/>
        <v>47.916480517292904</v>
      </c>
      <c r="L171" s="6"/>
      <c r="M171" s="6">
        <f t="shared" si="38"/>
        <v>23.958240258646455</v>
      </c>
      <c r="N171" s="6"/>
      <c r="O171" s="6">
        <f t="shared" si="34"/>
        <v>71.874720775939352</v>
      </c>
      <c r="P171" s="2"/>
      <c r="Q171" s="6">
        <f t="shared" si="35"/>
        <v>4884.4026431820048</v>
      </c>
      <c r="R171" s="2"/>
      <c r="U171" s="1"/>
    </row>
    <row r="172" spans="1:21" x14ac:dyDescent="0.25">
      <c r="A172">
        <v>53</v>
      </c>
      <c r="B172" s="1">
        <v>16612</v>
      </c>
      <c r="C172" s="6">
        <f t="shared" si="36"/>
        <v>2.371865785605999</v>
      </c>
      <c r="D172" s="6"/>
      <c r="E172" s="6">
        <f t="shared" si="37"/>
        <v>5.9296644640149978</v>
      </c>
      <c r="F172" s="6"/>
      <c r="G172" s="6">
        <v>20</v>
      </c>
      <c r="H172" s="6"/>
      <c r="I172" s="6">
        <v>4</v>
      </c>
      <c r="J172" s="6"/>
      <c r="K172" s="6">
        <f t="shared" si="32"/>
        <v>47.437315712119982</v>
      </c>
      <c r="L172" s="6"/>
      <c r="M172" s="6">
        <f t="shared" si="38"/>
        <v>23.718657856059991</v>
      </c>
      <c r="N172" s="6"/>
      <c r="O172" s="6">
        <f t="shared" si="34"/>
        <v>71.155973568179974</v>
      </c>
      <c r="P172" s="2"/>
      <c r="Q172" s="6">
        <f t="shared" si="35"/>
        <v>4955.5586167501851</v>
      </c>
      <c r="R172" s="2"/>
      <c r="U172" s="1"/>
    </row>
    <row r="173" spans="1:21" x14ac:dyDescent="0.25">
      <c r="A173">
        <v>54</v>
      </c>
      <c r="B173" s="1">
        <v>16613</v>
      </c>
      <c r="C173" s="6">
        <f t="shared" si="36"/>
        <v>2.3481471277499391</v>
      </c>
      <c r="D173" s="6"/>
      <c r="E173" s="6">
        <f t="shared" si="37"/>
        <v>5.8703678193748479</v>
      </c>
      <c r="F173" s="6"/>
      <c r="G173" s="6">
        <v>20</v>
      </c>
      <c r="H173" s="6"/>
      <c r="I173" s="6">
        <v>4</v>
      </c>
      <c r="J173" s="6"/>
      <c r="K173" s="6">
        <f t="shared" si="32"/>
        <v>46.962942554998783</v>
      </c>
      <c r="L173" s="6"/>
      <c r="M173" s="6">
        <f t="shared" si="38"/>
        <v>23.481471277499391</v>
      </c>
      <c r="N173" s="6"/>
      <c r="O173" s="6">
        <f t="shared" si="34"/>
        <v>70.444413832498171</v>
      </c>
      <c r="P173" s="2"/>
      <c r="Q173" s="6">
        <f t="shared" si="35"/>
        <v>5026.0030305826831</v>
      </c>
      <c r="R173" s="2"/>
      <c r="U173" s="1"/>
    </row>
    <row r="174" spans="1:21" x14ac:dyDescent="0.25">
      <c r="A174">
        <v>55</v>
      </c>
      <c r="B174" s="1">
        <v>16614</v>
      </c>
      <c r="C174" s="6">
        <f t="shared" si="36"/>
        <v>2.3246656564724395</v>
      </c>
      <c r="D174" s="6"/>
      <c r="E174" s="6">
        <f t="shared" si="37"/>
        <v>5.8116641411810992</v>
      </c>
      <c r="F174" s="6"/>
      <c r="G174" s="6">
        <v>20</v>
      </c>
      <c r="H174" s="6"/>
      <c r="I174" s="6">
        <v>4</v>
      </c>
      <c r="J174" s="6"/>
      <c r="K174" s="6">
        <f t="shared" si="32"/>
        <v>46.493313129448794</v>
      </c>
      <c r="L174" s="6"/>
      <c r="M174" s="6">
        <f t="shared" si="38"/>
        <v>23.246656564724397</v>
      </c>
      <c r="N174" s="6"/>
      <c r="O174" s="6">
        <f t="shared" si="34"/>
        <v>69.739969694173197</v>
      </c>
      <c r="P174" s="2"/>
      <c r="Q174" s="6">
        <f t="shared" si="35"/>
        <v>5095.743000276856</v>
      </c>
      <c r="R174" s="2"/>
      <c r="U174" s="1"/>
    </row>
    <row r="175" spans="1:21" x14ac:dyDescent="0.25">
      <c r="A175">
        <v>56</v>
      </c>
      <c r="B175" s="1">
        <v>16615</v>
      </c>
      <c r="C175" s="6">
        <f t="shared" si="36"/>
        <v>2.3014189999077153</v>
      </c>
      <c r="D175" s="6"/>
      <c r="E175" s="6">
        <f t="shared" si="37"/>
        <v>5.7535474997692884</v>
      </c>
      <c r="F175" s="6"/>
      <c r="G175" s="6">
        <v>20</v>
      </c>
      <c r="H175" s="6"/>
      <c r="I175" s="6">
        <v>4</v>
      </c>
      <c r="J175" s="6"/>
      <c r="K175" s="6">
        <f t="shared" si="32"/>
        <v>46.028379998154307</v>
      </c>
      <c r="L175" s="6"/>
      <c r="M175" s="6">
        <f t="shared" si="38"/>
        <v>23.014189999077153</v>
      </c>
      <c r="N175" s="6"/>
      <c r="O175" s="6">
        <f t="shared" si="34"/>
        <v>69.042569997231453</v>
      </c>
      <c r="P175" s="2"/>
      <c r="Q175" s="6">
        <f t="shared" si="35"/>
        <v>5164.7855702740871</v>
      </c>
      <c r="R175" s="2"/>
      <c r="U175" s="1"/>
    </row>
    <row r="176" spans="1:21" x14ac:dyDescent="0.25">
      <c r="A176">
        <v>57</v>
      </c>
      <c r="B176" s="1">
        <v>16616</v>
      </c>
      <c r="C176" s="6">
        <f t="shared" si="36"/>
        <v>2.278404809908638</v>
      </c>
      <c r="D176" s="6"/>
      <c r="E176" s="6">
        <f t="shared" si="37"/>
        <v>5.6960120247715951</v>
      </c>
      <c r="F176" s="6"/>
      <c r="G176" s="6">
        <v>20</v>
      </c>
      <c r="H176" s="6"/>
      <c r="I176" s="6">
        <v>4</v>
      </c>
      <c r="J176" s="6"/>
      <c r="K176" s="6">
        <f t="shared" si="32"/>
        <v>45.568096198172761</v>
      </c>
      <c r="L176" s="6"/>
      <c r="M176" s="6">
        <f t="shared" si="38"/>
        <v>22.78404809908638</v>
      </c>
      <c r="N176" s="6"/>
      <c r="O176" s="6">
        <f t="shared" si="34"/>
        <v>68.352144297259144</v>
      </c>
      <c r="P176" s="2"/>
      <c r="Q176" s="6">
        <f t="shared" si="35"/>
        <v>5233.1377145713459</v>
      </c>
      <c r="R176" s="2"/>
      <c r="U176" s="1"/>
    </row>
    <row r="177" spans="1:21" x14ac:dyDescent="0.25">
      <c r="A177">
        <v>58</v>
      </c>
      <c r="B177" s="1">
        <v>16617</v>
      </c>
      <c r="C177" s="6">
        <f t="shared" si="36"/>
        <v>2.2556207618095518</v>
      </c>
      <c r="D177" s="6"/>
      <c r="E177" s="6">
        <f t="shared" si="37"/>
        <v>5.6390519045238792</v>
      </c>
      <c r="F177" s="6"/>
      <c r="G177" s="6">
        <v>20</v>
      </c>
      <c r="H177" s="6"/>
      <c r="I177" s="6">
        <v>4</v>
      </c>
      <c r="J177" s="6"/>
      <c r="K177" s="6">
        <f t="shared" si="32"/>
        <v>45.11241523619104</v>
      </c>
      <c r="L177" s="6"/>
      <c r="M177" s="6">
        <f t="shared" si="38"/>
        <v>22.556207618095517</v>
      </c>
      <c r="N177" s="6"/>
      <c r="O177" s="6">
        <f t="shared" si="34"/>
        <v>67.668622854286554</v>
      </c>
      <c r="P177" s="2"/>
      <c r="Q177" s="6">
        <f t="shared" si="35"/>
        <v>5300.8063374256326</v>
      </c>
      <c r="R177" s="2"/>
      <c r="U177" s="1"/>
    </row>
    <row r="178" spans="1:21" x14ac:dyDescent="0.25">
      <c r="A178">
        <v>59</v>
      </c>
      <c r="B178" s="1">
        <v>16618</v>
      </c>
      <c r="C178" s="6">
        <f t="shared" si="36"/>
        <v>2.2330645541914564</v>
      </c>
      <c r="D178" s="6"/>
      <c r="E178" s="6">
        <f t="shared" si="37"/>
        <v>5.58266138547864</v>
      </c>
      <c r="F178" s="6"/>
      <c r="G178" s="6">
        <v>20</v>
      </c>
      <c r="H178" s="6"/>
      <c r="I178" s="6">
        <v>4</v>
      </c>
      <c r="J178" s="6"/>
      <c r="K178" s="6">
        <f t="shared" si="32"/>
        <v>44.661291083829127</v>
      </c>
      <c r="L178" s="6"/>
      <c r="M178" s="6">
        <f t="shared" si="38"/>
        <v>22.33064554191456</v>
      </c>
      <c r="N178" s="6"/>
      <c r="O178" s="6">
        <f t="shared" si="34"/>
        <v>66.991936625743691</v>
      </c>
      <c r="P178" s="2"/>
      <c r="Q178" s="6">
        <f t="shared" si="35"/>
        <v>5367.7982740513762</v>
      </c>
      <c r="R178" s="2"/>
      <c r="U178" s="1"/>
    </row>
    <row r="179" spans="1:21" x14ac:dyDescent="0.25">
      <c r="A179">
        <v>60</v>
      </c>
      <c r="B179" s="1">
        <v>16619</v>
      </c>
      <c r="C179" s="6">
        <f t="shared" si="36"/>
        <v>2.2107339086495417</v>
      </c>
      <c r="D179" s="6"/>
      <c r="E179" s="6">
        <f t="shared" si="37"/>
        <v>5.5268347716238537</v>
      </c>
      <c r="F179" s="6"/>
      <c r="G179" s="6">
        <v>20</v>
      </c>
      <c r="H179" s="6"/>
      <c r="I179" s="6">
        <v>4</v>
      </c>
      <c r="J179" s="6"/>
      <c r="K179" s="6">
        <f t="shared" si="32"/>
        <v>44.21467817299083</v>
      </c>
      <c r="L179" s="6"/>
      <c r="M179" s="6">
        <f t="shared" si="38"/>
        <v>22.107339086495415</v>
      </c>
      <c r="N179" s="6"/>
      <c r="O179" s="6">
        <f t="shared" si="34"/>
        <v>66.322017259486245</v>
      </c>
      <c r="P179" s="2"/>
      <c r="Q179" s="6">
        <f t="shared" si="35"/>
        <v>5434.1202913108627</v>
      </c>
      <c r="R179" s="2"/>
      <c r="U179" s="1"/>
    </row>
    <row r="180" spans="1:21" x14ac:dyDescent="0.25">
      <c r="A180">
        <v>61</v>
      </c>
      <c r="B180" s="1">
        <v>16620</v>
      </c>
      <c r="C180" s="6">
        <f t="shared" si="36"/>
        <v>2.1886265695630462</v>
      </c>
      <c r="D180" s="6"/>
      <c r="E180" s="6">
        <f t="shared" si="37"/>
        <v>5.4715664239076149</v>
      </c>
      <c r="F180" s="6"/>
      <c r="G180" s="6">
        <v>20</v>
      </c>
      <c r="H180" s="6"/>
      <c r="I180" s="6">
        <v>4</v>
      </c>
      <c r="J180" s="6"/>
      <c r="K180" s="6">
        <f t="shared" si="32"/>
        <v>43.772531391260927</v>
      </c>
      <c r="L180" s="6"/>
      <c r="M180" s="6">
        <f t="shared" si="38"/>
        <v>21.88626569563046</v>
      </c>
      <c r="N180" s="6"/>
      <c r="O180" s="6">
        <f t="shared" si="34"/>
        <v>65.658797086891383</v>
      </c>
      <c r="P180" s="2"/>
      <c r="Q180" s="6">
        <f t="shared" si="35"/>
        <v>5499.7790883977541</v>
      </c>
      <c r="R180" s="2"/>
      <c r="U180" s="1"/>
    </row>
    <row r="181" spans="1:21" x14ac:dyDescent="0.25">
      <c r="A181">
        <v>62</v>
      </c>
      <c r="B181" s="1">
        <v>16621</v>
      </c>
      <c r="C181" s="6">
        <f t="shared" si="36"/>
        <v>2.1667403038674156</v>
      </c>
      <c r="D181" s="6"/>
      <c r="E181" s="6">
        <f t="shared" si="37"/>
        <v>5.4168507596685389</v>
      </c>
      <c r="F181" s="6"/>
      <c r="G181" s="6">
        <v>20</v>
      </c>
      <c r="H181" s="6"/>
      <c r="I181" s="6">
        <v>4</v>
      </c>
      <c r="J181" s="6"/>
      <c r="K181" s="6">
        <f t="shared" si="32"/>
        <v>43.334806077348311</v>
      </c>
      <c r="L181" s="6"/>
      <c r="M181" s="6">
        <f t="shared" si="38"/>
        <v>21.667403038674156</v>
      </c>
      <c r="N181" s="6"/>
      <c r="O181" s="6">
        <f t="shared" si="34"/>
        <v>65.00220911602247</v>
      </c>
      <c r="P181" s="2"/>
      <c r="Q181" s="6">
        <f t="shared" si="35"/>
        <v>5564.7812975137767</v>
      </c>
      <c r="R181" s="2"/>
      <c r="U181" s="1"/>
    </row>
    <row r="182" spans="1:21" x14ac:dyDescent="0.25">
      <c r="A182">
        <v>63</v>
      </c>
      <c r="B182" s="1">
        <v>16622</v>
      </c>
      <c r="C182" s="6">
        <f t="shared" si="36"/>
        <v>2.1450729008287412</v>
      </c>
      <c r="D182" s="6"/>
      <c r="E182" s="6">
        <f t="shared" si="37"/>
        <v>5.3626822520718536</v>
      </c>
      <c r="F182" s="6"/>
      <c r="G182" s="6">
        <v>20</v>
      </c>
      <c r="H182" s="6"/>
      <c r="I182" s="6">
        <v>4</v>
      </c>
      <c r="J182" s="6"/>
      <c r="K182" s="6">
        <f t="shared" si="32"/>
        <v>42.901458016574821</v>
      </c>
      <c r="L182" s="6"/>
      <c r="M182" s="6">
        <f t="shared" si="38"/>
        <v>21.450729008287414</v>
      </c>
      <c r="N182" s="6"/>
      <c r="O182" s="6">
        <f t="shared" si="34"/>
        <v>64.352187024862232</v>
      </c>
      <c r="P182" s="2"/>
      <c r="Q182" s="6">
        <f t="shared" si="35"/>
        <v>5629.1334845386391</v>
      </c>
      <c r="R182" s="2"/>
      <c r="U182" s="1"/>
    </row>
    <row r="183" spans="1:21" x14ac:dyDescent="0.25">
      <c r="A183">
        <v>64</v>
      </c>
      <c r="B183" s="1">
        <v>16623</v>
      </c>
      <c r="C183" s="6">
        <f t="shared" si="36"/>
        <v>2.123622171820454</v>
      </c>
      <c r="D183" s="6"/>
      <c r="E183" s="6">
        <f t="shared" si="37"/>
        <v>5.309055429551135</v>
      </c>
      <c r="F183" s="6"/>
      <c r="G183" s="6">
        <v>20</v>
      </c>
      <c r="H183" s="6"/>
      <c r="I183" s="6">
        <v>4</v>
      </c>
      <c r="J183" s="6"/>
      <c r="K183" s="6">
        <f t="shared" si="32"/>
        <v>42.47244343640908</v>
      </c>
      <c r="L183" s="6"/>
      <c r="M183" s="6">
        <f t="shared" si="38"/>
        <v>21.23622171820454</v>
      </c>
      <c r="N183" s="6"/>
      <c r="O183" s="6">
        <f t="shared" si="34"/>
        <v>63.70866515461362</v>
      </c>
      <c r="P183" s="2"/>
      <c r="Q183" s="6">
        <f t="shared" si="35"/>
        <v>5692.8421496932524</v>
      </c>
      <c r="R183" s="2"/>
      <c r="U183" s="1"/>
    </row>
    <row r="184" spans="1:21" x14ac:dyDescent="0.25">
      <c r="A184">
        <v>65</v>
      </c>
      <c r="B184" s="1">
        <v>16624</v>
      </c>
      <c r="C184" s="6">
        <f t="shared" si="36"/>
        <v>2.1023859501022493</v>
      </c>
      <c r="D184" s="6"/>
      <c r="E184" s="6">
        <f t="shared" si="37"/>
        <v>5.2559648752556232</v>
      </c>
      <c r="F184" s="6"/>
      <c r="G184" s="6">
        <v>20</v>
      </c>
      <c r="H184" s="6"/>
      <c r="I184" s="6">
        <v>4</v>
      </c>
      <c r="J184" s="6"/>
      <c r="K184" s="6">
        <f t="shared" si="32"/>
        <v>42.047719002044985</v>
      </c>
      <c r="L184" s="6"/>
      <c r="M184" s="6">
        <f t="shared" si="38"/>
        <v>21.023859501022493</v>
      </c>
      <c r="N184" s="6"/>
      <c r="O184" s="6">
        <f t="shared" si="34"/>
        <v>63.071578503067478</v>
      </c>
      <c r="P184" s="2"/>
      <c r="Q184" s="6">
        <f t="shared" si="35"/>
        <v>5755.9137281963194</v>
      </c>
      <c r="R184" s="2"/>
      <c r="U184" s="1"/>
    </row>
    <row r="185" spans="1:21" x14ac:dyDescent="0.25">
      <c r="A185">
        <v>66</v>
      </c>
      <c r="B185" s="1">
        <v>16625</v>
      </c>
      <c r="C185" s="6">
        <f t="shared" si="36"/>
        <v>2.0813620906012269</v>
      </c>
      <c r="D185" s="6"/>
      <c r="E185" s="6">
        <f t="shared" si="37"/>
        <v>5.203405226503067</v>
      </c>
      <c r="F185" s="6"/>
      <c r="G185" s="6">
        <v>20</v>
      </c>
      <c r="H185" s="6"/>
      <c r="I185" s="6">
        <v>4</v>
      </c>
      <c r="J185" s="6"/>
      <c r="K185" s="6">
        <f t="shared" ref="K185:K227" si="39">C185*G185</f>
        <v>41.627241812024536</v>
      </c>
      <c r="L185" s="6"/>
      <c r="M185" s="6">
        <f t="shared" si="38"/>
        <v>20.813620906012268</v>
      </c>
      <c r="N185" s="6"/>
      <c r="O185" s="6">
        <f t="shared" ref="O185:O227" si="40">K185+M185</f>
        <v>62.440862718036804</v>
      </c>
      <c r="P185" s="2"/>
      <c r="Q185" s="6">
        <f t="shared" ref="Q185:Q227" si="41">O185+Q184</f>
        <v>5818.3545909143559</v>
      </c>
      <c r="R185" s="2"/>
      <c r="U185" s="1"/>
    </row>
    <row r="186" spans="1:21" x14ac:dyDescent="0.25">
      <c r="A186">
        <v>67</v>
      </c>
      <c r="B186" s="1">
        <v>16626</v>
      </c>
      <c r="C186" s="6">
        <f t="shared" ref="C186:C227" si="42">C185-(C185*0.01)</f>
        <v>2.0605484696952145</v>
      </c>
      <c r="D186" s="6"/>
      <c r="E186" s="6">
        <f t="shared" ref="E186:E227" si="43">E185-(E185*0.01)</f>
        <v>5.1513711742380366</v>
      </c>
      <c r="F186" s="6"/>
      <c r="G186" s="6">
        <v>20</v>
      </c>
      <c r="H186" s="6"/>
      <c r="I186" s="6">
        <v>4</v>
      </c>
      <c r="J186" s="6"/>
      <c r="K186" s="6">
        <f t="shared" si="39"/>
        <v>41.210969393904293</v>
      </c>
      <c r="L186" s="6"/>
      <c r="M186" s="6">
        <f t="shared" si="38"/>
        <v>20.605484696952146</v>
      </c>
      <c r="N186" s="6"/>
      <c r="O186" s="6">
        <f t="shared" si="40"/>
        <v>61.816454090856439</v>
      </c>
      <c r="P186" s="2"/>
      <c r="Q186" s="6">
        <f t="shared" si="41"/>
        <v>5880.1710450052124</v>
      </c>
      <c r="R186" s="2"/>
      <c r="U186" s="1"/>
    </row>
    <row r="187" spans="1:21" x14ac:dyDescent="0.25">
      <c r="A187">
        <v>68</v>
      </c>
      <c r="B187" s="1">
        <v>16627</v>
      </c>
      <c r="C187" s="6">
        <f t="shared" si="42"/>
        <v>2.0399429849982624</v>
      </c>
      <c r="D187" s="6"/>
      <c r="E187" s="6">
        <f t="shared" si="43"/>
        <v>5.0998574624956561</v>
      </c>
      <c r="F187" s="6"/>
      <c r="G187" s="6">
        <v>20</v>
      </c>
      <c r="H187" s="6"/>
      <c r="I187" s="6">
        <v>4</v>
      </c>
      <c r="J187" s="6"/>
      <c r="K187" s="6">
        <f t="shared" si="39"/>
        <v>40.798859699965249</v>
      </c>
      <c r="L187" s="6"/>
      <c r="M187" s="6">
        <f t="shared" si="38"/>
        <v>20.399429849982624</v>
      </c>
      <c r="N187" s="6"/>
      <c r="O187" s="6">
        <f t="shared" si="40"/>
        <v>61.198289549947873</v>
      </c>
      <c r="P187" s="2"/>
      <c r="Q187" s="6">
        <f t="shared" si="41"/>
        <v>5941.3693345551601</v>
      </c>
      <c r="R187" s="2"/>
      <c r="U187" s="1"/>
    </row>
    <row r="188" spans="1:21" x14ac:dyDescent="0.25">
      <c r="A188">
        <v>69</v>
      </c>
      <c r="B188" s="1">
        <v>16628</v>
      </c>
      <c r="C188" s="6">
        <f t="shared" si="42"/>
        <v>2.0195435551482799</v>
      </c>
      <c r="D188" s="6"/>
      <c r="E188" s="6">
        <f t="shared" si="43"/>
        <v>5.0488588878706997</v>
      </c>
      <c r="F188" s="6"/>
      <c r="G188" s="6">
        <v>20</v>
      </c>
      <c r="H188" s="6"/>
      <c r="I188" s="6">
        <v>4</v>
      </c>
      <c r="J188" s="6"/>
      <c r="K188" s="6">
        <f t="shared" si="39"/>
        <v>40.390871102965598</v>
      </c>
      <c r="L188" s="6"/>
      <c r="M188" s="6">
        <f t="shared" ref="M188:M227" si="44">E188*I188</f>
        <v>20.195435551482799</v>
      </c>
      <c r="N188" s="6"/>
      <c r="O188" s="6">
        <f t="shared" si="40"/>
        <v>60.586306654448393</v>
      </c>
      <c r="P188" s="2"/>
      <c r="Q188" s="6">
        <f t="shared" si="41"/>
        <v>6001.9556412096081</v>
      </c>
      <c r="R188" s="2"/>
      <c r="U188" s="1"/>
    </row>
    <row r="189" spans="1:21" x14ac:dyDescent="0.25">
      <c r="A189">
        <v>70</v>
      </c>
      <c r="B189" s="1">
        <v>16629</v>
      </c>
      <c r="C189" s="6">
        <f t="shared" si="42"/>
        <v>1.999348119596797</v>
      </c>
      <c r="D189" s="6"/>
      <c r="E189" s="6">
        <f t="shared" si="43"/>
        <v>4.9983702989919925</v>
      </c>
      <c r="F189" s="6"/>
      <c r="G189" s="6">
        <v>20</v>
      </c>
      <c r="H189" s="6"/>
      <c r="I189" s="6">
        <v>4</v>
      </c>
      <c r="J189" s="6"/>
      <c r="K189" s="6">
        <f t="shared" si="39"/>
        <v>39.98696239193594</v>
      </c>
      <c r="L189" s="6"/>
      <c r="M189" s="6">
        <f t="shared" si="44"/>
        <v>19.99348119596797</v>
      </c>
      <c r="N189" s="6"/>
      <c r="O189" s="6">
        <f t="shared" si="40"/>
        <v>59.980443587903906</v>
      </c>
      <c r="P189" s="2"/>
      <c r="Q189" s="6">
        <f t="shared" si="41"/>
        <v>6061.9360847975122</v>
      </c>
      <c r="R189" s="2"/>
      <c r="U189" s="1"/>
    </row>
    <row r="190" spans="1:21" x14ac:dyDescent="0.25">
      <c r="A190">
        <v>71</v>
      </c>
      <c r="B190" s="1">
        <v>16630</v>
      </c>
      <c r="C190" s="6">
        <f t="shared" si="42"/>
        <v>1.9793546384008291</v>
      </c>
      <c r="D190" s="6"/>
      <c r="E190" s="6">
        <f t="shared" si="43"/>
        <v>4.9483865960020728</v>
      </c>
      <c r="F190" s="6"/>
      <c r="G190" s="6">
        <v>20</v>
      </c>
      <c r="H190" s="6"/>
      <c r="I190" s="6">
        <v>4</v>
      </c>
      <c r="J190" s="6"/>
      <c r="K190" s="6">
        <f t="shared" si="39"/>
        <v>39.587092768016582</v>
      </c>
      <c r="L190" s="6"/>
      <c r="M190" s="6">
        <f t="shared" si="44"/>
        <v>19.793546384008291</v>
      </c>
      <c r="N190" s="6"/>
      <c r="O190" s="6">
        <f t="shared" si="40"/>
        <v>59.38063915202487</v>
      </c>
      <c r="P190" s="2"/>
      <c r="Q190" s="6">
        <f t="shared" si="41"/>
        <v>6121.3167239495369</v>
      </c>
      <c r="R190" s="2"/>
      <c r="U190" s="1"/>
    </row>
    <row r="191" spans="1:21" x14ac:dyDescent="0.25">
      <c r="A191">
        <v>72</v>
      </c>
      <c r="B191" s="1">
        <v>16631</v>
      </c>
      <c r="C191" s="6">
        <f t="shared" si="42"/>
        <v>1.9595610920168209</v>
      </c>
      <c r="D191" s="6"/>
      <c r="E191" s="6">
        <f t="shared" si="43"/>
        <v>4.8989027300420522</v>
      </c>
      <c r="F191" s="6"/>
      <c r="G191" s="6">
        <v>20</v>
      </c>
      <c r="H191" s="6"/>
      <c r="I191" s="6">
        <v>4</v>
      </c>
      <c r="J191" s="6"/>
      <c r="K191" s="6">
        <f t="shared" si="39"/>
        <v>39.191221840336418</v>
      </c>
      <c r="L191" s="6"/>
      <c r="M191" s="6">
        <f t="shared" si="44"/>
        <v>19.595610920168209</v>
      </c>
      <c r="N191" s="6"/>
      <c r="O191" s="6">
        <f t="shared" si="40"/>
        <v>58.786832760504623</v>
      </c>
      <c r="P191" s="2"/>
      <c r="Q191" s="6">
        <f t="shared" si="41"/>
        <v>6180.1035567100416</v>
      </c>
      <c r="R191" s="2"/>
      <c r="U191" s="1"/>
    </row>
    <row r="192" spans="1:21" x14ac:dyDescent="0.25">
      <c r="A192" s="3">
        <v>73</v>
      </c>
      <c r="B192" s="4">
        <v>16632</v>
      </c>
      <c r="C192" s="6">
        <f t="shared" si="42"/>
        <v>1.9399654810966527</v>
      </c>
      <c r="D192" s="6"/>
      <c r="E192" s="6">
        <f t="shared" si="43"/>
        <v>4.8499137027416319</v>
      </c>
      <c r="F192" s="6"/>
      <c r="G192" s="6">
        <v>0</v>
      </c>
      <c r="H192" s="6"/>
      <c r="I192" s="6">
        <v>0</v>
      </c>
      <c r="J192" s="6"/>
      <c r="K192" s="6">
        <f t="shared" si="39"/>
        <v>0</v>
      </c>
      <c r="L192" s="6"/>
      <c r="M192" s="6">
        <f t="shared" si="44"/>
        <v>0</v>
      </c>
      <c r="N192" s="6"/>
      <c r="O192" s="6">
        <f t="shared" si="40"/>
        <v>0</v>
      </c>
      <c r="P192" s="6"/>
      <c r="Q192" s="6">
        <f t="shared" si="41"/>
        <v>6180.1035567100416</v>
      </c>
      <c r="R192" s="6"/>
      <c r="U192" s="1"/>
    </row>
    <row r="193" spans="1:21" x14ac:dyDescent="0.25">
      <c r="A193">
        <v>74</v>
      </c>
      <c r="B193" s="1">
        <v>16633</v>
      </c>
      <c r="C193" s="6">
        <f t="shared" si="42"/>
        <v>1.9205658262856862</v>
      </c>
      <c r="D193" s="6"/>
      <c r="E193" s="6">
        <f t="shared" si="43"/>
        <v>4.8014145657142153</v>
      </c>
      <c r="F193" s="6"/>
      <c r="G193" s="6">
        <v>20</v>
      </c>
      <c r="H193" s="6"/>
      <c r="I193" s="6">
        <v>4</v>
      </c>
      <c r="J193" s="6"/>
      <c r="K193" s="6">
        <f t="shared" si="39"/>
        <v>38.411316525713723</v>
      </c>
      <c r="L193" s="6"/>
      <c r="M193" s="6">
        <f t="shared" si="44"/>
        <v>19.205658262856861</v>
      </c>
      <c r="N193" s="6"/>
      <c r="O193" s="6">
        <f t="shared" si="40"/>
        <v>57.616974788570587</v>
      </c>
      <c r="P193" s="6"/>
      <c r="Q193" s="6">
        <f t="shared" si="41"/>
        <v>6237.7205314986122</v>
      </c>
      <c r="R193" s="6"/>
      <c r="U193" s="1"/>
    </row>
    <row r="194" spans="1:21" x14ac:dyDescent="0.25">
      <c r="A194">
        <v>75</v>
      </c>
      <c r="B194" s="1">
        <v>16634</v>
      </c>
      <c r="C194" s="6">
        <f t="shared" si="42"/>
        <v>1.9013601680228294</v>
      </c>
      <c r="D194" s="6"/>
      <c r="E194" s="6">
        <f t="shared" si="43"/>
        <v>4.7534004200570728</v>
      </c>
      <c r="F194" s="6"/>
      <c r="G194" s="6">
        <v>20</v>
      </c>
      <c r="H194" s="6"/>
      <c r="I194" s="6">
        <v>4</v>
      </c>
      <c r="J194" s="6"/>
      <c r="K194" s="6">
        <f t="shared" si="39"/>
        <v>38.027203360456589</v>
      </c>
      <c r="L194" s="6"/>
      <c r="M194" s="6">
        <f t="shared" si="44"/>
        <v>19.013601680228291</v>
      </c>
      <c r="N194" s="6"/>
      <c r="O194" s="6">
        <f t="shared" si="40"/>
        <v>57.04080504068488</v>
      </c>
      <c r="P194" s="6"/>
      <c r="Q194" s="6">
        <f t="shared" si="41"/>
        <v>6294.7613365392972</v>
      </c>
      <c r="R194" s="6"/>
      <c r="U194" s="1"/>
    </row>
    <row r="195" spans="1:21" x14ac:dyDescent="0.25">
      <c r="A195">
        <v>76</v>
      </c>
      <c r="B195" s="1">
        <v>16635</v>
      </c>
      <c r="C195" s="6">
        <f t="shared" si="42"/>
        <v>1.8823465663426011</v>
      </c>
      <c r="D195" s="6"/>
      <c r="E195" s="6">
        <f t="shared" si="43"/>
        <v>4.7058664158565024</v>
      </c>
      <c r="F195" s="6"/>
      <c r="G195" s="6">
        <v>20</v>
      </c>
      <c r="H195" s="6"/>
      <c r="I195" s="6">
        <v>4</v>
      </c>
      <c r="J195" s="6"/>
      <c r="K195" s="6">
        <f t="shared" si="39"/>
        <v>37.64693132685202</v>
      </c>
      <c r="L195" s="6"/>
      <c r="M195" s="6">
        <f t="shared" si="44"/>
        <v>18.82346566342601</v>
      </c>
      <c r="N195" s="6"/>
      <c r="O195" s="6">
        <f t="shared" si="40"/>
        <v>56.470396990278033</v>
      </c>
      <c r="P195" s="6"/>
      <c r="Q195" s="6">
        <f t="shared" si="41"/>
        <v>6351.2317335295756</v>
      </c>
      <c r="R195" s="6"/>
      <c r="U195" s="1"/>
    </row>
    <row r="196" spans="1:21" x14ac:dyDescent="0.25">
      <c r="A196">
        <v>77</v>
      </c>
      <c r="B196" s="1">
        <v>16636</v>
      </c>
      <c r="C196" s="6">
        <f t="shared" si="42"/>
        <v>1.863523100679175</v>
      </c>
      <c r="D196" s="6"/>
      <c r="E196" s="6">
        <f t="shared" si="43"/>
        <v>4.6588077516979371</v>
      </c>
      <c r="F196" s="6"/>
      <c r="G196" s="6">
        <v>20</v>
      </c>
      <c r="H196" s="6"/>
      <c r="I196" s="6">
        <v>4</v>
      </c>
      <c r="J196" s="6"/>
      <c r="K196" s="6">
        <f t="shared" si="39"/>
        <v>37.270462013583497</v>
      </c>
      <c r="L196" s="6"/>
      <c r="M196" s="6">
        <f t="shared" si="44"/>
        <v>18.635231006791749</v>
      </c>
      <c r="N196" s="6"/>
      <c r="O196" s="6">
        <f t="shared" si="40"/>
        <v>55.905693020375246</v>
      </c>
      <c r="P196" s="6"/>
      <c r="Q196" s="6">
        <f t="shared" si="41"/>
        <v>6407.1374265499508</v>
      </c>
      <c r="R196" s="6"/>
      <c r="U196" s="1"/>
    </row>
    <row r="197" spans="1:21" x14ac:dyDescent="0.25">
      <c r="A197">
        <v>78</v>
      </c>
      <c r="B197" s="1">
        <v>16637</v>
      </c>
      <c r="C197" s="6">
        <f t="shared" si="42"/>
        <v>1.8448878696723834</v>
      </c>
      <c r="D197" s="6"/>
      <c r="E197" s="6">
        <f t="shared" si="43"/>
        <v>4.6122196741809578</v>
      </c>
      <c r="F197" s="6"/>
      <c r="G197" s="6">
        <v>20</v>
      </c>
      <c r="H197" s="6"/>
      <c r="I197" s="6">
        <v>4</v>
      </c>
      <c r="J197" s="6"/>
      <c r="K197" s="6">
        <f t="shared" si="39"/>
        <v>36.897757393447669</v>
      </c>
      <c r="L197" s="6"/>
      <c r="M197" s="6">
        <f t="shared" si="44"/>
        <v>18.448878696723831</v>
      </c>
      <c r="N197" s="6"/>
      <c r="O197" s="6">
        <f t="shared" si="40"/>
        <v>55.346636090171501</v>
      </c>
      <c r="P197" s="6"/>
      <c r="Q197" s="6">
        <f t="shared" si="41"/>
        <v>6462.4840626401219</v>
      </c>
      <c r="R197" s="6"/>
      <c r="U197" s="1"/>
    </row>
    <row r="198" spans="1:21" x14ac:dyDescent="0.25">
      <c r="A198">
        <v>79</v>
      </c>
      <c r="B198" s="1">
        <v>16638</v>
      </c>
      <c r="C198" s="6">
        <f t="shared" si="42"/>
        <v>1.8264389909756595</v>
      </c>
      <c r="D198" s="6"/>
      <c r="E198" s="6">
        <f t="shared" si="43"/>
        <v>4.5660974774391478</v>
      </c>
      <c r="F198" s="6"/>
      <c r="G198" s="6">
        <v>20</v>
      </c>
      <c r="H198" s="6"/>
      <c r="I198" s="6">
        <v>4</v>
      </c>
      <c r="J198" s="6"/>
      <c r="K198" s="6">
        <f t="shared" si="39"/>
        <v>36.52877981951319</v>
      </c>
      <c r="L198" s="6"/>
      <c r="M198" s="6">
        <f t="shared" si="44"/>
        <v>18.264389909756591</v>
      </c>
      <c r="N198" s="6"/>
      <c r="O198" s="6">
        <f t="shared" si="40"/>
        <v>54.793169729269778</v>
      </c>
      <c r="P198" s="6"/>
      <c r="Q198" s="6">
        <f t="shared" si="41"/>
        <v>6517.2772323693916</v>
      </c>
      <c r="R198" s="6"/>
      <c r="U198" s="1"/>
    </row>
    <row r="199" spans="1:21" x14ac:dyDescent="0.25">
      <c r="A199">
        <v>80</v>
      </c>
      <c r="B199" s="1">
        <v>16639</v>
      </c>
      <c r="C199" s="6">
        <f t="shared" si="42"/>
        <v>1.808174601065903</v>
      </c>
      <c r="D199" s="6"/>
      <c r="E199" s="6">
        <f t="shared" si="43"/>
        <v>4.5204365026647562</v>
      </c>
      <c r="F199" s="6"/>
      <c r="G199" s="6">
        <v>20</v>
      </c>
      <c r="H199" s="6"/>
      <c r="I199" s="6">
        <v>4</v>
      </c>
      <c r="J199" s="6"/>
      <c r="K199" s="6">
        <f t="shared" si="39"/>
        <v>36.163492021318064</v>
      </c>
      <c r="L199" s="6"/>
      <c r="M199" s="6">
        <f t="shared" si="44"/>
        <v>18.081746010659025</v>
      </c>
      <c r="N199" s="6"/>
      <c r="O199" s="6">
        <f t="shared" si="40"/>
        <v>54.245238031977088</v>
      </c>
      <c r="P199" s="6"/>
      <c r="Q199" s="6">
        <f t="shared" si="41"/>
        <v>6571.522470401369</v>
      </c>
      <c r="R199" s="6"/>
      <c r="U199" s="1"/>
    </row>
    <row r="200" spans="1:21" x14ac:dyDescent="0.25">
      <c r="A200">
        <v>81</v>
      </c>
      <c r="B200" s="1">
        <v>16640</v>
      </c>
      <c r="C200" s="6">
        <f t="shared" si="42"/>
        <v>1.790092855055244</v>
      </c>
      <c r="D200" s="6"/>
      <c r="E200" s="6">
        <f t="shared" si="43"/>
        <v>4.475232137638109</v>
      </c>
      <c r="F200" s="6"/>
      <c r="G200" s="6">
        <v>20</v>
      </c>
      <c r="H200" s="6"/>
      <c r="I200" s="6">
        <v>4</v>
      </c>
      <c r="J200" s="6"/>
      <c r="K200" s="6">
        <f t="shared" si="39"/>
        <v>35.801857101104879</v>
      </c>
      <c r="L200" s="6"/>
      <c r="M200" s="6">
        <f t="shared" si="44"/>
        <v>17.900928550552436</v>
      </c>
      <c r="N200" s="6"/>
      <c r="O200" s="6">
        <f t="shared" si="40"/>
        <v>53.702785651657315</v>
      </c>
      <c r="P200" s="6"/>
      <c r="Q200" s="6">
        <f t="shared" si="41"/>
        <v>6625.225256053026</v>
      </c>
      <c r="R200" s="6"/>
      <c r="U200" s="1"/>
    </row>
    <row r="201" spans="1:21" x14ac:dyDescent="0.25">
      <c r="A201">
        <v>82</v>
      </c>
      <c r="B201" s="1">
        <v>16641</v>
      </c>
      <c r="C201" s="6">
        <f t="shared" si="42"/>
        <v>1.7721919265046915</v>
      </c>
      <c r="D201" s="6"/>
      <c r="E201" s="6">
        <f t="shared" si="43"/>
        <v>4.4304798162617276</v>
      </c>
      <c r="F201" s="6"/>
      <c r="G201" s="6">
        <v>20</v>
      </c>
      <c r="H201" s="6"/>
      <c r="I201" s="6">
        <v>4</v>
      </c>
      <c r="J201" s="6"/>
      <c r="K201" s="6">
        <f t="shared" si="39"/>
        <v>35.443838530093828</v>
      </c>
      <c r="L201" s="6"/>
      <c r="M201" s="6">
        <f t="shared" si="44"/>
        <v>17.72191926504691</v>
      </c>
      <c r="N201" s="6"/>
      <c r="O201" s="6">
        <f t="shared" si="40"/>
        <v>53.165757795140735</v>
      </c>
      <c r="P201" s="6"/>
      <c r="Q201" s="6">
        <f t="shared" si="41"/>
        <v>6678.3910138481669</v>
      </c>
      <c r="R201" s="6"/>
      <c r="U201" s="1"/>
    </row>
    <row r="202" spans="1:21" x14ac:dyDescent="0.25">
      <c r="A202">
        <v>83</v>
      </c>
      <c r="B202" s="1">
        <v>16642</v>
      </c>
      <c r="C202" s="6">
        <f t="shared" si="42"/>
        <v>1.7544700072396446</v>
      </c>
      <c r="D202" s="6"/>
      <c r="E202" s="6">
        <f t="shared" si="43"/>
        <v>4.3861750180991104</v>
      </c>
      <c r="F202" s="6"/>
      <c r="G202" s="6">
        <v>20</v>
      </c>
      <c r="H202" s="6"/>
      <c r="I202" s="6">
        <v>4</v>
      </c>
      <c r="J202" s="6"/>
      <c r="K202" s="6">
        <f t="shared" si="39"/>
        <v>35.08940014479289</v>
      </c>
      <c r="L202" s="6"/>
      <c r="M202" s="6">
        <f t="shared" si="44"/>
        <v>17.544700072396441</v>
      </c>
      <c r="N202" s="6"/>
      <c r="O202" s="6">
        <f t="shared" si="40"/>
        <v>52.634100217189328</v>
      </c>
      <c r="P202" s="6"/>
      <c r="Q202" s="6">
        <f t="shared" si="41"/>
        <v>6731.0251140653563</v>
      </c>
      <c r="R202" s="6"/>
      <c r="U202" s="1"/>
    </row>
    <row r="203" spans="1:21" x14ac:dyDescent="0.25">
      <c r="A203">
        <v>84</v>
      </c>
      <c r="B203" s="1">
        <v>16643</v>
      </c>
      <c r="C203" s="6">
        <f t="shared" si="42"/>
        <v>1.7369253071672481</v>
      </c>
      <c r="D203" s="6"/>
      <c r="E203" s="6">
        <f t="shared" si="43"/>
        <v>4.3423132679181196</v>
      </c>
      <c r="F203" s="6"/>
      <c r="G203" s="6">
        <v>20</v>
      </c>
      <c r="H203" s="6"/>
      <c r="I203" s="6">
        <v>4</v>
      </c>
      <c r="J203" s="6"/>
      <c r="K203" s="6">
        <f t="shared" si="39"/>
        <v>34.738506143344964</v>
      </c>
      <c r="L203" s="6"/>
      <c r="M203" s="6">
        <f t="shared" si="44"/>
        <v>17.369253071672478</v>
      </c>
      <c r="N203" s="6"/>
      <c r="O203" s="6">
        <f t="shared" si="40"/>
        <v>52.107759215017438</v>
      </c>
      <c r="P203" s="6"/>
      <c r="Q203" s="6">
        <f t="shared" si="41"/>
        <v>6783.132873280374</v>
      </c>
      <c r="R203" s="6"/>
      <c r="U203" s="1"/>
    </row>
    <row r="204" spans="1:21" x14ac:dyDescent="0.25">
      <c r="A204">
        <v>85</v>
      </c>
      <c r="B204" s="1">
        <v>16644</v>
      </c>
      <c r="C204" s="6">
        <f t="shared" si="42"/>
        <v>1.7195560540955757</v>
      </c>
      <c r="D204" s="6"/>
      <c r="E204" s="6">
        <f t="shared" si="43"/>
        <v>4.2988901352389384</v>
      </c>
      <c r="F204" s="6"/>
      <c r="G204" s="6">
        <v>20</v>
      </c>
      <c r="H204" s="6"/>
      <c r="I204" s="6">
        <v>4</v>
      </c>
      <c r="J204" s="6"/>
      <c r="K204" s="6">
        <f t="shared" si="39"/>
        <v>34.391121081911514</v>
      </c>
      <c r="L204" s="6"/>
      <c r="M204" s="6">
        <f t="shared" si="44"/>
        <v>17.195560540955753</v>
      </c>
      <c r="N204" s="6"/>
      <c r="O204" s="6">
        <f t="shared" si="40"/>
        <v>51.586681622867268</v>
      </c>
      <c r="P204" s="6"/>
      <c r="Q204" s="6">
        <f t="shared" si="41"/>
        <v>6834.7195549032413</v>
      </c>
      <c r="R204" s="6"/>
      <c r="U204" s="1"/>
    </row>
    <row r="205" spans="1:21" x14ac:dyDescent="0.25">
      <c r="A205">
        <v>86</v>
      </c>
      <c r="B205" s="1">
        <v>16645</v>
      </c>
      <c r="C205" s="6">
        <f t="shared" si="42"/>
        <v>1.7023604935546199</v>
      </c>
      <c r="D205" s="6"/>
      <c r="E205" s="6">
        <f t="shared" si="43"/>
        <v>4.255901233886549</v>
      </c>
      <c r="F205" s="6"/>
      <c r="G205" s="6">
        <v>20</v>
      </c>
      <c r="H205" s="6"/>
      <c r="I205" s="6">
        <v>4</v>
      </c>
      <c r="J205" s="6"/>
      <c r="K205" s="6">
        <f t="shared" si="39"/>
        <v>34.047209871092399</v>
      </c>
      <c r="L205" s="6"/>
      <c r="M205" s="6">
        <f t="shared" si="44"/>
        <v>17.023604935546196</v>
      </c>
      <c r="N205" s="6"/>
      <c r="O205" s="6">
        <f t="shared" si="40"/>
        <v>51.070814806638595</v>
      </c>
      <c r="P205" s="6"/>
      <c r="Q205" s="6">
        <f t="shared" si="41"/>
        <v>6885.79036970988</v>
      </c>
      <c r="R205" s="6"/>
      <c r="U205" s="1"/>
    </row>
    <row r="206" spans="1:21" x14ac:dyDescent="0.25">
      <c r="A206">
        <v>87</v>
      </c>
      <c r="B206" s="1">
        <v>16646</v>
      </c>
      <c r="C206" s="6">
        <f t="shared" si="42"/>
        <v>1.6853368886190738</v>
      </c>
      <c r="D206" s="6"/>
      <c r="E206" s="6">
        <f t="shared" si="43"/>
        <v>4.2133422215476832</v>
      </c>
      <c r="F206" s="6"/>
      <c r="G206" s="6">
        <v>20</v>
      </c>
      <c r="H206" s="6"/>
      <c r="I206" s="6">
        <v>4</v>
      </c>
      <c r="J206" s="6"/>
      <c r="K206" s="6">
        <f t="shared" si="39"/>
        <v>33.706737772381473</v>
      </c>
      <c r="L206" s="6"/>
      <c r="M206" s="6">
        <f t="shared" si="44"/>
        <v>16.853368886190733</v>
      </c>
      <c r="N206" s="6"/>
      <c r="O206" s="6">
        <f t="shared" si="40"/>
        <v>50.560106658572209</v>
      </c>
      <c r="P206" s="6"/>
      <c r="Q206" s="6">
        <f t="shared" si="41"/>
        <v>6936.3504763684523</v>
      </c>
      <c r="R206" s="6"/>
      <c r="U206" s="1"/>
    </row>
    <row r="207" spans="1:21" x14ac:dyDescent="0.25">
      <c r="A207">
        <v>88</v>
      </c>
      <c r="B207" s="1">
        <v>16647</v>
      </c>
      <c r="C207" s="6">
        <f t="shared" si="42"/>
        <v>1.6684835197328831</v>
      </c>
      <c r="D207" s="6"/>
      <c r="E207" s="6">
        <f t="shared" si="43"/>
        <v>4.1712087993322067</v>
      </c>
      <c r="F207" s="6"/>
      <c r="G207" s="6">
        <v>20</v>
      </c>
      <c r="H207" s="6"/>
      <c r="I207" s="6">
        <v>4</v>
      </c>
      <c r="J207" s="6"/>
      <c r="K207" s="6">
        <f t="shared" si="39"/>
        <v>33.36967039465766</v>
      </c>
      <c r="L207" s="6"/>
      <c r="M207" s="6">
        <f t="shared" si="44"/>
        <v>16.684835197328827</v>
      </c>
      <c r="N207" s="6"/>
      <c r="O207" s="6">
        <f t="shared" si="40"/>
        <v>50.054505591986484</v>
      </c>
      <c r="P207" s="6"/>
      <c r="Q207" s="6">
        <f t="shared" si="41"/>
        <v>6986.4049819604388</v>
      </c>
      <c r="R207" s="6"/>
      <c r="U207" s="1"/>
    </row>
    <row r="208" spans="1:21" x14ac:dyDescent="0.25">
      <c r="A208">
        <v>89</v>
      </c>
      <c r="B208" s="1">
        <v>16648</v>
      </c>
      <c r="C208" s="6">
        <f t="shared" si="42"/>
        <v>1.6517986845355543</v>
      </c>
      <c r="D208" s="6"/>
      <c r="E208" s="6">
        <f t="shared" si="43"/>
        <v>4.1294967113388843</v>
      </c>
      <c r="F208" s="6"/>
      <c r="G208" s="6">
        <v>20</v>
      </c>
      <c r="H208" s="6"/>
      <c r="I208" s="6">
        <v>4</v>
      </c>
      <c r="J208" s="6"/>
      <c r="K208" s="6">
        <f t="shared" si="39"/>
        <v>33.035973690711089</v>
      </c>
      <c r="L208" s="6"/>
      <c r="M208" s="6">
        <f t="shared" si="44"/>
        <v>16.517986845355537</v>
      </c>
      <c r="N208" s="6"/>
      <c r="O208" s="6">
        <f t="shared" si="40"/>
        <v>49.553960536066626</v>
      </c>
      <c r="P208" s="6"/>
      <c r="Q208" s="6">
        <f t="shared" si="41"/>
        <v>7035.9589424965052</v>
      </c>
      <c r="R208" s="6"/>
      <c r="U208" s="1"/>
    </row>
    <row r="209" spans="1:21" x14ac:dyDescent="0.25">
      <c r="A209">
        <v>90</v>
      </c>
      <c r="B209" s="1">
        <v>16649</v>
      </c>
      <c r="C209" s="6">
        <f t="shared" si="42"/>
        <v>1.6352806976901988</v>
      </c>
      <c r="D209" s="6"/>
      <c r="E209" s="6">
        <f t="shared" si="43"/>
        <v>4.0882017442254952</v>
      </c>
      <c r="F209" s="6"/>
      <c r="G209" s="6">
        <v>20</v>
      </c>
      <c r="H209" s="6"/>
      <c r="I209" s="6">
        <v>4</v>
      </c>
      <c r="J209" s="6"/>
      <c r="K209" s="6">
        <f t="shared" si="39"/>
        <v>32.705613953803976</v>
      </c>
      <c r="L209" s="6"/>
      <c r="M209" s="6">
        <f t="shared" si="44"/>
        <v>16.352806976901981</v>
      </c>
      <c r="N209" s="6"/>
      <c r="O209" s="6">
        <f t="shared" si="40"/>
        <v>49.058420930705957</v>
      </c>
      <c r="P209" s="6"/>
      <c r="Q209" s="6">
        <f t="shared" si="41"/>
        <v>7085.0173634272114</v>
      </c>
      <c r="R209" s="6"/>
      <c r="U209" s="1"/>
    </row>
    <row r="210" spans="1:21" x14ac:dyDescent="0.25">
      <c r="A210">
        <v>91</v>
      </c>
      <c r="B210" s="1">
        <v>16650</v>
      </c>
      <c r="C210" s="6">
        <f t="shared" si="42"/>
        <v>1.6189278907132969</v>
      </c>
      <c r="D210" s="6"/>
      <c r="E210" s="6">
        <f t="shared" si="43"/>
        <v>4.0473197267832406</v>
      </c>
      <c r="F210" s="6"/>
      <c r="G210" s="6">
        <v>20</v>
      </c>
      <c r="H210" s="6"/>
      <c r="I210" s="6">
        <v>4</v>
      </c>
      <c r="J210" s="6"/>
      <c r="K210" s="6">
        <f t="shared" si="39"/>
        <v>32.378557814265939</v>
      </c>
      <c r="L210" s="6"/>
      <c r="M210" s="6">
        <f t="shared" si="44"/>
        <v>16.189278907132962</v>
      </c>
      <c r="N210" s="6"/>
      <c r="O210" s="6">
        <f t="shared" si="40"/>
        <v>48.567836721398905</v>
      </c>
      <c r="P210" s="6"/>
      <c r="Q210" s="6">
        <f t="shared" si="41"/>
        <v>7133.5852001486101</v>
      </c>
      <c r="R210" s="6"/>
      <c r="U210" s="1"/>
    </row>
    <row r="211" spans="1:21" x14ac:dyDescent="0.25">
      <c r="A211">
        <v>92</v>
      </c>
      <c r="B211" s="1">
        <v>16651</v>
      </c>
      <c r="C211" s="6">
        <f t="shared" si="42"/>
        <v>1.6027386118061639</v>
      </c>
      <c r="D211" s="6"/>
      <c r="E211" s="6">
        <f t="shared" si="43"/>
        <v>4.0068465295154079</v>
      </c>
      <c r="F211" s="6"/>
      <c r="G211" s="6">
        <v>20</v>
      </c>
      <c r="H211" s="6"/>
      <c r="I211" s="6">
        <v>4</v>
      </c>
      <c r="J211" s="6"/>
      <c r="K211" s="6">
        <f t="shared" si="39"/>
        <v>32.054772236123277</v>
      </c>
      <c r="L211" s="6"/>
      <c r="M211" s="6">
        <f t="shared" si="44"/>
        <v>16.027386118061631</v>
      </c>
      <c r="N211" s="6"/>
      <c r="O211" s="6">
        <f t="shared" si="40"/>
        <v>48.082158354184912</v>
      </c>
      <c r="P211" s="6"/>
      <c r="Q211" s="6">
        <f t="shared" si="41"/>
        <v>7181.6673585027947</v>
      </c>
      <c r="R211" s="6"/>
      <c r="U211" s="1"/>
    </row>
    <row r="212" spans="1:21" x14ac:dyDescent="0.25">
      <c r="A212">
        <v>93</v>
      </c>
      <c r="B212" s="1">
        <v>16652</v>
      </c>
      <c r="C212" s="6">
        <f t="shared" si="42"/>
        <v>1.5867112256881024</v>
      </c>
      <c r="D212" s="6"/>
      <c r="E212" s="6">
        <f t="shared" si="43"/>
        <v>3.9667780642202537</v>
      </c>
      <c r="F212" s="6"/>
      <c r="G212" s="6">
        <v>20</v>
      </c>
      <c r="H212" s="6"/>
      <c r="I212" s="6">
        <v>4</v>
      </c>
      <c r="J212" s="6"/>
      <c r="K212" s="6">
        <f t="shared" si="39"/>
        <v>31.734224513762047</v>
      </c>
      <c r="L212" s="6"/>
      <c r="M212" s="6">
        <f t="shared" si="44"/>
        <v>15.867112256881015</v>
      </c>
      <c r="N212" s="6"/>
      <c r="O212" s="6">
        <f t="shared" si="40"/>
        <v>47.601336770643059</v>
      </c>
      <c r="P212" s="6"/>
      <c r="Q212" s="6">
        <f t="shared" si="41"/>
        <v>7229.2686952734375</v>
      </c>
      <c r="R212" s="6"/>
      <c r="U212" s="1"/>
    </row>
    <row r="213" spans="1:21" x14ac:dyDescent="0.25">
      <c r="A213">
        <v>94</v>
      </c>
      <c r="B213" s="1">
        <v>16653</v>
      </c>
      <c r="C213" s="6">
        <f t="shared" si="42"/>
        <v>1.5708441134312214</v>
      </c>
      <c r="D213" s="6"/>
      <c r="E213" s="6">
        <f t="shared" si="43"/>
        <v>3.9271102835780511</v>
      </c>
      <c r="F213" s="6"/>
      <c r="G213" s="6">
        <v>20</v>
      </c>
      <c r="H213" s="6"/>
      <c r="I213" s="6">
        <v>4</v>
      </c>
      <c r="J213" s="6"/>
      <c r="K213" s="6">
        <f t="shared" si="39"/>
        <v>31.416882268624427</v>
      </c>
      <c r="L213" s="6"/>
      <c r="M213" s="6">
        <f t="shared" si="44"/>
        <v>15.708441134312205</v>
      </c>
      <c r="N213" s="6"/>
      <c r="O213" s="6">
        <f t="shared" si="40"/>
        <v>47.12532340293663</v>
      </c>
      <c r="P213" s="6"/>
      <c r="Q213" s="6">
        <f t="shared" si="41"/>
        <v>7276.3940186763739</v>
      </c>
      <c r="R213" s="6"/>
      <c r="U213" s="1"/>
    </row>
    <row r="214" spans="1:21" x14ac:dyDescent="0.25">
      <c r="A214">
        <v>95</v>
      </c>
      <c r="B214" s="1">
        <v>16654</v>
      </c>
      <c r="C214" s="6">
        <f t="shared" si="42"/>
        <v>1.5551356722969092</v>
      </c>
      <c r="D214" s="6"/>
      <c r="E214" s="6">
        <f t="shared" si="43"/>
        <v>3.8878391807422705</v>
      </c>
      <c r="F214" s="6"/>
      <c r="G214" s="6">
        <v>20</v>
      </c>
      <c r="H214" s="6"/>
      <c r="I214" s="6">
        <v>4</v>
      </c>
      <c r="J214" s="6"/>
      <c r="K214" s="6">
        <f t="shared" si="39"/>
        <v>31.102713445938186</v>
      </c>
      <c r="L214" s="6"/>
      <c r="M214" s="6">
        <f t="shared" si="44"/>
        <v>15.551356722969082</v>
      </c>
      <c r="N214" s="6"/>
      <c r="O214" s="6">
        <f t="shared" si="40"/>
        <v>46.654070168907268</v>
      </c>
      <c r="P214" s="6"/>
      <c r="Q214" s="6">
        <f t="shared" si="41"/>
        <v>7323.0480888452812</v>
      </c>
      <c r="R214" s="6"/>
      <c r="U214" s="1"/>
    </row>
    <row r="215" spans="1:21" x14ac:dyDescent="0.25">
      <c r="A215">
        <v>96</v>
      </c>
      <c r="B215" s="1">
        <v>16655</v>
      </c>
      <c r="C215" s="6">
        <f t="shared" si="42"/>
        <v>1.5395843155739402</v>
      </c>
      <c r="D215" s="6"/>
      <c r="E215" s="6">
        <f t="shared" si="43"/>
        <v>3.8489607889348476</v>
      </c>
      <c r="F215" s="6"/>
      <c r="G215" s="6">
        <v>20</v>
      </c>
      <c r="H215" s="6"/>
      <c r="I215" s="6">
        <v>4</v>
      </c>
      <c r="J215" s="6"/>
      <c r="K215" s="6">
        <f t="shared" si="39"/>
        <v>30.791686311478802</v>
      </c>
      <c r="L215" s="6"/>
      <c r="M215" s="6">
        <f t="shared" si="44"/>
        <v>15.39584315573939</v>
      </c>
      <c r="N215" s="6"/>
      <c r="O215" s="6">
        <f t="shared" si="40"/>
        <v>46.187529467218191</v>
      </c>
      <c r="P215" s="6"/>
      <c r="Q215" s="6">
        <f t="shared" si="41"/>
        <v>7369.2356183124994</v>
      </c>
      <c r="R215" s="6"/>
      <c r="U215" s="1"/>
    </row>
    <row r="216" spans="1:21" x14ac:dyDescent="0.25">
      <c r="A216">
        <v>97</v>
      </c>
      <c r="B216" s="1">
        <v>16656</v>
      </c>
      <c r="C216" s="6">
        <f t="shared" si="42"/>
        <v>1.5241884724182007</v>
      </c>
      <c r="D216" s="6"/>
      <c r="E216" s="6">
        <f t="shared" si="43"/>
        <v>3.8104711810454992</v>
      </c>
      <c r="F216" s="6"/>
      <c r="G216" s="6">
        <v>20</v>
      </c>
      <c r="H216" s="6"/>
      <c r="I216" s="6">
        <v>4</v>
      </c>
      <c r="J216" s="6"/>
      <c r="K216" s="6">
        <f t="shared" si="39"/>
        <v>30.483769448364015</v>
      </c>
      <c r="L216" s="6"/>
      <c r="M216" s="6">
        <f t="shared" si="44"/>
        <v>15.241884724181997</v>
      </c>
      <c r="N216" s="6"/>
      <c r="O216" s="6">
        <f t="shared" si="40"/>
        <v>45.725654172546015</v>
      </c>
      <c r="P216" s="6"/>
      <c r="Q216" s="6">
        <f t="shared" si="41"/>
        <v>7414.9612724850458</v>
      </c>
      <c r="R216" s="6"/>
      <c r="U216" s="1"/>
    </row>
    <row r="217" spans="1:21" x14ac:dyDescent="0.25">
      <c r="A217">
        <v>98</v>
      </c>
      <c r="B217" s="1">
        <v>16657</v>
      </c>
      <c r="C217" s="6">
        <f t="shared" si="42"/>
        <v>1.5089465876940187</v>
      </c>
      <c r="D217" s="6"/>
      <c r="E217" s="6">
        <f t="shared" si="43"/>
        <v>3.772366469235044</v>
      </c>
      <c r="F217" s="6"/>
      <c r="G217" s="6">
        <v>20</v>
      </c>
      <c r="H217" s="6"/>
      <c r="I217" s="6">
        <v>4</v>
      </c>
      <c r="J217" s="6"/>
      <c r="K217" s="6">
        <f t="shared" si="39"/>
        <v>30.178931753880374</v>
      </c>
      <c r="L217" s="6"/>
      <c r="M217" s="6">
        <f t="shared" si="44"/>
        <v>15.089465876940176</v>
      </c>
      <c r="N217" s="6"/>
      <c r="O217" s="6">
        <f t="shared" si="40"/>
        <v>45.268397630820552</v>
      </c>
      <c r="P217" s="6"/>
      <c r="Q217" s="6">
        <f t="shared" si="41"/>
        <v>7460.2296701158666</v>
      </c>
      <c r="R217" s="6"/>
      <c r="U217" s="1"/>
    </row>
    <row r="218" spans="1:21" x14ac:dyDescent="0.25">
      <c r="A218">
        <v>99</v>
      </c>
      <c r="B218" s="1">
        <v>16658</v>
      </c>
      <c r="C218" s="6">
        <f t="shared" si="42"/>
        <v>1.4938571218170784</v>
      </c>
      <c r="D218" s="6"/>
      <c r="E218" s="6">
        <f t="shared" si="43"/>
        <v>3.7346428045426938</v>
      </c>
      <c r="F218" s="6"/>
      <c r="G218" s="6">
        <v>20</v>
      </c>
      <c r="H218" s="6"/>
      <c r="I218" s="6">
        <v>4</v>
      </c>
      <c r="J218" s="6"/>
      <c r="K218" s="6">
        <f t="shared" si="39"/>
        <v>29.877142436341568</v>
      </c>
      <c r="L218" s="6"/>
      <c r="M218" s="6">
        <f t="shared" si="44"/>
        <v>14.938571218170775</v>
      </c>
      <c r="N218" s="6"/>
      <c r="O218" s="6">
        <f t="shared" si="40"/>
        <v>44.815713654512344</v>
      </c>
      <c r="P218" s="6"/>
      <c r="Q218" s="6">
        <f t="shared" si="41"/>
        <v>7505.045383770379</v>
      </c>
      <c r="R218" s="6"/>
      <c r="U218" s="1"/>
    </row>
    <row r="219" spans="1:21" x14ac:dyDescent="0.25">
      <c r="A219">
        <v>100</v>
      </c>
      <c r="B219" s="1">
        <v>16659</v>
      </c>
      <c r="C219" s="6">
        <f t="shared" si="42"/>
        <v>1.4789185505989075</v>
      </c>
      <c r="D219" s="6"/>
      <c r="E219" s="6">
        <f t="shared" si="43"/>
        <v>3.6972963764972668</v>
      </c>
      <c r="F219" s="6"/>
      <c r="G219" s="6">
        <v>20</v>
      </c>
      <c r="H219" s="6"/>
      <c r="I219" s="6">
        <v>4</v>
      </c>
      <c r="J219" s="6"/>
      <c r="K219" s="6">
        <f t="shared" si="39"/>
        <v>29.578371011978149</v>
      </c>
      <c r="L219" s="6"/>
      <c r="M219" s="6">
        <f t="shared" si="44"/>
        <v>14.789185505989067</v>
      </c>
      <c r="N219" s="6"/>
      <c r="O219" s="6">
        <f t="shared" si="40"/>
        <v>44.367556517967216</v>
      </c>
      <c r="P219" s="6"/>
      <c r="Q219" s="6">
        <f t="shared" si="41"/>
        <v>7549.4129402883464</v>
      </c>
      <c r="R219" s="6"/>
      <c r="U219" s="1"/>
    </row>
    <row r="220" spans="1:21" x14ac:dyDescent="0.25">
      <c r="A220">
        <v>101</v>
      </c>
      <c r="B220" s="1">
        <v>16660</v>
      </c>
      <c r="C220" s="6">
        <f t="shared" si="42"/>
        <v>1.4641293650929184</v>
      </c>
      <c r="D220" s="6"/>
      <c r="E220" s="6">
        <f t="shared" si="43"/>
        <v>3.6603234127322941</v>
      </c>
      <c r="F220" s="6"/>
      <c r="G220" s="6">
        <v>20</v>
      </c>
      <c r="H220" s="6"/>
      <c r="I220" s="6">
        <v>4</v>
      </c>
      <c r="J220" s="6"/>
      <c r="K220" s="6">
        <f t="shared" si="39"/>
        <v>29.282587301858367</v>
      </c>
      <c r="L220" s="6"/>
      <c r="M220" s="6">
        <f t="shared" si="44"/>
        <v>14.641293650929176</v>
      </c>
      <c r="N220" s="6"/>
      <c r="O220" s="6">
        <f t="shared" si="40"/>
        <v>43.923880952787542</v>
      </c>
      <c r="P220" s="6"/>
      <c r="Q220" s="6">
        <f t="shared" si="41"/>
        <v>7593.3368212411342</v>
      </c>
      <c r="R220" s="6"/>
      <c r="U220" s="1"/>
    </row>
    <row r="221" spans="1:21" x14ac:dyDescent="0.25">
      <c r="A221">
        <v>102</v>
      </c>
      <c r="B221" s="1">
        <v>16661</v>
      </c>
      <c r="C221" s="6">
        <f t="shared" si="42"/>
        <v>1.4494880714419891</v>
      </c>
      <c r="D221" s="6"/>
      <c r="E221" s="6">
        <f t="shared" si="43"/>
        <v>3.6237201786049713</v>
      </c>
      <c r="F221" s="6"/>
      <c r="G221" s="6">
        <v>20</v>
      </c>
      <c r="H221" s="6"/>
      <c r="I221" s="6">
        <v>4</v>
      </c>
      <c r="J221" s="6"/>
      <c r="K221" s="6">
        <f t="shared" si="39"/>
        <v>28.989761428839781</v>
      </c>
      <c r="L221" s="6"/>
      <c r="M221" s="6">
        <f t="shared" si="44"/>
        <v>14.494880714419885</v>
      </c>
      <c r="N221" s="6"/>
      <c r="O221" s="6">
        <f t="shared" si="40"/>
        <v>43.484642143259663</v>
      </c>
      <c r="P221" s="6"/>
      <c r="Q221" s="6">
        <f t="shared" si="41"/>
        <v>7636.8214633843936</v>
      </c>
      <c r="R221" s="6"/>
    </row>
    <row r="222" spans="1:21" x14ac:dyDescent="0.25">
      <c r="A222">
        <v>103</v>
      </c>
      <c r="B222" s="1">
        <v>16662</v>
      </c>
      <c r="C222" s="6">
        <f t="shared" si="42"/>
        <v>1.4349931907275693</v>
      </c>
      <c r="D222" s="6"/>
      <c r="E222" s="6">
        <f t="shared" si="43"/>
        <v>3.5874829768189218</v>
      </c>
      <c r="F222" s="6"/>
      <c r="G222" s="6">
        <v>20</v>
      </c>
      <c r="H222" s="6"/>
      <c r="I222" s="6">
        <v>4</v>
      </c>
      <c r="J222" s="6"/>
      <c r="K222" s="6">
        <f t="shared" si="39"/>
        <v>28.699863814551385</v>
      </c>
      <c r="L222" s="6"/>
      <c r="M222" s="6">
        <f t="shared" si="44"/>
        <v>14.349931907275687</v>
      </c>
      <c r="N222" s="6"/>
      <c r="O222" s="6">
        <f t="shared" si="40"/>
        <v>43.049795721827074</v>
      </c>
      <c r="P222" s="6"/>
      <c r="Q222" s="6">
        <f t="shared" si="41"/>
        <v>7679.8712591062204</v>
      </c>
      <c r="R222" s="6"/>
    </row>
    <row r="223" spans="1:21" x14ac:dyDescent="0.25">
      <c r="A223" s="8">
        <v>104</v>
      </c>
      <c r="B223" s="9">
        <v>16663</v>
      </c>
      <c r="C223" s="10">
        <f t="shared" si="42"/>
        <v>1.4206432588202935</v>
      </c>
      <c r="D223" s="10"/>
      <c r="E223" s="10">
        <f t="shared" si="43"/>
        <v>3.5516081470507328</v>
      </c>
      <c r="F223" s="10"/>
      <c r="G223" s="10">
        <v>20</v>
      </c>
      <c r="H223" s="10"/>
      <c r="I223" s="10">
        <v>4</v>
      </c>
      <c r="J223" s="10"/>
      <c r="K223" s="10">
        <f t="shared" si="39"/>
        <v>28.41286517640587</v>
      </c>
      <c r="L223" s="10"/>
      <c r="M223" s="10">
        <f t="shared" si="44"/>
        <v>14.206432588202931</v>
      </c>
      <c r="N223" s="10"/>
      <c r="O223" s="10">
        <f t="shared" si="40"/>
        <v>42.619297764608802</v>
      </c>
      <c r="P223" s="10"/>
      <c r="Q223" s="10">
        <f t="shared" si="41"/>
        <v>7722.4905568708291</v>
      </c>
      <c r="R223" s="10"/>
    </row>
    <row r="224" spans="1:21" x14ac:dyDescent="0.25">
      <c r="A224">
        <v>105</v>
      </c>
      <c r="B224" s="1">
        <v>16664</v>
      </c>
      <c r="C224" s="6">
        <f t="shared" si="42"/>
        <v>1.4064368262320905</v>
      </c>
      <c r="D224" s="6"/>
      <c r="E224" s="6">
        <f t="shared" si="43"/>
        <v>3.5160920655802257</v>
      </c>
      <c r="F224" s="6"/>
      <c r="G224" s="6">
        <v>20</v>
      </c>
      <c r="H224" s="6"/>
      <c r="I224" s="6">
        <v>4</v>
      </c>
      <c r="J224" s="6"/>
      <c r="K224" s="6">
        <f t="shared" si="39"/>
        <v>28.128736524641809</v>
      </c>
      <c r="L224" s="6"/>
      <c r="M224" s="6">
        <f t="shared" si="44"/>
        <v>14.064368262320903</v>
      </c>
      <c r="N224" s="6"/>
      <c r="O224" s="6">
        <f t="shared" si="40"/>
        <v>42.193104786962714</v>
      </c>
      <c r="P224" s="6"/>
      <c r="Q224" s="6">
        <f t="shared" si="41"/>
        <v>7764.6836616577921</v>
      </c>
      <c r="R224" s="6"/>
    </row>
    <row r="225" spans="1:18" x14ac:dyDescent="0.25">
      <c r="A225">
        <v>106</v>
      </c>
      <c r="B225" s="1">
        <v>16665</v>
      </c>
      <c r="C225" s="6">
        <f t="shared" si="42"/>
        <v>1.3923724579697696</v>
      </c>
      <c r="D225" s="6"/>
      <c r="E225" s="6">
        <f t="shared" si="43"/>
        <v>3.4809311449244236</v>
      </c>
      <c r="F225" s="6"/>
      <c r="G225" s="6">
        <v>20</v>
      </c>
      <c r="H225" s="6"/>
      <c r="I225" s="6">
        <v>4</v>
      </c>
      <c r="J225" s="6"/>
      <c r="K225" s="6">
        <f t="shared" si="39"/>
        <v>27.847449159395392</v>
      </c>
      <c r="L225" s="6"/>
      <c r="M225" s="6">
        <f t="shared" si="44"/>
        <v>13.923724579697694</v>
      </c>
      <c r="N225" s="6"/>
      <c r="O225" s="6">
        <f t="shared" si="40"/>
        <v>41.771173739093086</v>
      </c>
      <c r="P225" s="6"/>
      <c r="Q225" s="6">
        <f t="shared" si="41"/>
        <v>7806.4548353968848</v>
      </c>
      <c r="R225" s="6"/>
    </row>
    <row r="226" spans="1:18" x14ac:dyDescent="0.25">
      <c r="A226">
        <v>107</v>
      </c>
      <c r="B226" s="1">
        <v>16666</v>
      </c>
      <c r="C226" s="6">
        <f t="shared" si="42"/>
        <v>1.3784487333900719</v>
      </c>
      <c r="D226" s="6"/>
      <c r="E226" s="6">
        <f t="shared" si="43"/>
        <v>3.4461218334751793</v>
      </c>
      <c r="F226" s="6"/>
      <c r="G226" s="6">
        <v>20</v>
      </c>
      <c r="H226" s="6"/>
      <c r="I226" s="6">
        <v>4</v>
      </c>
      <c r="J226" s="6"/>
      <c r="K226" s="6">
        <f t="shared" si="39"/>
        <v>27.568974667801438</v>
      </c>
      <c r="L226" s="6"/>
      <c r="M226" s="6">
        <f t="shared" si="44"/>
        <v>13.784487333900717</v>
      </c>
      <c r="N226" s="6"/>
      <c r="O226" s="6">
        <f t="shared" si="40"/>
        <v>41.353462001702155</v>
      </c>
      <c r="P226" s="6"/>
      <c r="Q226" s="6">
        <f t="shared" si="41"/>
        <v>7847.8082973985875</v>
      </c>
      <c r="R226" s="6"/>
    </row>
    <row r="227" spans="1:18" x14ac:dyDescent="0.25">
      <c r="A227" s="3">
        <v>108</v>
      </c>
      <c r="B227" s="4">
        <v>16667</v>
      </c>
      <c r="C227" s="6">
        <f t="shared" si="42"/>
        <v>1.3646642460561711</v>
      </c>
      <c r="D227" s="6"/>
      <c r="E227" s="6">
        <f t="shared" si="43"/>
        <v>3.4116606151404274</v>
      </c>
      <c r="F227" s="6"/>
      <c r="G227" s="6">
        <v>20</v>
      </c>
      <c r="H227" s="6"/>
      <c r="I227" s="6">
        <v>4</v>
      </c>
      <c r="J227" s="6"/>
      <c r="K227" s="6">
        <f t="shared" si="39"/>
        <v>27.293284921123423</v>
      </c>
      <c r="L227" s="6"/>
      <c r="M227" s="6">
        <v>0</v>
      </c>
      <c r="N227" s="6"/>
      <c r="O227" s="6">
        <v>0</v>
      </c>
      <c r="P227" s="6"/>
      <c r="Q227" s="6">
        <f t="shared" si="41"/>
        <v>7847.8082973985875</v>
      </c>
      <c r="R227" s="6"/>
    </row>
  </sheetData>
  <mergeCells count="2637">
    <mergeCell ref="AH138:AI138"/>
    <mergeCell ref="AJ138:AK138"/>
    <mergeCell ref="AH139:AI139"/>
    <mergeCell ref="AJ139:AK139"/>
    <mergeCell ref="AH140:AI140"/>
    <mergeCell ref="AJ140:AK140"/>
    <mergeCell ref="AH135:AI135"/>
    <mergeCell ref="AJ135:AK135"/>
    <mergeCell ref="AH136:AI136"/>
    <mergeCell ref="AJ136:AK136"/>
    <mergeCell ref="AH137:AI137"/>
    <mergeCell ref="AJ137:AK137"/>
    <mergeCell ref="AH132:AI132"/>
    <mergeCell ref="AJ132:AK132"/>
    <mergeCell ref="AH133:AI133"/>
    <mergeCell ref="AJ133:AK133"/>
    <mergeCell ref="AH134:AI134"/>
    <mergeCell ref="AJ134:AK134"/>
    <mergeCell ref="AH129:AI129"/>
    <mergeCell ref="AJ129:AK129"/>
    <mergeCell ref="AH130:AI130"/>
    <mergeCell ref="AJ130:AK130"/>
    <mergeCell ref="AH131:AI131"/>
    <mergeCell ref="AJ131:AK131"/>
    <mergeCell ref="AH126:AI126"/>
    <mergeCell ref="AJ126:AK126"/>
    <mergeCell ref="AH127:AI127"/>
    <mergeCell ref="AJ127:AK127"/>
    <mergeCell ref="AH128:AI128"/>
    <mergeCell ref="AJ128:AK128"/>
    <mergeCell ref="AH123:AI123"/>
    <mergeCell ref="AJ123:AK123"/>
    <mergeCell ref="AH124:AI124"/>
    <mergeCell ref="AJ124:AK124"/>
    <mergeCell ref="AH125:AI125"/>
    <mergeCell ref="AJ125:AK125"/>
    <mergeCell ref="AH120:AI120"/>
    <mergeCell ref="AJ120:AK120"/>
    <mergeCell ref="AH121:AI121"/>
    <mergeCell ref="AJ121:AK121"/>
    <mergeCell ref="AH122:AI122"/>
    <mergeCell ref="AJ122:AK122"/>
    <mergeCell ref="AH117:AI117"/>
    <mergeCell ref="AJ117:AK117"/>
    <mergeCell ref="AH118:AI118"/>
    <mergeCell ref="AJ118:AK118"/>
    <mergeCell ref="AH119:AI119"/>
    <mergeCell ref="AJ119:AK119"/>
    <mergeCell ref="AJ112:AK112"/>
    <mergeCell ref="AJ113:AK113"/>
    <mergeCell ref="AJ114:AK114"/>
    <mergeCell ref="AJ115:AK115"/>
    <mergeCell ref="AH116:AI116"/>
    <mergeCell ref="AJ116:AK116"/>
    <mergeCell ref="AJ106:AK106"/>
    <mergeCell ref="AJ107:AK107"/>
    <mergeCell ref="AJ108:AK108"/>
    <mergeCell ref="AJ109:AK109"/>
    <mergeCell ref="AJ110:AK110"/>
    <mergeCell ref="AJ111:AK111"/>
    <mergeCell ref="AJ100:AK100"/>
    <mergeCell ref="AJ101:AK101"/>
    <mergeCell ref="AJ102:AK102"/>
    <mergeCell ref="AJ103:AK103"/>
    <mergeCell ref="AJ104:AK104"/>
    <mergeCell ref="AJ105:AK105"/>
    <mergeCell ref="AJ94:AK94"/>
    <mergeCell ref="AJ95:AK95"/>
    <mergeCell ref="AJ96:AK96"/>
    <mergeCell ref="AJ97:AK97"/>
    <mergeCell ref="AJ98:AK98"/>
    <mergeCell ref="AJ99:AK99"/>
    <mergeCell ref="AJ88:AK88"/>
    <mergeCell ref="AJ89:AK89"/>
    <mergeCell ref="AJ90:AK90"/>
    <mergeCell ref="AJ91:AK91"/>
    <mergeCell ref="AJ92:AK92"/>
    <mergeCell ref="AJ93:AK93"/>
    <mergeCell ref="AJ82:AK82"/>
    <mergeCell ref="AJ83:AK83"/>
    <mergeCell ref="AJ84:AK84"/>
    <mergeCell ref="AJ85:AK85"/>
    <mergeCell ref="AJ86:AK86"/>
    <mergeCell ref="AJ87:AK87"/>
    <mergeCell ref="AH78:AI78"/>
    <mergeCell ref="AJ78:AK78"/>
    <mergeCell ref="AH79:AI79"/>
    <mergeCell ref="AJ79:AK79"/>
    <mergeCell ref="AJ80:AK80"/>
    <mergeCell ref="AJ81:AK81"/>
    <mergeCell ref="AH75:AI75"/>
    <mergeCell ref="AJ75:AK75"/>
    <mergeCell ref="AH76:AI76"/>
    <mergeCell ref="AJ76:AK76"/>
    <mergeCell ref="AH77:AI77"/>
    <mergeCell ref="AJ77:AK77"/>
    <mergeCell ref="AH72:AI72"/>
    <mergeCell ref="AJ72:AK72"/>
    <mergeCell ref="AH73:AI73"/>
    <mergeCell ref="AJ73:AK73"/>
    <mergeCell ref="AH74:AI74"/>
    <mergeCell ref="AJ74:AK74"/>
    <mergeCell ref="AH69:AI69"/>
    <mergeCell ref="AJ69:AK69"/>
    <mergeCell ref="AH70:AI70"/>
    <mergeCell ref="AJ70:AK70"/>
    <mergeCell ref="AH71:AI71"/>
    <mergeCell ref="AJ71:AK71"/>
    <mergeCell ref="AH66:AI66"/>
    <mergeCell ref="AJ66:AK66"/>
    <mergeCell ref="AH67:AI67"/>
    <mergeCell ref="AJ67:AK67"/>
    <mergeCell ref="AH68:AI68"/>
    <mergeCell ref="AJ68:AK68"/>
    <mergeCell ref="AH63:AI63"/>
    <mergeCell ref="AJ63:AK63"/>
    <mergeCell ref="AH64:AI64"/>
    <mergeCell ref="AJ64:AK64"/>
    <mergeCell ref="AH65:AI65"/>
    <mergeCell ref="AJ65:AK65"/>
    <mergeCell ref="AH60:AI60"/>
    <mergeCell ref="AJ60:AK60"/>
    <mergeCell ref="AH61:AI61"/>
    <mergeCell ref="AJ61:AK61"/>
    <mergeCell ref="AH62:AI62"/>
    <mergeCell ref="AJ62:AK62"/>
    <mergeCell ref="AH57:AI57"/>
    <mergeCell ref="AJ57:AK57"/>
    <mergeCell ref="AH58:AI58"/>
    <mergeCell ref="AJ58:AK58"/>
    <mergeCell ref="AH59:AI59"/>
    <mergeCell ref="AJ59:AK59"/>
    <mergeCell ref="AH54:AI54"/>
    <mergeCell ref="AJ54:AK54"/>
    <mergeCell ref="AH55:AI55"/>
    <mergeCell ref="AJ55:AK55"/>
    <mergeCell ref="AH56:AI56"/>
    <mergeCell ref="AJ56:AK56"/>
    <mergeCell ref="AH51:AI51"/>
    <mergeCell ref="AJ51:AK51"/>
    <mergeCell ref="AH52:AI52"/>
    <mergeCell ref="AJ52:AK52"/>
    <mergeCell ref="AH53:AI53"/>
    <mergeCell ref="AJ53:AK53"/>
    <mergeCell ref="AH48:AI48"/>
    <mergeCell ref="AJ48:AK48"/>
    <mergeCell ref="AH49:AI49"/>
    <mergeCell ref="AJ49:AK49"/>
    <mergeCell ref="AH50:AI50"/>
    <mergeCell ref="AJ50:AK50"/>
    <mergeCell ref="AH45:AI45"/>
    <mergeCell ref="AJ45:AK45"/>
    <mergeCell ref="AH46:AI46"/>
    <mergeCell ref="AJ46:AK46"/>
    <mergeCell ref="AH47:AI47"/>
    <mergeCell ref="AJ47:AK47"/>
    <mergeCell ref="AH42:AI42"/>
    <mergeCell ref="AJ42:AK42"/>
    <mergeCell ref="AH43:AI43"/>
    <mergeCell ref="AJ43:AK43"/>
    <mergeCell ref="AH44:AI44"/>
    <mergeCell ref="AJ44:AK44"/>
    <mergeCell ref="AH39:AI39"/>
    <mergeCell ref="AJ39:AK39"/>
    <mergeCell ref="AH40:AI40"/>
    <mergeCell ref="AJ40:AK40"/>
    <mergeCell ref="AH41:AI41"/>
    <mergeCell ref="AJ41:AK41"/>
    <mergeCell ref="AD140:AE140"/>
    <mergeCell ref="AF140:AG140"/>
    <mergeCell ref="AH35:AI35"/>
    <mergeCell ref="AJ35:AK35"/>
    <mergeCell ref="AH36:AI36"/>
    <mergeCell ref="AJ36:AK36"/>
    <mergeCell ref="AH37:AI37"/>
    <mergeCell ref="AJ37:AK37"/>
    <mergeCell ref="AH38:AI38"/>
    <mergeCell ref="AJ38:AK38"/>
    <mergeCell ref="AD137:AE137"/>
    <mergeCell ref="AF137:AG137"/>
    <mergeCell ref="AD138:AE138"/>
    <mergeCell ref="AF138:AG138"/>
    <mergeCell ref="AD139:AE139"/>
    <mergeCell ref="AF139:AG139"/>
    <mergeCell ref="AD134:AE134"/>
    <mergeCell ref="AF134:AG134"/>
    <mergeCell ref="AD135:AE135"/>
    <mergeCell ref="AF135:AG135"/>
    <mergeCell ref="AD136:AE136"/>
    <mergeCell ref="AF136:AG136"/>
    <mergeCell ref="AD131:AE131"/>
    <mergeCell ref="AF131:AG131"/>
    <mergeCell ref="AD132:AE132"/>
    <mergeCell ref="AF132:AG132"/>
    <mergeCell ref="AD133:AE133"/>
    <mergeCell ref="AF133:AG133"/>
    <mergeCell ref="AD128:AE128"/>
    <mergeCell ref="AF128:AG128"/>
    <mergeCell ref="AD129:AE129"/>
    <mergeCell ref="AF129:AG129"/>
    <mergeCell ref="AD130:AE130"/>
    <mergeCell ref="AF130:AG130"/>
    <mergeCell ref="AD125:AE125"/>
    <mergeCell ref="AF125:AG125"/>
    <mergeCell ref="AD126:AE126"/>
    <mergeCell ref="AF126:AG126"/>
    <mergeCell ref="AD127:AE127"/>
    <mergeCell ref="AF127:AG127"/>
    <mergeCell ref="AD122:AE122"/>
    <mergeCell ref="AF122:AG122"/>
    <mergeCell ref="AD123:AE123"/>
    <mergeCell ref="AF123:AG123"/>
    <mergeCell ref="AD124:AE124"/>
    <mergeCell ref="AF124:AG124"/>
    <mergeCell ref="AD119:AE119"/>
    <mergeCell ref="AF119:AG119"/>
    <mergeCell ref="AD120:AE120"/>
    <mergeCell ref="AF120:AG120"/>
    <mergeCell ref="AD121:AE121"/>
    <mergeCell ref="AF121:AG121"/>
    <mergeCell ref="AD116:AE116"/>
    <mergeCell ref="AF116:AG116"/>
    <mergeCell ref="AD117:AE117"/>
    <mergeCell ref="AF117:AG117"/>
    <mergeCell ref="AD118:AE118"/>
    <mergeCell ref="AF118:AG118"/>
    <mergeCell ref="AD77:AE77"/>
    <mergeCell ref="AF77:AG77"/>
    <mergeCell ref="AD78:AE78"/>
    <mergeCell ref="AF78:AG78"/>
    <mergeCell ref="AD79:AE79"/>
    <mergeCell ref="AF79:AG79"/>
    <mergeCell ref="AD74:AE74"/>
    <mergeCell ref="AF74:AG74"/>
    <mergeCell ref="AD75:AE75"/>
    <mergeCell ref="AF75:AG75"/>
    <mergeCell ref="AD76:AE76"/>
    <mergeCell ref="AF76:AG76"/>
    <mergeCell ref="AD71:AE71"/>
    <mergeCell ref="AF71:AG71"/>
    <mergeCell ref="AD72:AE72"/>
    <mergeCell ref="AF72:AG72"/>
    <mergeCell ref="AD73:AE73"/>
    <mergeCell ref="AF73:AG73"/>
    <mergeCell ref="AD68:AE68"/>
    <mergeCell ref="AF68:AG68"/>
    <mergeCell ref="AD69:AE69"/>
    <mergeCell ref="AF69:AG69"/>
    <mergeCell ref="AD70:AE70"/>
    <mergeCell ref="AF70:AG70"/>
    <mergeCell ref="AD65:AE65"/>
    <mergeCell ref="AF65:AG65"/>
    <mergeCell ref="AD66:AE66"/>
    <mergeCell ref="AF66:AG66"/>
    <mergeCell ref="AD67:AE67"/>
    <mergeCell ref="AF67:AG67"/>
    <mergeCell ref="AD62:AE62"/>
    <mergeCell ref="AF62:AG62"/>
    <mergeCell ref="AD63:AE63"/>
    <mergeCell ref="AF63:AG63"/>
    <mergeCell ref="AD64:AE64"/>
    <mergeCell ref="AF64:AG64"/>
    <mergeCell ref="AD59:AE59"/>
    <mergeCell ref="AF59:AG59"/>
    <mergeCell ref="AD60:AE60"/>
    <mergeCell ref="AF60:AG60"/>
    <mergeCell ref="AD61:AE61"/>
    <mergeCell ref="AF61:AG61"/>
    <mergeCell ref="AD56:AE56"/>
    <mergeCell ref="AF56:AG56"/>
    <mergeCell ref="AD57:AE57"/>
    <mergeCell ref="AF57:AG57"/>
    <mergeCell ref="AD58:AE58"/>
    <mergeCell ref="AF58:AG58"/>
    <mergeCell ref="AD53:AE53"/>
    <mergeCell ref="AF53:AG53"/>
    <mergeCell ref="AD54:AE54"/>
    <mergeCell ref="AF54:AG54"/>
    <mergeCell ref="AD55:AE55"/>
    <mergeCell ref="AF55:AG55"/>
    <mergeCell ref="AD50:AE50"/>
    <mergeCell ref="AF50:AG50"/>
    <mergeCell ref="AD51:AE51"/>
    <mergeCell ref="AF51:AG51"/>
    <mergeCell ref="AD52:AE52"/>
    <mergeCell ref="AF52:AG52"/>
    <mergeCell ref="AD47:AE47"/>
    <mergeCell ref="AF47:AG47"/>
    <mergeCell ref="AD48:AE48"/>
    <mergeCell ref="AF48:AG48"/>
    <mergeCell ref="AD49:AE49"/>
    <mergeCell ref="AF49:AG49"/>
    <mergeCell ref="AD44:AE44"/>
    <mergeCell ref="AF44:AG44"/>
    <mergeCell ref="AD45:AE45"/>
    <mergeCell ref="AF45:AG45"/>
    <mergeCell ref="AD46:AE46"/>
    <mergeCell ref="AF46:AG46"/>
    <mergeCell ref="AD41:AE41"/>
    <mergeCell ref="AF41:AG41"/>
    <mergeCell ref="AD42:AE42"/>
    <mergeCell ref="AF42:AG42"/>
    <mergeCell ref="AD43:AE43"/>
    <mergeCell ref="AF43:AG43"/>
    <mergeCell ref="AD38:AE38"/>
    <mergeCell ref="AF38:AG38"/>
    <mergeCell ref="AD39:AE39"/>
    <mergeCell ref="AF39:AG39"/>
    <mergeCell ref="AD40:AE40"/>
    <mergeCell ref="AF40:AG40"/>
    <mergeCell ref="Z139:AA139"/>
    <mergeCell ref="AB139:AC139"/>
    <mergeCell ref="Z140:AA140"/>
    <mergeCell ref="AB140:AC140"/>
    <mergeCell ref="AD35:AE35"/>
    <mergeCell ref="AF35:AG35"/>
    <mergeCell ref="AD36:AE36"/>
    <mergeCell ref="AF36:AG36"/>
    <mergeCell ref="AD37:AE37"/>
    <mergeCell ref="AF37:AG37"/>
    <mergeCell ref="Z136:AA136"/>
    <mergeCell ref="AB136:AC136"/>
    <mergeCell ref="Z137:AA137"/>
    <mergeCell ref="AB137:AC137"/>
    <mergeCell ref="Z138:AA138"/>
    <mergeCell ref="AB138:AC138"/>
    <mergeCell ref="Z133:AA133"/>
    <mergeCell ref="AB133:AC133"/>
    <mergeCell ref="Z134:AA134"/>
    <mergeCell ref="AB134:AC134"/>
    <mergeCell ref="Z135:AA135"/>
    <mergeCell ref="AB135:AC135"/>
    <mergeCell ref="Z130:AA130"/>
    <mergeCell ref="AB130:AC130"/>
    <mergeCell ref="Z131:AA131"/>
    <mergeCell ref="AB131:AC131"/>
    <mergeCell ref="Z132:AA132"/>
    <mergeCell ref="AB132:AC132"/>
    <mergeCell ref="Z127:AA127"/>
    <mergeCell ref="AB127:AC127"/>
    <mergeCell ref="Z128:AA128"/>
    <mergeCell ref="AB128:AC128"/>
    <mergeCell ref="Z129:AA129"/>
    <mergeCell ref="AB129:AC129"/>
    <mergeCell ref="Z124:AA124"/>
    <mergeCell ref="AB124:AC124"/>
    <mergeCell ref="Z125:AA125"/>
    <mergeCell ref="AB125:AC125"/>
    <mergeCell ref="Z126:AA126"/>
    <mergeCell ref="AB126:AC126"/>
    <mergeCell ref="Z121:AA121"/>
    <mergeCell ref="AB121:AC121"/>
    <mergeCell ref="Z122:AA122"/>
    <mergeCell ref="AB122:AC122"/>
    <mergeCell ref="Z123:AA123"/>
    <mergeCell ref="AB123:AC123"/>
    <mergeCell ref="Z118:AA118"/>
    <mergeCell ref="AB118:AC118"/>
    <mergeCell ref="Z119:AA119"/>
    <mergeCell ref="AB119:AC119"/>
    <mergeCell ref="Z120:AA120"/>
    <mergeCell ref="AB120:AC120"/>
    <mergeCell ref="Z79:AA79"/>
    <mergeCell ref="AB79:AC79"/>
    <mergeCell ref="Z116:AA116"/>
    <mergeCell ref="AB116:AC116"/>
    <mergeCell ref="Z117:AA117"/>
    <mergeCell ref="AB117:AC117"/>
    <mergeCell ref="Z76:AA76"/>
    <mergeCell ref="AB76:AC76"/>
    <mergeCell ref="Z77:AA77"/>
    <mergeCell ref="AB77:AC77"/>
    <mergeCell ref="Z78:AA78"/>
    <mergeCell ref="AB78:AC78"/>
    <mergeCell ref="Z73:AA73"/>
    <mergeCell ref="AB73:AC73"/>
    <mergeCell ref="Z74:AA74"/>
    <mergeCell ref="AB74:AC74"/>
    <mergeCell ref="Z75:AA75"/>
    <mergeCell ref="AB75:AC75"/>
    <mergeCell ref="Z70:AA70"/>
    <mergeCell ref="AB70:AC70"/>
    <mergeCell ref="Z71:AA71"/>
    <mergeCell ref="AB71:AC71"/>
    <mergeCell ref="Z72:AA72"/>
    <mergeCell ref="AB72:AC72"/>
    <mergeCell ref="Z67:AA67"/>
    <mergeCell ref="AB67:AC67"/>
    <mergeCell ref="Z68:AA68"/>
    <mergeCell ref="AB68:AC68"/>
    <mergeCell ref="Z69:AA69"/>
    <mergeCell ref="AB69:AC69"/>
    <mergeCell ref="Z64:AA64"/>
    <mergeCell ref="AB64:AC64"/>
    <mergeCell ref="Z65:AA65"/>
    <mergeCell ref="AB65:AC65"/>
    <mergeCell ref="Z66:AA66"/>
    <mergeCell ref="AB66:AC66"/>
    <mergeCell ref="Z61:AA61"/>
    <mergeCell ref="AB61:AC61"/>
    <mergeCell ref="Z62:AA62"/>
    <mergeCell ref="AB62:AC62"/>
    <mergeCell ref="Z63:AA63"/>
    <mergeCell ref="AB63:AC63"/>
    <mergeCell ref="Z58:AA58"/>
    <mergeCell ref="AB58:AC58"/>
    <mergeCell ref="Z59:AA59"/>
    <mergeCell ref="AB59:AC59"/>
    <mergeCell ref="Z60:AA60"/>
    <mergeCell ref="AB60:AC60"/>
    <mergeCell ref="Z55:AA55"/>
    <mergeCell ref="AB55:AC55"/>
    <mergeCell ref="Z56:AA56"/>
    <mergeCell ref="AB56:AC56"/>
    <mergeCell ref="Z57:AA57"/>
    <mergeCell ref="AB57:AC57"/>
    <mergeCell ref="Z52:AA52"/>
    <mergeCell ref="AB52:AC52"/>
    <mergeCell ref="Z53:AA53"/>
    <mergeCell ref="AB53:AC53"/>
    <mergeCell ref="Z54:AA54"/>
    <mergeCell ref="AB54:AC54"/>
    <mergeCell ref="Z49:AA49"/>
    <mergeCell ref="AB49:AC49"/>
    <mergeCell ref="Z50:AA50"/>
    <mergeCell ref="AB50:AC50"/>
    <mergeCell ref="Z51:AA51"/>
    <mergeCell ref="AB51:AC51"/>
    <mergeCell ref="Z46:AA46"/>
    <mergeCell ref="AB46:AC46"/>
    <mergeCell ref="Z47:AA47"/>
    <mergeCell ref="AB47:AC47"/>
    <mergeCell ref="Z48:AA48"/>
    <mergeCell ref="AB48:AC48"/>
    <mergeCell ref="Z43:AA43"/>
    <mergeCell ref="AB43:AC43"/>
    <mergeCell ref="Z44:AA44"/>
    <mergeCell ref="AB44:AC44"/>
    <mergeCell ref="Z45:AA45"/>
    <mergeCell ref="AB45:AC45"/>
    <mergeCell ref="Z40:AA40"/>
    <mergeCell ref="AB40:AC40"/>
    <mergeCell ref="Z41:AA41"/>
    <mergeCell ref="AB41:AC41"/>
    <mergeCell ref="Z42:AA42"/>
    <mergeCell ref="AB42:AC42"/>
    <mergeCell ref="Z38:AA38"/>
    <mergeCell ref="Z39:AA39"/>
    <mergeCell ref="AB35:AC35"/>
    <mergeCell ref="AB36:AC36"/>
    <mergeCell ref="AB37:AC37"/>
    <mergeCell ref="AB38:AC38"/>
    <mergeCell ref="AB39:AC39"/>
    <mergeCell ref="V138:W138"/>
    <mergeCell ref="X138:Y138"/>
    <mergeCell ref="V139:W139"/>
    <mergeCell ref="X139:Y139"/>
    <mergeCell ref="V140:W140"/>
    <mergeCell ref="X140:Y140"/>
    <mergeCell ref="V135:W135"/>
    <mergeCell ref="X135:Y135"/>
    <mergeCell ref="V136:W136"/>
    <mergeCell ref="X136:Y136"/>
    <mergeCell ref="V137:W137"/>
    <mergeCell ref="X137:Y137"/>
    <mergeCell ref="V132:W132"/>
    <mergeCell ref="X132:Y132"/>
    <mergeCell ref="V133:W133"/>
    <mergeCell ref="X133:Y133"/>
    <mergeCell ref="V134:W134"/>
    <mergeCell ref="X134:Y134"/>
    <mergeCell ref="V129:W129"/>
    <mergeCell ref="X129:Y129"/>
    <mergeCell ref="V130:W130"/>
    <mergeCell ref="X130:Y130"/>
    <mergeCell ref="V131:W131"/>
    <mergeCell ref="X131:Y131"/>
    <mergeCell ref="V126:W126"/>
    <mergeCell ref="X126:Y126"/>
    <mergeCell ref="V127:W127"/>
    <mergeCell ref="X127:Y127"/>
    <mergeCell ref="V128:W128"/>
    <mergeCell ref="X128:Y128"/>
    <mergeCell ref="V123:W123"/>
    <mergeCell ref="X123:Y123"/>
    <mergeCell ref="V124:W124"/>
    <mergeCell ref="X124:Y124"/>
    <mergeCell ref="V125:W125"/>
    <mergeCell ref="X125:Y125"/>
    <mergeCell ref="V120:W120"/>
    <mergeCell ref="X120:Y120"/>
    <mergeCell ref="V121:W121"/>
    <mergeCell ref="X121:Y121"/>
    <mergeCell ref="V122:W122"/>
    <mergeCell ref="X122:Y122"/>
    <mergeCell ref="V117:W117"/>
    <mergeCell ref="X117:Y117"/>
    <mergeCell ref="V118:W118"/>
    <mergeCell ref="X118:Y118"/>
    <mergeCell ref="V119:W119"/>
    <mergeCell ref="X119:Y119"/>
    <mergeCell ref="V77:W77"/>
    <mergeCell ref="X77:Y77"/>
    <mergeCell ref="V78:W78"/>
    <mergeCell ref="X78:Y78"/>
    <mergeCell ref="V79:W79"/>
    <mergeCell ref="X79:Y79"/>
    <mergeCell ref="V74:W74"/>
    <mergeCell ref="X74:Y74"/>
    <mergeCell ref="V75:W75"/>
    <mergeCell ref="X75:Y75"/>
    <mergeCell ref="V76:W76"/>
    <mergeCell ref="X76:Y76"/>
    <mergeCell ref="V71:W71"/>
    <mergeCell ref="X71:Y71"/>
    <mergeCell ref="V72:W72"/>
    <mergeCell ref="X72:Y72"/>
    <mergeCell ref="V73:W73"/>
    <mergeCell ref="X73:Y73"/>
    <mergeCell ref="V68:W68"/>
    <mergeCell ref="X68:Y68"/>
    <mergeCell ref="V69:W69"/>
    <mergeCell ref="X69:Y69"/>
    <mergeCell ref="V70:W70"/>
    <mergeCell ref="X70:Y70"/>
    <mergeCell ref="V65:W65"/>
    <mergeCell ref="X65:Y65"/>
    <mergeCell ref="V66:W66"/>
    <mergeCell ref="X66:Y66"/>
    <mergeCell ref="V67:W67"/>
    <mergeCell ref="X67:Y67"/>
    <mergeCell ref="V62:W62"/>
    <mergeCell ref="X62:Y62"/>
    <mergeCell ref="V63:W63"/>
    <mergeCell ref="X63:Y63"/>
    <mergeCell ref="V64:W64"/>
    <mergeCell ref="X64:Y64"/>
    <mergeCell ref="V59:W59"/>
    <mergeCell ref="X59:Y59"/>
    <mergeCell ref="V60:W60"/>
    <mergeCell ref="X60:Y60"/>
    <mergeCell ref="V61:W61"/>
    <mergeCell ref="X61:Y61"/>
    <mergeCell ref="V56:W56"/>
    <mergeCell ref="X56:Y56"/>
    <mergeCell ref="V57:W57"/>
    <mergeCell ref="X57:Y57"/>
    <mergeCell ref="V58:W58"/>
    <mergeCell ref="X58:Y58"/>
    <mergeCell ref="V53:W53"/>
    <mergeCell ref="X53:Y53"/>
    <mergeCell ref="V54:W54"/>
    <mergeCell ref="X54:Y54"/>
    <mergeCell ref="V55:W55"/>
    <mergeCell ref="X55:Y55"/>
    <mergeCell ref="V50:W50"/>
    <mergeCell ref="X50:Y50"/>
    <mergeCell ref="V51:W51"/>
    <mergeCell ref="X51:Y51"/>
    <mergeCell ref="V52:W52"/>
    <mergeCell ref="X52:Y52"/>
    <mergeCell ref="V47:W47"/>
    <mergeCell ref="X47:Y47"/>
    <mergeCell ref="V48:W48"/>
    <mergeCell ref="X48:Y48"/>
    <mergeCell ref="V49:W49"/>
    <mergeCell ref="X49:Y49"/>
    <mergeCell ref="V44:W44"/>
    <mergeCell ref="X44:Y44"/>
    <mergeCell ref="V45:W45"/>
    <mergeCell ref="X45:Y45"/>
    <mergeCell ref="V46:W46"/>
    <mergeCell ref="X46:Y46"/>
    <mergeCell ref="V41:W41"/>
    <mergeCell ref="X41:Y41"/>
    <mergeCell ref="V42:W42"/>
    <mergeCell ref="X42:Y42"/>
    <mergeCell ref="V43:W43"/>
    <mergeCell ref="X43:Y43"/>
    <mergeCell ref="V38:W38"/>
    <mergeCell ref="X38:Y38"/>
    <mergeCell ref="V39:W39"/>
    <mergeCell ref="X39:Y39"/>
    <mergeCell ref="V40:W40"/>
    <mergeCell ref="X40:Y40"/>
    <mergeCell ref="AJ34:AK34"/>
    <mergeCell ref="V35:W35"/>
    <mergeCell ref="X35:Y35"/>
    <mergeCell ref="V36:W36"/>
    <mergeCell ref="X36:Y36"/>
    <mergeCell ref="V37:W37"/>
    <mergeCell ref="X37:Y37"/>
    <mergeCell ref="Z35:AA35"/>
    <mergeCell ref="Z36:AA36"/>
    <mergeCell ref="Z37:AA37"/>
    <mergeCell ref="X34:Y34"/>
    <mergeCell ref="Z34:AA34"/>
    <mergeCell ref="AB34:AC34"/>
    <mergeCell ref="AD34:AE34"/>
    <mergeCell ref="AF34:AG34"/>
    <mergeCell ref="AH34:AI34"/>
    <mergeCell ref="AB33:AC33"/>
    <mergeCell ref="AD33:AE33"/>
    <mergeCell ref="AF33:AG33"/>
    <mergeCell ref="AH33:AI33"/>
    <mergeCell ref="AJ33:AK33"/>
    <mergeCell ref="AA31:AE31"/>
    <mergeCell ref="AI31:AJ31"/>
    <mergeCell ref="W32:X32"/>
    <mergeCell ref="AA32:AB32"/>
    <mergeCell ref="AE32:AF32"/>
    <mergeCell ref="AH32:AI32"/>
    <mergeCell ref="AJ32:AK32"/>
    <mergeCell ref="O227:P227"/>
    <mergeCell ref="Q227:R227"/>
    <mergeCell ref="V26:AA26"/>
    <mergeCell ref="V27:AA27"/>
    <mergeCell ref="H4:L4"/>
    <mergeCell ref="V33:W33"/>
    <mergeCell ref="X33:Y33"/>
    <mergeCell ref="Z33:AA33"/>
    <mergeCell ref="V34:W34"/>
    <mergeCell ref="C227:D227"/>
    <mergeCell ref="E227:F227"/>
    <mergeCell ref="G227:H227"/>
    <mergeCell ref="I227:J227"/>
    <mergeCell ref="K227:L227"/>
    <mergeCell ref="M227:N227"/>
    <mergeCell ref="O225:P225"/>
    <mergeCell ref="Q225:R225"/>
    <mergeCell ref="C226:D226"/>
    <mergeCell ref="E226:F226"/>
    <mergeCell ref="G226:H226"/>
    <mergeCell ref="I226:J226"/>
    <mergeCell ref="K226:L226"/>
    <mergeCell ref="M226:N226"/>
    <mergeCell ref="O226:P226"/>
    <mergeCell ref="Q226:R226"/>
    <mergeCell ref="C225:D225"/>
    <mergeCell ref="E225:F225"/>
    <mergeCell ref="G225:H225"/>
    <mergeCell ref="I225:J225"/>
    <mergeCell ref="K225:L225"/>
    <mergeCell ref="M225:N225"/>
    <mergeCell ref="O223:P223"/>
    <mergeCell ref="Q223:R223"/>
    <mergeCell ref="C224:D224"/>
    <mergeCell ref="E224:F224"/>
    <mergeCell ref="G224:H224"/>
    <mergeCell ref="I224:J224"/>
    <mergeCell ref="K224:L224"/>
    <mergeCell ref="M224:N224"/>
    <mergeCell ref="O224:P224"/>
    <mergeCell ref="Q224:R224"/>
    <mergeCell ref="C223:D223"/>
    <mergeCell ref="E223:F223"/>
    <mergeCell ref="G223:H223"/>
    <mergeCell ref="I223:J223"/>
    <mergeCell ref="K223:L223"/>
    <mergeCell ref="M223:N223"/>
    <mergeCell ref="O221:P221"/>
    <mergeCell ref="Q221:R221"/>
    <mergeCell ref="C222:D222"/>
    <mergeCell ref="E222:F222"/>
    <mergeCell ref="G222:H222"/>
    <mergeCell ref="I222:J222"/>
    <mergeCell ref="K222:L222"/>
    <mergeCell ref="M222:N222"/>
    <mergeCell ref="O222:P222"/>
    <mergeCell ref="Q222:R222"/>
    <mergeCell ref="C221:D221"/>
    <mergeCell ref="E221:F221"/>
    <mergeCell ref="G221:H221"/>
    <mergeCell ref="I221:J221"/>
    <mergeCell ref="K221:L221"/>
    <mergeCell ref="M221:N221"/>
    <mergeCell ref="O219:P219"/>
    <mergeCell ref="Q219:R219"/>
    <mergeCell ref="C220:D220"/>
    <mergeCell ref="E220:F220"/>
    <mergeCell ref="G220:H220"/>
    <mergeCell ref="I220:J220"/>
    <mergeCell ref="K220:L220"/>
    <mergeCell ref="M220:N220"/>
    <mergeCell ref="O220:P220"/>
    <mergeCell ref="Q220:R220"/>
    <mergeCell ref="C219:D219"/>
    <mergeCell ref="E219:F219"/>
    <mergeCell ref="G219:H219"/>
    <mergeCell ref="I219:J219"/>
    <mergeCell ref="K219:L219"/>
    <mergeCell ref="M219:N219"/>
    <mergeCell ref="O217:P217"/>
    <mergeCell ref="Q217:R217"/>
    <mergeCell ref="C218:D218"/>
    <mergeCell ref="E218:F218"/>
    <mergeCell ref="G218:H218"/>
    <mergeCell ref="I218:J218"/>
    <mergeCell ref="K218:L218"/>
    <mergeCell ref="M218:N218"/>
    <mergeCell ref="O218:P218"/>
    <mergeCell ref="Q218:R218"/>
    <mergeCell ref="C217:D217"/>
    <mergeCell ref="E217:F217"/>
    <mergeCell ref="G217:H217"/>
    <mergeCell ref="I217:J217"/>
    <mergeCell ref="K217:L217"/>
    <mergeCell ref="M217:N217"/>
    <mergeCell ref="O215:P215"/>
    <mergeCell ref="Q215:R215"/>
    <mergeCell ref="C216:D216"/>
    <mergeCell ref="E216:F216"/>
    <mergeCell ref="G216:H216"/>
    <mergeCell ref="I216:J216"/>
    <mergeCell ref="K216:L216"/>
    <mergeCell ref="M216:N216"/>
    <mergeCell ref="O216:P216"/>
    <mergeCell ref="Q216:R216"/>
    <mergeCell ref="C215:D215"/>
    <mergeCell ref="E215:F215"/>
    <mergeCell ref="G215:H215"/>
    <mergeCell ref="I215:J215"/>
    <mergeCell ref="K215:L215"/>
    <mergeCell ref="M215:N215"/>
    <mergeCell ref="O213:P213"/>
    <mergeCell ref="Q213:R213"/>
    <mergeCell ref="C214:D214"/>
    <mergeCell ref="E214:F214"/>
    <mergeCell ref="G214:H214"/>
    <mergeCell ref="I214:J214"/>
    <mergeCell ref="K214:L214"/>
    <mergeCell ref="M214:N214"/>
    <mergeCell ref="O214:P214"/>
    <mergeCell ref="Q214:R214"/>
    <mergeCell ref="C213:D213"/>
    <mergeCell ref="E213:F213"/>
    <mergeCell ref="G213:H213"/>
    <mergeCell ref="I213:J213"/>
    <mergeCell ref="K213:L213"/>
    <mergeCell ref="M213:N213"/>
    <mergeCell ref="O211:P211"/>
    <mergeCell ref="Q211:R211"/>
    <mergeCell ref="C212:D212"/>
    <mergeCell ref="E212:F212"/>
    <mergeCell ref="G212:H212"/>
    <mergeCell ref="I212:J212"/>
    <mergeCell ref="K212:L212"/>
    <mergeCell ref="M212:N212"/>
    <mergeCell ref="O212:P212"/>
    <mergeCell ref="Q212:R212"/>
    <mergeCell ref="C211:D211"/>
    <mergeCell ref="E211:F211"/>
    <mergeCell ref="G211:H211"/>
    <mergeCell ref="I211:J211"/>
    <mergeCell ref="K211:L211"/>
    <mergeCell ref="M211:N211"/>
    <mergeCell ref="O209:P209"/>
    <mergeCell ref="Q209:R209"/>
    <mergeCell ref="C210:D210"/>
    <mergeCell ref="E210:F210"/>
    <mergeCell ref="G210:H210"/>
    <mergeCell ref="I210:J210"/>
    <mergeCell ref="K210:L210"/>
    <mergeCell ref="M210:N210"/>
    <mergeCell ref="O210:P210"/>
    <mergeCell ref="Q210:R210"/>
    <mergeCell ref="C209:D209"/>
    <mergeCell ref="E209:F209"/>
    <mergeCell ref="G209:H209"/>
    <mergeCell ref="I209:J209"/>
    <mergeCell ref="K209:L209"/>
    <mergeCell ref="M209:N209"/>
    <mergeCell ref="O207:P207"/>
    <mergeCell ref="Q207:R207"/>
    <mergeCell ref="C208:D208"/>
    <mergeCell ref="E208:F208"/>
    <mergeCell ref="G208:H208"/>
    <mergeCell ref="I208:J208"/>
    <mergeCell ref="K208:L208"/>
    <mergeCell ref="M208:N208"/>
    <mergeCell ref="O208:P208"/>
    <mergeCell ref="Q208:R208"/>
    <mergeCell ref="C207:D207"/>
    <mergeCell ref="E207:F207"/>
    <mergeCell ref="G207:H207"/>
    <mergeCell ref="I207:J207"/>
    <mergeCell ref="K207:L207"/>
    <mergeCell ref="M207:N207"/>
    <mergeCell ref="O205:P205"/>
    <mergeCell ref="Q205:R205"/>
    <mergeCell ref="C206:D206"/>
    <mergeCell ref="E206:F206"/>
    <mergeCell ref="G206:H206"/>
    <mergeCell ref="I206:J206"/>
    <mergeCell ref="K206:L206"/>
    <mergeCell ref="M206:N206"/>
    <mergeCell ref="O206:P206"/>
    <mergeCell ref="Q206:R206"/>
    <mergeCell ref="C205:D205"/>
    <mergeCell ref="E205:F205"/>
    <mergeCell ref="G205:H205"/>
    <mergeCell ref="I205:J205"/>
    <mergeCell ref="K205:L205"/>
    <mergeCell ref="M205:N205"/>
    <mergeCell ref="O203:P203"/>
    <mergeCell ref="Q203:R203"/>
    <mergeCell ref="C204:D204"/>
    <mergeCell ref="E204:F204"/>
    <mergeCell ref="G204:H204"/>
    <mergeCell ref="I204:J204"/>
    <mergeCell ref="K204:L204"/>
    <mergeCell ref="M204:N204"/>
    <mergeCell ref="O204:P204"/>
    <mergeCell ref="Q204:R204"/>
    <mergeCell ref="C203:D203"/>
    <mergeCell ref="E203:F203"/>
    <mergeCell ref="G203:H203"/>
    <mergeCell ref="I203:J203"/>
    <mergeCell ref="K203:L203"/>
    <mergeCell ref="M203:N203"/>
    <mergeCell ref="O201:P201"/>
    <mergeCell ref="Q201:R201"/>
    <mergeCell ref="C202:D202"/>
    <mergeCell ref="E202:F202"/>
    <mergeCell ref="G202:H202"/>
    <mergeCell ref="I202:J202"/>
    <mergeCell ref="K202:L202"/>
    <mergeCell ref="M202:N202"/>
    <mergeCell ref="O202:P202"/>
    <mergeCell ref="Q202:R202"/>
    <mergeCell ref="C201:D201"/>
    <mergeCell ref="E201:F201"/>
    <mergeCell ref="G201:H201"/>
    <mergeCell ref="I201:J201"/>
    <mergeCell ref="K201:L201"/>
    <mergeCell ref="M201:N201"/>
    <mergeCell ref="O199:P199"/>
    <mergeCell ref="Q199:R199"/>
    <mergeCell ref="C200:D200"/>
    <mergeCell ref="E200:F200"/>
    <mergeCell ref="G200:H200"/>
    <mergeCell ref="I200:J200"/>
    <mergeCell ref="K200:L200"/>
    <mergeCell ref="M200:N200"/>
    <mergeCell ref="O200:P200"/>
    <mergeCell ref="Q200:R200"/>
    <mergeCell ref="C199:D199"/>
    <mergeCell ref="E199:F199"/>
    <mergeCell ref="G199:H199"/>
    <mergeCell ref="I199:J199"/>
    <mergeCell ref="K199:L199"/>
    <mergeCell ref="M199:N199"/>
    <mergeCell ref="O197:P197"/>
    <mergeCell ref="Q197:R197"/>
    <mergeCell ref="C198:D198"/>
    <mergeCell ref="E198:F198"/>
    <mergeCell ref="G198:H198"/>
    <mergeCell ref="I198:J198"/>
    <mergeCell ref="K198:L198"/>
    <mergeCell ref="M198:N198"/>
    <mergeCell ref="O198:P198"/>
    <mergeCell ref="Q198:R198"/>
    <mergeCell ref="C197:D197"/>
    <mergeCell ref="E197:F197"/>
    <mergeCell ref="G197:H197"/>
    <mergeCell ref="I197:J197"/>
    <mergeCell ref="K197:L197"/>
    <mergeCell ref="M197:N197"/>
    <mergeCell ref="O195:P195"/>
    <mergeCell ref="Q195:R195"/>
    <mergeCell ref="C196:D196"/>
    <mergeCell ref="E196:F196"/>
    <mergeCell ref="G196:H196"/>
    <mergeCell ref="I196:J196"/>
    <mergeCell ref="K196:L196"/>
    <mergeCell ref="M196:N196"/>
    <mergeCell ref="O196:P196"/>
    <mergeCell ref="Q196:R196"/>
    <mergeCell ref="C195:D195"/>
    <mergeCell ref="E195:F195"/>
    <mergeCell ref="G195:H195"/>
    <mergeCell ref="I195:J195"/>
    <mergeCell ref="K195:L195"/>
    <mergeCell ref="M195:N195"/>
    <mergeCell ref="O193:P193"/>
    <mergeCell ref="Q193:R193"/>
    <mergeCell ref="C194:D194"/>
    <mergeCell ref="E194:F194"/>
    <mergeCell ref="G194:H194"/>
    <mergeCell ref="I194:J194"/>
    <mergeCell ref="K194:L194"/>
    <mergeCell ref="M194:N194"/>
    <mergeCell ref="O194:P194"/>
    <mergeCell ref="Q194:R194"/>
    <mergeCell ref="C193:D193"/>
    <mergeCell ref="E193:F193"/>
    <mergeCell ref="G193:H193"/>
    <mergeCell ref="I193:J193"/>
    <mergeCell ref="K193:L193"/>
    <mergeCell ref="M193:N193"/>
    <mergeCell ref="O191:P191"/>
    <mergeCell ref="Q191:R191"/>
    <mergeCell ref="C192:D192"/>
    <mergeCell ref="E192:F192"/>
    <mergeCell ref="G192:H192"/>
    <mergeCell ref="I192:J192"/>
    <mergeCell ref="K192:L192"/>
    <mergeCell ref="M192:N192"/>
    <mergeCell ref="O192:P192"/>
    <mergeCell ref="Q192:R192"/>
    <mergeCell ref="C191:D191"/>
    <mergeCell ref="E191:F191"/>
    <mergeCell ref="G191:H191"/>
    <mergeCell ref="I191:J191"/>
    <mergeCell ref="K191:L191"/>
    <mergeCell ref="M191:N191"/>
    <mergeCell ref="O189:P189"/>
    <mergeCell ref="Q189:R189"/>
    <mergeCell ref="C190:D190"/>
    <mergeCell ref="E190:F190"/>
    <mergeCell ref="G190:H190"/>
    <mergeCell ref="I190:J190"/>
    <mergeCell ref="K190:L190"/>
    <mergeCell ref="M190:N190"/>
    <mergeCell ref="O190:P190"/>
    <mergeCell ref="Q190:R190"/>
    <mergeCell ref="C189:D189"/>
    <mergeCell ref="E189:F189"/>
    <mergeCell ref="G189:H189"/>
    <mergeCell ref="I189:J189"/>
    <mergeCell ref="K189:L189"/>
    <mergeCell ref="M189:N189"/>
    <mergeCell ref="O187:P187"/>
    <mergeCell ref="Q187:R187"/>
    <mergeCell ref="C188:D188"/>
    <mergeCell ref="E188:F188"/>
    <mergeCell ref="G188:H188"/>
    <mergeCell ref="I188:J188"/>
    <mergeCell ref="K188:L188"/>
    <mergeCell ref="M188:N188"/>
    <mergeCell ref="O188:P188"/>
    <mergeCell ref="Q188:R188"/>
    <mergeCell ref="C187:D187"/>
    <mergeCell ref="E187:F187"/>
    <mergeCell ref="G187:H187"/>
    <mergeCell ref="I187:J187"/>
    <mergeCell ref="K187:L187"/>
    <mergeCell ref="M187:N187"/>
    <mergeCell ref="O185:P185"/>
    <mergeCell ref="Q185:R185"/>
    <mergeCell ref="C186:D186"/>
    <mergeCell ref="E186:F186"/>
    <mergeCell ref="G186:H186"/>
    <mergeCell ref="I186:J186"/>
    <mergeCell ref="K186:L186"/>
    <mergeCell ref="M186:N186"/>
    <mergeCell ref="O186:P186"/>
    <mergeCell ref="Q186:R186"/>
    <mergeCell ref="C185:D185"/>
    <mergeCell ref="E185:F185"/>
    <mergeCell ref="G185:H185"/>
    <mergeCell ref="I185:J185"/>
    <mergeCell ref="K185:L185"/>
    <mergeCell ref="M185:N185"/>
    <mergeCell ref="O183:P183"/>
    <mergeCell ref="Q183:R183"/>
    <mergeCell ref="C184:D184"/>
    <mergeCell ref="E184:F184"/>
    <mergeCell ref="G184:H184"/>
    <mergeCell ref="I184:J184"/>
    <mergeCell ref="K184:L184"/>
    <mergeCell ref="M184:N184"/>
    <mergeCell ref="O184:P184"/>
    <mergeCell ref="Q184:R184"/>
    <mergeCell ref="C183:D183"/>
    <mergeCell ref="E183:F183"/>
    <mergeCell ref="G183:H183"/>
    <mergeCell ref="I183:J183"/>
    <mergeCell ref="K183:L183"/>
    <mergeCell ref="M183:N183"/>
    <mergeCell ref="O181:P181"/>
    <mergeCell ref="Q181:R181"/>
    <mergeCell ref="C182:D182"/>
    <mergeCell ref="E182:F182"/>
    <mergeCell ref="G182:H182"/>
    <mergeCell ref="I182:J182"/>
    <mergeCell ref="K182:L182"/>
    <mergeCell ref="M182:N182"/>
    <mergeCell ref="O182:P182"/>
    <mergeCell ref="Q182:R182"/>
    <mergeCell ref="C181:D181"/>
    <mergeCell ref="E181:F181"/>
    <mergeCell ref="G181:H181"/>
    <mergeCell ref="I181:J181"/>
    <mergeCell ref="K181:L181"/>
    <mergeCell ref="M181:N181"/>
    <mergeCell ref="O179:P179"/>
    <mergeCell ref="Q179:R179"/>
    <mergeCell ref="C180:D180"/>
    <mergeCell ref="E180:F180"/>
    <mergeCell ref="G180:H180"/>
    <mergeCell ref="I180:J180"/>
    <mergeCell ref="K180:L180"/>
    <mergeCell ref="M180:N180"/>
    <mergeCell ref="O180:P180"/>
    <mergeCell ref="Q180:R180"/>
    <mergeCell ref="C179:D179"/>
    <mergeCell ref="E179:F179"/>
    <mergeCell ref="G179:H179"/>
    <mergeCell ref="I179:J179"/>
    <mergeCell ref="K179:L179"/>
    <mergeCell ref="M179:N179"/>
    <mergeCell ref="O177:P177"/>
    <mergeCell ref="Q177:R177"/>
    <mergeCell ref="C178:D178"/>
    <mergeCell ref="E178:F178"/>
    <mergeCell ref="G178:H178"/>
    <mergeCell ref="I178:J178"/>
    <mergeCell ref="K178:L178"/>
    <mergeCell ref="M178:N178"/>
    <mergeCell ref="O178:P178"/>
    <mergeCell ref="Q178:R178"/>
    <mergeCell ref="C177:D177"/>
    <mergeCell ref="E177:F177"/>
    <mergeCell ref="G177:H177"/>
    <mergeCell ref="I177:J177"/>
    <mergeCell ref="K177:L177"/>
    <mergeCell ref="M177:N177"/>
    <mergeCell ref="O175:P175"/>
    <mergeCell ref="Q175:R175"/>
    <mergeCell ref="C176:D176"/>
    <mergeCell ref="E176:F176"/>
    <mergeCell ref="G176:H176"/>
    <mergeCell ref="I176:J176"/>
    <mergeCell ref="K176:L176"/>
    <mergeCell ref="M176:N176"/>
    <mergeCell ref="O176:P176"/>
    <mergeCell ref="Q176:R176"/>
    <mergeCell ref="C175:D175"/>
    <mergeCell ref="E175:F175"/>
    <mergeCell ref="G175:H175"/>
    <mergeCell ref="I175:J175"/>
    <mergeCell ref="K175:L175"/>
    <mergeCell ref="M175:N175"/>
    <mergeCell ref="O173:P173"/>
    <mergeCell ref="Q173:R173"/>
    <mergeCell ref="C174:D174"/>
    <mergeCell ref="E174:F174"/>
    <mergeCell ref="G174:H174"/>
    <mergeCell ref="I174:J174"/>
    <mergeCell ref="K174:L174"/>
    <mergeCell ref="M174:N174"/>
    <mergeCell ref="O174:P174"/>
    <mergeCell ref="Q174:R174"/>
    <mergeCell ref="C173:D173"/>
    <mergeCell ref="E173:F173"/>
    <mergeCell ref="G173:H173"/>
    <mergeCell ref="I173:J173"/>
    <mergeCell ref="K173:L173"/>
    <mergeCell ref="M173:N173"/>
    <mergeCell ref="O171:P171"/>
    <mergeCell ref="Q171:R171"/>
    <mergeCell ref="C172:D172"/>
    <mergeCell ref="E172:F172"/>
    <mergeCell ref="G172:H172"/>
    <mergeCell ref="I172:J172"/>
    <mergeCell ref="K172:L172"/>
    <mergeCell ref="M172:N172"/>
    <mergeCell ref="O172:P172"/>
    <mergeCell ref="Q172:R172"/>
    <mergeCell ref="C171:D171"/>
    <mergeCell ref="E171:F171"/>
    <mergeCell ref="G171:H171"/>
    <mergeCell ref="I171:J171"/>
    <mergeCell ref="K171:L171"/>
    <mergeCell ref="M171:N171"/>
    <mergeCell ref="O169:P169"/>
    <mergeCell ref="Q169:R169"/>
    <mergeCell ref="C170:D170"/>
    <mergeCell ref="E170:F170"/>
    <mergeCell ref="G170:H170"/>
    <mergeCell ref="I170:J170"/>
    <mergeCell ref="K170:L170"/>
    <mergeCell ref="M170:N170"/>
    <mergeCell ref="O170:P170"/>
    <mergeCell ref="Q170:R170"/>
    <mergeCell ref="C169:D169"/>
    <mergeCell ref="E169:F169"/>
    <mergeCell ref="G169:H169"/>
    <mergeCell ref="I169:J169"/>
    <mergeCell ref="K169:L169"/>
    <mergeCell ref="M169:N169"/>
    <mergeCell ref="O167:P167"/>
    <mergeCell ref="Q167:R167"/>
    <mergeCell ref="C168:D168"/>
    <mergeCell ref="E168:F168"/>
    <mergeCell ref="G168:H168"/>
    <mergeCell ref="I168:J168"/>
    <mergeCell ref="K168:L168"/>
    <mergeCell ref="M168:N168"/>
    <mergeCell ref="O168:P168"/>
    <mergeCell ref="Q168:R168"/>
    <mergeCell ref="C167:D167"/>
    <mergeCell ref="E167:F167"/>
    <mergeCell ref="G167:H167"/>
    <mergeCell ref="I167:J167"/>
    <mergeCell ref="K167:L167"/>
    <mergeCell ref="M167:N167"/>
    <mergeCell ref="O165:P165"/>
    <mergeCell ref="Q165:R165"/>
    <mergeCell ref="C166:D166"/>
    <mergeCell ref="E166:F166"/>
    <mergeCell ref="G166:H166"/>
    <mergeCell ref="I166:J166"/>
    <mergeCell ref="K166:L166"/>
    <mergeCell ref="M166:N166"/>
    <mergeCell ref="O166:P166"/>
    <mergeCell ref="Q166:R166"/>
    <mergeCell ref="C165:D165"/>
    <mergeCell ref="E165:F165"/>
    <mergeCell ref="G165:H165"/>
    <mergeCell ref="I165:J165"/>
    <mergeCell ref="K165:L165"/>
    <mergeCell ref="M165:N165"/>
    <mergeCell ref="O163:P163"/>
    <mergeCell ref="Q163:R163"/>
    <mergeCell ref="C164:D164"/>
    <mergeCell ref="E164:F164"/>
    <mergeCell ref="G164:H164"/>
    <mergeCell ref="I164:J164"/>
    <mergeCell ref="K164:L164"/>
    <mergeCell ref="M164:N164"/>
    <mergeCell ref="O164:P164"/>
    <mergeCell ref="Q164:R164"/>
    <mergeCell ref="C163:D163"/>
    <mergeCell ref="E163:F163"/>
    <mergeCell ref="G163:H163"/>
    <mergeCell ref="I163:J163"/>
    <mergeCell ref="K163:L163"/>
    <mergeCell ref="M163:N163"/>
    <mergeCell ref="O161:P161"/>
    <mergeCell ref="Q161:R161"/>
    <mergeCell ref="C162:D162"/>
    <mergeCell ref="E162:F162"/>
    <mergeCell ref="G162:H162"/>
    <mergeCell ref="I162:J162"/>
    <mergeCell ref="K162:L162"/>
    <mergeCell ref="M162:N162"/>
    <mergeCell ref="O162:P162"/>
    <mergeCell ref="Q162:R162"/>
    <mergeCell ref="C161:D161"/>
    <mergeCell ref="E161:F161"/>
    <mergeCell ref="G161:H161"/>
    <mergeCell ref="I161:J161"/>
    <mergeCell ref="K161:L161"/>
    <mergeCell ref="M161:N161"/>
    <mergeCell ref="O159:P159"/>
    <mergeCell ref="Q159:R159"/>
    <mergeCell ref="C160:D160"/>
    <mergeCell ref="E160:F160"/>
    <mergeCell ref="G160:H160"/>
    <mergeCell ref="I160:J160"/>
    <mergeCell ref="K160:L160"/>
    <mergeCell ref="M160:N160"/>
    <mergeCell ref="O160:P160"/>
    <mergeCell ref="Q160:R160"/>
    <mergeCell ref="C159:D159"/>
    <mergeCell ref="E159:F159"/>
    <mergeCell ref="G159:H159"/>
    <mergeCell ref="I159:J159"/>
    <mergeCell ref="K159:L159"/>
    <mergeCell ref="M159:N159"/>
    <mergeCell ref="O157:P157"/>
    <mergeCell ref="Q157:R157"/>
    <mergeCell ref="C158:D158"/>
    <mergeCell ref="E158:F158"/>
    <mergeCell ref="G158:H158"/>
    <mergeCell ref="I158:J158"/>
    <mergeCell ref="K158:L158"/>
    <mergeCell ref="M158:N158"/>
    <mergeCell ref="O158:P158"/>
    <mergeCell ref="Q158:R158"/>
    <mergeCell ref="C157:D157"/>
    <mergeCell ref="E157:F157"/>
    <mergeCell ref="G157:H157"/>
    <mergeCell ref="I157:J157"/>
    <mergeCell ref="K157:L157"/>
    <mergeCell ref="M157:N157"/>
    <mergeCell ref="O155:P155"/>
    <mergeCell ref="Q155:R155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C155:D155"/>
    <mergeCell ref="E155:F155"/>
    <mergeCell ref="G155:H155"/>
    <mergeCell ref="I155:J155"/>
    <mergeCell ref="K155:L155"/>
    <mergeCell ref="M155:N155"/>
    <mergeCell ref="O153:P153"/>
    <mergeCell ref="Q153:R153"/>
    <mergeCell ref="C154:D154"/>
    <mergeCell ref="E154:F154"/>
    <mergeCell ref="G154:H154"/>
    <mergeCell ref="I154:J154"/>
    <mergeCell ref="K154:L154"/>
    <mergeCell ref="M154:N154"/>
    <mergeCell ref="O154:P154"/>
    <mergeCell ref="Q154:R154"/>
    <mergeCell ref="C153:D153"/>
    <mergeCell ref="E153:F153"/>
    <mergeCell ref="G153:H153"/>
    <mergeCell ref="I153:J153"/>
    <mergeCell ref="K153:L153"/>
    <mergeCell ref="M153:N153"/>
    <mergeCell ref="O151:P151"/>
    <mergeCell ref="Q151:R151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C151:D151"/>
    <mergeCell ref="E151:F151"/>
    <mergeCell ref="G151:H151"/>
    <mergeCell ref="I151:J151"/>
    <mergeCell ref="K151:L151"/>
    <mergeCell ref="M151:N151"/>
    <mergeCell ref="O149:P149"/>
    <mergeCell ref="Q149:R149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C149:D149"/>
    <mergeCell ref="E149:F149"/>
    <mergeCell ref="G149:H149"/>
    <mergeCell ref="I149:J149"/>
    <mergeCell ref="K149:L149"/>
    <mergeCell ref="M149:N149"/>
    <mergeCell ref="O147:P147"/>
    <mergeCell ref="Q147:R147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C147:D147"/>
    <mergeCell ref="E147:F147"/>
    <mergeCell ref="G147:H147"/>
    <mergeCell ref="I147:J147"/>
    <mergeCell ref="K147:L147"/>
    <mergeCell ref="M147:N147"/>
    <mergeCell ref="O145:P145"/>
    <mergeCell ref="Q145:R145"/>
    <mergeCell ref="C146:D146"/>
    <mergeCell ref="E146:F146"/>
    <mergeCell ref="G146:H146"/>
    <mergeCell ref="I146:J146"/>
    <mergeCell ref="K146:L146"/>
    <mergeCell ref="M146:N146"/>
    <mergeCell ref="O146:P146"/>
    <mergeCell ref="Q146:R146"/>
    <mergeCell ref="C145:D145"/>
    <mergeCell ref="E145:F145"/>
    <mergeCell ref="G145:H145"/>
    <mergeCell ref="I145:J145"/>
    <mergeCell ref="K145:L145"/>
    <mergeCell ref="M145:N145"/>
    <mergeCell ref="O143:P143"/>
    <mergeCell ref="Q143:R143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C143:D143"/>
    <mergeCell ref="E143:F143"/>
    <mergeCell ref="G143:H143"/>
    <mergeCell ref="I143:J143"/>
    <mergeCell ref="K143:L143"/>
    <mergeCell ref="M143:N143"/>
    <mergeCell ref="O141:P141"/>
    <mergeCell ref="Q141:R141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C141:D141"/>
    <mergeCell ref="E141:F141"/>
    <mergeCell ref="G141:H141"/>
    <mergeCell ref="I141:J141"/>
    <mergeCell ref="K141:L141"/>
    <mergeCell ref="M141:N141"/>
    <mergeCell ref="O139:P139"/>
    <mergeCell ref="Q139:R139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C139:D139"/>
    <mergeCell ref="E139:F139"/>
    <mergeCell ref="G139:H139"/>
    <mergeCell ref="I139:J139"/>
    <mergeCell ref="K139:L139"/>
    <mergeCell ref="M139:N139"/>
    <mergeCell ref="O137:P137"/>
    <mergeCell ref="Q137:R137"/>
    <mergeCell ref="C138:D138"/>
    <mergeCell ref="E138:F138"/>
    <mergeCell ref="G138:H138"/>
    <mergeCell ref="I138:J138"/>
    <mergeCell ref="K138:L138"/>
    <mergeCell ref="M138:N138"/>
    <mergeCell ref="O138:P138"/>
    <mergeCell ref="Q138:R138"/>
    <mergeCell ref="C137:D137"/>
    <mergeCell ref="E137:F137"/>
    <mergeCell ref="G137:H137"/>
    <mergeCell ref="I137:J137"/>
    <mergeCell ref="K137:L137"/>
    <mergeCell ref="M137:N137"/>
    <mergeCell ref="O135:P135"/>
    <mergeCell ref="Q135:R135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C135:D135"/>
    <mergeCell ref="E135:F135"/>
    <mergeCell ref="G135:H135"/>
    <mergeCell ref="I135:J135"/>
    <mergeCell ref="K135:L135"/>
    <mergeCell ref="M135:N135"/>
    <mergeCell ref="O133:P133"/>
    <mergeCell ref="Q133:R133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C133:D133"/>
    <mergeCell ref="E133:F133"/>
    <mergeCell ref="G133:H133"/>
    <mergeCell ref="I133:J133"/>
    <mergeCell ref="K133:L133"/>
    <mergeCell ref="M133:N133"/>
    <mergeCell ref="O131:P131"/>
    <mergeCell ref="Q131:R131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C131:D131"/>
    <mergeCell ref="E131:F131"/>
    <mergeCell ref="G131:H131"/>
    <mergeCell ref="I131:J131"/>
    <mergeCell ref="K131:L131"/>
    <mergeCell ref="M131:N131"/>
    <mergeCell ref="O129:P129"/>
    <mergeCell ref="Q129:R129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C129:D129"/>
    <mergeCell ref="E129:F129"/>
    <mergeCell ref="G129:H129"/>
    <mergeCell ref="I129:J129"/>
    <mergeCell ref="K129:L129"/>
    <mergeCell ref="M129:N129"/>
    <mergeCell ref="O127:P127"/>
    <mergeCell ref="Q127:R127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C127:D127"/>
    <mergeCell ref="E127:F127"/>
    <mergeCell ref="G127:H127"/>
    <mergeCell ref="I127:J127"/>
    <mergeCell ref="K127:L127"/>
    <mergeCell ref="M127:N127"/>
    <mergeCell ref="O125:P125"/>
    <mergeCell ref="Q125:R125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C125:D125"/>
    <mergeCell ref="E125:F125"/>
    <mergeCell ref="G125:H125"/>
    <mergeCell ref="I125:J125"/>
    <mergeCell ref="K125:L125"/>
    <mergeCell ref="M125:N125"/>
    <mergeCell ref="O123:P123"/>
    <mergeCell ref="Q123:R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C123:D123"/>
    <mergeCell ref="E123:F123"/>
    <mergeCell ref="G123:H123"/>
    <mergeCell ref="I123:J123"/>
    <mergeCell ref="K123:L123"/>
    <mergeCell ref="M123:N123"/>
    <mergeCell ref="O121:P121"/>
    <mergeCell ref="Q121:R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C121:D121"/>
    <mergeCell ref="E121:F121"/>
    <mergeCell ref="G121:H121"/>
    <mergeCell ref="I121:J121"/>
    <mergeCell ref="K121:L121"/>
    <mergeCell ref="M121:N121"/>
    <mergeCell ref="O119:P119"/>
    <mergeCell ref="Q119:R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C119:D119"/>
    <mergeCell ref="E119:F119"/>
    <mergeCell ref="G119:H119"/>
    <mergeCell ref="I119:J119"/>
    <mergeCell ref="K119:L119"/>
    <mergeCell ref="M119:N119"/>
    <mergeCell ref="AF115:AG115"/>
    <mergeCell ref="AH115:AI115"/>
    <mergeCell ref="P117:Q117"/>
    <mergeCell ref="D118:E118"/>
    <mergeCell ref="H118:I118"/>
    <mergeCell ref="L118:M118"/>
    <mergeCell ref="O118:P118"/>
    <mergeCell ref="Q118:R118"/>
    <mergeCell ref="V116:W116"/>
    <mergeCell ref="X116:Y116"/>
    <mergeCell ref="V115:W115"/>
    <mergeCell ref="X115:Y115"/>
    <mergeCell ref="Z115:AA115"/>
    <mergeCell ref="AB115:AC115"/>
    <mergeCell ref="AD115:AE115"/>
    <mergeCell ref="AF113:AG113"/>
    <mergeCell ref="AH113:AI113"/>
    <mergeCell ref="V114:W114"/>
    <mergeCell ref="X114:Y114"/>
    <mergeCell ref="Z114:AA114"/>
    <mergeCell ref="AB114:AC114"/>
    <mergeCell ref="AD114:AE114"/>
    <mergeCell ref="AF114:AG114"/>
    <mergeCell ref="AH114:AI114"/>
    <mergeCell ref="V113:W113"/>
    <mergeCell ref="X113:Y113"/>
    <mergeCell ref="Z113:AA113"/>
    <mergeCell ref="AB113:AC113"/>
    <mergeCell ref="AD113:AE113"/>
    <mergeCell ref="AF111:AG111"/>
    <mergeCell ref="AH111:AI111"/>
    <mergeCell ref="V112:W112"/>
    <mergeCell ref="X112:Y112"/>
    <mergeCell ref="Z112:AA112"/>
    <mergeCell ref="AB112:AC112"/>
    <mergeCell ref="AD112:AE112"/>
    <mergeCell ref="AF112:AG112"/>
    <mergeCell ref="AH112:AI112"/>
    <mergeCell ref="V111:W111"/>
    <mergeCell ref="X111:Y111"/>
    <mergeCell ref="Z111:AA111"/>
    <mergeCell ref="AB111:AC111"/>
    <mergeCell ref="AD111:AE111"/>
    <mergeCell ref="AF109:AG109"/>
    <mergeCell ref="AH109:AI109"/>
    <mergeCell ref="V110:W110"/>
    <mergeCell ref="X110:Y110"/>
    <mergeCell ref="Z110:AA110"/>
    <mergeCell ref="AB110:AC110"/>
    <mergeCell ref="AD110:AE110"/>
    <mergeCell ref="AF110:AG110"/>
    <mergeCell ref="AH110:AI110"/>
    <mergeCell ref="V109:W109"/>
    <mergeCell ref="X109:Y109"/>
    <mergeCell ref="Z109:AA109"/>
    <mergeCell ref="AB109:AC109"/>
    <mergeCell ref="AD109:AE109"/>
    <mergeCell ref="AF107:AG107"/>
    <mergeCell ref="AH107:AI107"/>
    <mergeCell ref="V108:W108"/>
    <mergeCell ref="X108:Y108"/>
    <mergeCell ref="Z108:AA108"/>
    <mergeCell ref="AB108:AC108"/>
    <mergeCell ref="AD108:AE108"/>
    <mergeCell ref="AF108:AG108"/>
    <mergeCell ref="AH108:AI108"/>
    <mergeCell ref="V107:W107"/>
    <mergeCell ref="X107:Y107"/>
    <mergeCell ref="Z107:AA107"/>
    <mergeCell ref="AB107:AC107"/>
    <mergeCell ref="AD107:AE107"/>
    <mergeCell ref="AF105:AG105"/>
    <mergeCell ref="AH105:AI105"/>
    <mergeCell ref="V106:W106"/>
    <mergeCell ref="X106:Y106"/>
    <mergeCell ref="Z106:AA106"/>
    <mergeCell ref="AB106:AC106"/>
    <mergeCell ref="AD106:AE106"/>
    <mergeCell ref="AF106:AG106"/>
    <mergeCell ref="AH106:AI106"/>
    <mergeCell ref="V105:W105"/>
    <mergeCell ref="X105:Y105"/>
    <mergeCell ref="Z105:AA105"/>
    <mergeCell ref="AB105:AC105"/>
    <mergeCell ref="AD105:AE105"/>
    <mergeCell ref="AF103:AG103"/>
    <mergeCell ref="AH103:AI103"/>
    <mergeCell ref="V104:W104"/>
    <mergeCell ref="X104:Y104"/>
    <mergeCell ref="Z104:AA104"/>
    <mergeCell ref="AB104:AC104"/>
    <mergeCell ref="AD104:AE104"/>
    <mergeCell ref="AF104:AG104"/>
    <mergeCell ref="AH104:AI104"/>
    <mergeCell ref="V103:W103"/>
    <mergeCell ref="X103:Y103"/>
    <mergeCell ref="Z103:AA103"/>
    <mergeCell ref="AB103:AC103"/>
    <mergeCell ref="AD103:AE103"/>
    <mergeCell ref="AF101:AG101"/>
    <mergeCell ref="AH101:AI101"/>
    <mergeCell ref="V102:W102"/>
    <mergeCell ref="X102:Y102"/>
    <mergeCell ref="Z102:AA102"/>
    <mergeCell ref="AB102:AC102"/>
    <mergeCell ref="AD102:AE102"/>
    <mergeCell ref="AF102:AG102"/>
    <mergeCell ref="AH102:AI102"/>
    <mergeCell ref="V101:W101"/>
    <mergeCell ref="X101:Y101"/>
    <mergeCell ref="Z101:AA101"/>
    <mergeCell ref="AB101:AC101"/>
    <mergeCell ref="AD101:AE101"/>
    <mergeCell ref="AF99:AG99"/>
    <mergeCell ref="AH99:AI99"/>
    <mergeCell ref="V100:W100"/>
    <mergeCell ref="X100:Y100"/>
    <mergeCell ref="Z100:AA100"/>
    <mergeCell ref="AB100:AC100"/>
    <mergeCell ref="AD100:AE100"/>
    <mergeCell ref="AF100:AG100"/>
    <mergeCell ref="AH100:AI100"/>
    <mergeCell ref="V99:W99"/>
    <mergeCell ref="X99:Y99"/>
    <mergeCell ref="Z99:AA99"/>
    <mergeCell ref="AB99:AC99"/>
    <mergeCell ref="AD99:AE99"/>
    <mergeCell ref="AF97:AG97"/>
    <mergeCell ref="AH97:AI97"/>
    <mergeCell ref="V98:W98"/>
    <mergeCell ref="X98:Y98"/>
    <mergeCell ref="Z98:AA98"/>
    <mergeCell ref="AB98:AC98"/>
    <mergeCell ref="AD98:AE98"/>
    <mergeCell ref="AF98:AG98"/>
    <mergeCell ref="AH98:AI98"/>
    <mergeCell ref="V97:W97"/>
    <mergeCell ref="X97:Y97"/>
    <mergeCell ref="Z97:AA97"/>
    <mergeCell ref="AB97:AC97"/>
    <mergeCell ref="AD97:AE97"/>
    <mergeCell ref="AF95:AG95"/>
    <mergeCell ref="AH95:AI95"/>
    <mergeCell ref="V96:W96"/>
    <mergeCell ref="X96:Y96"/>
    <mergeCell ref="Z96:AA96"/>
    <mergeCell ref="AB96:AC96"/>
    <mergeCell ref="AD96:AE96"/>
    <mergeCell ref="AF96:AG96"/>
    <mergeCell ref="AH96:AI96"/>
    <mergeCell ref="V95:W95"/>
    <mergeCell ref="X95:Y95"/>
    <mergeCell ref="Z95:AA95"/>
    <mergeCell ref="AB95:AC95"/>
    <mergeCell ref="AD95:AE95"/>
    <mergeCell ref="AF93:AG93"/>
    <mergeCell ref="AH93:AI93"/>
    <mergeCell ref="V94:W94"/>
    <mergeCell ref="X94:Y94"/>
    <mergeCell ref="Z94:AA94"/>
    <mergeCell ref="AB94:AC94"/>
    <mergeCell ref="AD94:AE94"/>
    <mergeCell ref="AF94:AG94"/>
    <mergeCell ref="AH94:AI94"/>
    <mergeCell ref="V93:W93"/>
    <mergeCell ref="X93:Y93"/>
    <mergeCell ref="Z93:AA93"/>
    <mergeCell ref="AB93:AC93"/>
    <mergeCell ref="AD93:AE93"/>
    <mergeCell ref="AF91:AG91"/>
    <mergeCell ref="AH91:AI91"/>
    <mergeCell ref="V92:W92"/>
    <mergeCell ref="X92:Y92"/>
    <mergeCell ref="Z92:AA92"/>
    <mergeCell ref="AB92:AC92"/>
    <mergeCell ref="AD92:AE92"/>
    <mergeCell ref="AF92:AG92"/>
    <mergeCell ref="AH92:AI92"/>
    <mergeCell ref="V91:W91"/>
    <mergeCell ref="X91:Y91"/>
    <mergeCell ref="Z91:AA91"/>
    <mergeCell ref="AB91:AC91"/>
    <mergeCell ref="AD91:AE91"/>
    <mergeCell ref="AF89:AG89"/>
    <mergeCell ref="AH89:AI89"/>
    <mergeCell ref="V90:W90"/>
    <mergeCell ref="X90:Y90"/>
    <mergeCell ref="Z90:AA90"/>
    <mergeCell ref="AB90:AC90"/>
    <mergeCell ref="AD90:AE90"/>
    <mergeCell ref="AF90:AG90"/>
    <mergeCell ref="AH90:AI90"/>
    <mergeCell ref="V89:W89"/>
    <mergeCell ref="X89:Y89"/>
    <mergeCell ref="Z89:AA89"/>
    <mergeCell ref="AB89:AC89"/>
    <mergeCell ref="AD89:AE89"/>
    <mergeCell ref="AF87:AG87"/>
    <mergeCell ref="AH87:AI87"/>
    <mergeCell ref="V88:W88"/>
    <mergeCell ref="X88:Y88"/>
    <mergeCell ref="Z88:AA88"/>
    <mergeCell ref="AB88:AC88"/>
    <mergeCell ref="AD88:AE88"/>
    <mergeCell ref="AF88:AG88"/>
    <mergeCell ref="AH88:AI88"/>
    <mergeCell ref="V87:W87"/>
    <mergeCell ref="X87:Y87"/>
    <mergeCell ref="Z87:AA87"/>
    <mergeCell ref="AB87:AC87"/>
    <mergeCell ref="AD87:AE87"/>
    <mergeCell ref="AF85:AG85"/>
    <mergeCell ref="AH85:AI85"/>
    <mergeCell ref="V86:W86"/>
    <mergeCell ref="X86:Y86"/>
    <mergeCell ref="Z86:AA86"/>
    <mergeCell ref="AB86:AC86"/>
    <mergeCell ref="AD86:AE86"/>
    <mergeCell ref="AF86:AG86"/>
    <mergeCell ref="AH86:AI86"/>
    <mergeCell ref="V85:W85"/>
    <mergeCell ref="X85:Y85"/>
    <mergeCell ref="Z85:AA85"/>
    <mergeCell ref="AB85:AC85"/>
    <mergeCell ref="AD85:AE85"/>
    <mergeCell ref="AF83:AG83"/>
    <mergeCell ref="AH83:AI83"/>
    <mergeCell ref="V84:W84"/>
    <mergeCell ref="X84:Y84"/>
    <mergeCell ref="Z84:AA84"/>
    <mergeCell ref="AB84:AC84"/>
    <mergeCell ref="AD84:AE84"/>
    <mergeCell ref="AF84:AG84"/>
    <mergeCell ref="AH84:AI84"/>
    <mergeCell ref="V83:W83"/>
    <mergeCell ref="X83:Y83"/>
    <mergeCell ref="Z83:AA83"/>
    <mergeCell ref="AB83:AC83"/>
    <mergeCell ref="AD83:AE83"/>
    <mergeCell ref="AF81:AG81"/>
    <mergeCell ref="AH81:AI81"/>
    <mergeCell ref="V82:W82"/>
    <mergeCell ref="X82:Y82"/>
    <mergeCell ref="Z82:AA82"/>
    <mergeCell ref="AB82:AC82"/>
    <mergeCell ref="AD82:AE82"/>
    <mergeCell ref="AF82:AG82"/>
    <mergeCell ref="AH82:AI82"/>
    <mergeCell ref="V81:W81"/>
    <mergeCell ref="X81:Y81"/>
    <mergeCell ref="Z81:AA81"/>
    <mergeCell ref="AB81:AC81"/>
    <mergeCell ref="AD81:AE81"/>
    <mergeCell ref="X80:Y80"/>
    <mergeCell ref="Z80:AA80"/>
    <mergeCell ref="AB80:AC80"/>
    <mergeCell ref="AD80:AE80"/>
    <mergeCell ref="AF80:AG80"/>
    <mergeCell ref="AH80:AI80"/>
    <mergeCell ref="O114:P114"/>
    <mergeCell ref="Q114:R114"/>
    <mergeCell ref="O115:P115"/>
    <mergeCell ref="Q115:R115"/>
    <mergeCell ref="V3:AA3"/>
    <mergeCell ref="V4:AA4"/>
    <mergeCell ref="V7:AA7"/>
    <mergeCell ref="V8:AA8"/>
    <mergeCell ref="V80:W80"/>
    <mergeCell ref="O111:P111"/>
    <mergeCell ref="Q111:R111"/>
    <mergeCell ref="O112:P112"/>
    <mergeCell ref="Q112:R112"/>
    <mergeCell ref="O113:P113"/>
    <mergeCell ref="Q113:R113"/>
    <mergeCell ref="O108:P108"/>
    <mergeCell ref="Q108:R108"/>
    <mergeCell ref="O109:P109"/>
    <mergeCell ref="Q109:R109"/>
    <mergeCell ref="O110:P110"/>
    <mergeCell ref="Q110:R110"/>
    <mergeCell ref="O105:P105"/>
    <mergeCell ref="Q105:R105"/>
    <mergeCell ref="O106:P106"/>
    <mergeCell ref="Q106:R106"/>
    <mergeCell ref="O107:P107"/>
    <mergeCell ref="Q107:R107"/>
    <mergeCell ref="O102:P102"/>
    <mergeCell ref="Q102:R102"/>
    <mergeCell ref="O103:P103"/>
    <mergeCell ref="Q103:R103"/>
    <mergeCell ref="O104:P104"/>
    <mergeCell ref="Q104:R104"/>
    <mergeCell ref="O99:P99"/>
    <mergeCell ref="Q99:R99"/>
    <mergeCell ref="O100:P100"/>
    <mergeCell ref="Q100:R100"/>
    <mergeCell ref="O101:P101"/>
    <mergeCell ref="Q101:R101"/>
    <mergeCell ref="O96:P96"/>
    <mergeCell ref="Q96:R96"/>
    <mergeCell ref="O97:P97"/>
    <mergeCell ref="Q97:R97"/>
    <mergeCell ref="O98:P98"/>
    <mergeCell ref="Q98:R98"/>
    <mergeCell ref="O93:P93"/>
    <mergeCell ref="Q93:R93"/>
    <mergeCell ref="O94:P94"/>
    <mergeCell ref="Q94:R94"/>
    <mergeCell ref="O95:P95"/>
    <mergeCell ref="Q95:R95"/>
    <mergeCell ref="O90:P90"/>
    <mergeCell ref="Q90:R90"/>
    <mergeCell ref="O91:P91"/>
    <mergeCell ref="Q91:R91"/>
    <mergeCell ref="O92:P92"/>
    <mergeCell ref="Q92:R92"/>
    <mergeCell ref="O87:P87"/>
    <mergeCell ref="Q87:R87"/>
    <mergeCell ref="O88:P88"/>
    <mergeCell ref="Q88:R88"/>
    <mergeCell ref="O89:P89"/>
    <mergeCell ref="Q89:R89"/>
    <mergeCell ref="O84:P84"/>
    <mergeCell ref="Q84:R84"/>
    <mergeCell ref="O85:P85"/>
    <mergeCell ref="Q85:R85"/>
    <mergeCell ref="O86:P86"/>
    <mergeCell ref="Q86:R86"/>
    <mergeCell ref="O81:P81"/>
    <mergeCell ref="Q81:R81"/>
    <mergeCell ref="O82:P82"/>
    <mergeCell ref="Q82:R82"/>
    <mergeCell ref="O83:P83"/>
    <mergeCell ref="Q83:R83"/>
    <mergeCell ref="O78:P78"/>
    <mergeCell ref="Q78:R78"/>
    <mergeCell ref="O79:P79"/>
    <mergeCell ref="Q79:R79"/>
    <mergeCell ref="O80:P80"/>
    <mergeCell ref="Q80:R80"/>
    <mergeCell ref="O75:P75"/>
    <mergeCell ref="Q75:R75"/>
    <mergeCell ref="O76:P76"/>
    <mergeCell ref="Q76:R76"/>
    <mergeCell ref="O77:P77"/>
    <mergeCell ref="Q77:R77"/>
    <mergeCell ref="O72:P72"/>
    <mergeCell ref="Q72:R72"/>
    <mergeCell ref="O73:P73"/>
    <mergeCell ref="Q73:R73"/>
    <mergeCell ref="O74:P74"/>
    <mergeCell ref="Q74:R74"/>
    <mergeCell ref="O69:P69"/>
    <mergeCell ref="Q69:R69"/>
    <mergeCell ref="O70:P70"/>
    <mergeCell ref="Q70:R70"/>
    <mergeCell ref="O71:P71"/>
    <mergeCell ref="Q71:R71"/>
    <mergeCell ref="O66:P66"/>
    <mergeCell ref="Q66:R66"/>
    <mergeCell ref="O67:P67"/>
    <mergeCell ref="Q67:R67"/>
    <mergeCell ref="O68:P68"/>
    <mergeCell ref="Q68:R68"/>
    <mergeCell ref="O63:P63"/>
    <mergeCell ref="Q63:R63"/>
    <mergeCell ref="O64:P64"/>
    <mergeCell ref="Q64:R64"/>
    <mergeCell ref="O65:P65"/>
    <mergeCell ref="Q65:R65"/>
    <mergeCell ref="O60:P60"/>
    <mergeCell ref="Q60:R60"/>
    <mergeCell ref="O61:P61"/>
    <mergeCell ref="Q61:R61"/>
    <mergeCell ref="O62:P62"/>
    <mergeCell ref="Q62:R62"/>
    <mergeCell ref="O57:P57"/>
    <mergeCell ref="Q57:R57"/>
    <mergeCell ref="O58:P58"/>
    <mergeCell ref="Q58:R58"/>
    <mergeCell ref="O59:P59"/>
    <mergeCell ref="Q59:R59"/>
    <mergeCell ref="O54:P54"/>
    <mergeCell ref="Q54:R54"/>
    <mergeCell ref="O55:P55"/>
    <mergeCell ref="Q55:R55"/>
    <mergeCell ref="O56:P56"/>
    <mergeCell ref="Q56:R56"/>
    <mergeCell ref="O51:P51"/>
    <mergeCell ref="Q51:R51"/>
    <mergeCell ref="O52:P52"/>
    <mergeCell ref="Q52:R52"/>
    <mergeCell ref="O53:P53"/>
    <mergeCell ref="Q53:R53"/>
    <mergeCell ref="O48:P48"/>
    <mergeCell ref="Q48:R48"/>
    <mergeCell ref="O49:P49"/>
    <mergeCell ref="Q49:R49"/>
    <mergeCell ref="O50:P50"/>
    <mergeCell ref="Q50:R50"/>
    <mergeCell ref="O45:P45"/>
    <mergeCell ref="Q45:R45"/>
    <mergeCell ref="O46:P46"/>
    <mergeCell ref="Q46:R46"/>
    <mergeCell ref="O47:P47"/>
    <mergeCell ref="Q47:R47"/>
    <mergeCell ref="O42:P42"/>
    <mergeCell ref="Q42:R42"/>
    <mergeCell ref="O43:P43"/>
    <mergeCell ref="Q43:R43"/>
    <mergeCell ref="O44:P44"/>
    <mergeCell ref="Q44:R44"/>
    <mergeCell ref="O39:P39"/>
    <mergeCell ref="Q39:R39"/>
    <mergeCell ref="O40:P40"/>
    <mergeCell ref="Q40:R40"/>
    <mergeCell ref="O41:P41"/>
    <mergeCell ref="Q41:R41"/>
    <mergeCell ref="O36:P36"/>
    <mergeCell ref="Q36:R36"/>
    <mergeCell ref="O37:P37"/>
    <mergeCell ref="Q37:R37"/>
    <mergeCell ref="O38:P38"/>
    <mergeCell ref="Q38:R38"/>
    <mergeCell ref="O33:P33"/>
    <mergeCell ref="Q33:R33"/>
    <mergeCell ref="O34:P34"/>
    <mergeCell ref="Q34:R34"/>
    <mergeCell ref="O35:P35"/>
    <mergeCell ref="Q35:R35"/>
    <mergeCell ref="O30:P30"/>
    <mergeCell ref="Q30:R30"/>
    <mergeCell ref="O31:P31"/>
    <mergeCell ref="Q31:R31"/>
    <mergeCell ref="O32:P32"/>
    <mergeCell ref="Q32:R32"/>
    <mergeCell ref="O27:P27"/>
    <mergeCell ref="Q27:R27"/>
    <mergeCell ref="O28:P28"/>
    <mergeCell ref="Q28:R28"/>
    <mergeCell ref="O29:P29"/>
    <mergeCell ref="Q29:R29"/>
    <mergeCell ref="O24:P24"/>
    <mergeCell ref="Q24:R24"/>
    <mergeCell ref="O25:P25"/>
    <mergeCell ref="Q25:R25"/>
    <mergeCell ref="O26:P26"/>
    <mergeCell ref="Q26:R26"/>
    <mergeCell ref="O21:P21"/>
    <mergeCell ref="Q21:R21"/>
    <mergeCell ref="O22:P22"/>
    <mergeCell ref="Q22:R22"/>
    <mergeCell ref="O23:P23"/>
    <mergeCell ref="Q23:R23"/>
    <mergeCell ref="O18:P18"/>
    <mergeCell ref="Q18:R18"/>
    <mergeCell ref="O19:P19"/>
    <mergeCell ref="Q19:R19"/>
    <mergeCell ref="O20:P20"/>
    <mergeCell ref="Q20:R20"/>
    <mergeCell ref="O15:P15"/>
    <mergeCell ref="Q15:R15"/>
    <mergeCell ref="O16:P16"/>
    <mergeCell ref="Q16:R16"/>
    <mergeCell ref="O17:P17"/>
    <mergeCell ref="Q17:R17"/>
    <mergeCell ref="O12:P12"/>
    <mergeCell ref="Q12:R12"/>
    <mergeCell ref="O13:P13"/>
    <mergeCell ref="Q13:R13"/>
    <mergeCell ref="O14:P14"/>
    <mergeCell ref="Q14:R14"/>
    <mergeCell ref="Q7:R7"/>
    <mergeCell ref="O9:P9"/>
    <mergeCell ref="Q9:R9"/>
    <mergeCell ref="O10:P10"/>
    <mergeCell ref="Q10:R10"/>
    <mergeCell ref="O11:P11"/>
    <mergeCell ref="Q11:R11"/>
    <mergeCell ref="K114:L114"/>
    <mergeCell ref="M114:N114"/>
    <mergeCell ref="K115:L115"/>
    <mergeCell ref="M115:N115"/>
    <mergeCell ref="P5:Q5"/>
    <mergeCell ref="O6:P6"/>
    <mergeCell ref="Q6:R6"/>
    <mergeCell ref="O8:P8"/>
    <mergeCell ref="Q8:R8"/>
    <mergeCell ref="O7:P7"/>
    <mergeCell ref="K111:L111"/>
    <mergeCell ref="M111:N111"/>
    <mergeCell ref="K112:L112"/>
    <mergeCell ref="M112:N112"/>
    <mergeCell ref="K113:L113"/>
    <mergeCell ref="M113:N113"/>
    <mergeCell ref="K108:L108"/>
    <mergeCell ref="M108:N108"/>
    <mergeCell ref="K109:L109"/>
    <mergeCell ref="M109:N109"/>
    <mergeCell ref="K110:L110"/>
    <mergeCell ref="M110:N110"/>
    <mergeCell ref="K105:L105"/>
    <mergeCell ref="M105:N105"/>
    <mergeCell ref="K106:L106"/>
    <mergeCell ref="M106:N106"/>
    <mergeCell ref="K107:L107"/>
    <mergeCell ref="M107:N107"/>
    <mergeCell ref="K102:L102"/>
    <mergeCell ref="M102:N102"/>
    <mergeCell ref="K103:L103"/>
    <mergeCell ref="M103:N103"/>
    <mergeCell ref="K104:L104"/>
    <mergeCell ref="M104:N104"/>
    <mergeCell ref="K99:L99"/>
    <mergeCell ref="M99:N99"/>
    <mergeCell ref="K100:L100"/>
    <mergeCell ref="M100:N100"/>
    <mergeCell ref="K101:L101"/>
    <mergeCell ref="M101:N101"/>
    <mergeCell ref="K96:L96"/>
    <mergeCell ref="M96:N96"/>
    <mergeCell ref="K97:L97"/>
    <mergeCell ref="M97:N97"/>
    <mergeCell ref="K98:L98"/>
    <mergeCell ref="M98:N98"/>
    <mergeCell ref="K93:L93"/>
    <mergeCell ref="M93:N93"/>
    <mergeCell ref="K94:L94"/>
    <mergeCell ref="M94:N94"/>
    <mergeCell ref="K95:L95"/>
    <mergeCell ref="M95:N95"/>
    <mergeCell ref="K90:L90"/>
    <mergeCell ref="M90:N90"/>
    <mergeCell ref="K91:L91"/>
    <mergeCell ref="M91:N91"/>
    <mergeCell ref="K92:L92"/>
    <mergeCell ref="M92:N92"/>
    <mergeCell ref="K87:L87"/>
    <mergeCell ref="M87:N87"/>
    <mergeCell ref="K88:L88"/>
    <mergeCell ref="M88:N88"/>
    <mergeCell ref="K89:L89"/>
    <mergeCell ref="M89:N89"/>
    <mergeCell ref="K84:L84"/>
    <mergeCell ref="M84:N84"/>
    <mergeCell ref="K85:L85"/>
    <mergeCell ref="M85:N85"/>
    <mergeCell ref="K86:L86"/>
    <mergeCell ref="M86:N86"/>
    <mergeCell ref="K81:L81"/>
    <mergeCell ref="M81:N81"/>
    <mergeCell ref="K82:L82"/>
    <mergeCell ref="M82:N82"/>
    <mergeCell ref="K83:L83"/>
    <mergeCell ref="M83:N83"/>
    <mergeCell ref="K78:L78"/>
    <mergeCell ref="M78:N78"/>
    <mergeCell ref="K79:L79"/>
    <mergeCell ref="M79:N79"/>
    <mergeCell ref="K80:L80"/>
    <mergeCell ref="M80:N80"/>
    <mergeCell ref="K75:L75"/>
    <mergeCell ref="M75:N75"/>
    <mergeCell ref="K76:L76"/>
    <mergeCell ref="M76:N76"/>
    <mergeCell ref="K77:L77"/>
    <mergeCell ref="M77:N77"/>
    <mergeCell ref="K72:L72"/>
    <mergeCell ref="M72:N72"/>
    <mergeCell ref="K73:L73"/>
    <mergeCell ref="M73:N73"/>
    <mergeCell ref="K74:L74"/>
    <mergeCell ref="M74:N74"/>
    <mergeCell ref="K69:L69"/>
    <mergeCell ref="M69:N69"/>
    <mergeCell ref="K70:L70"/>
    <mergeCell ref="M70:N70"/>
    <mergeCell ref="K71:L71"/>
    <mergeCell ref="M71:N71"/>
    <mergeCell ref="K66:L66"/>
    <mergeCell ref="M66:N66"/>
    <mergeCell ref="K67:L67"/>
    <mergeCell ref="M67:N67"/>
    <mergeCell ref="K68:L68"/>
    <mergeCell ref="M68:N68"/>
    <mergeCell ref="K63:L63"/>
    <mergeCell ref="M63:N63"/>
    <mergeCell ref="K64:L64"/>
    <mergeCell ref="M64:N64"/>
    <mergeCell ref="K65:L65"/>
    <mergeCell ref="M65:N65"/>
    <mergeCell ref="K60:L60"/>
    <mergeCell ref="M60:N60"/>
    <mergeCell ref="K61:L61"/>
    <mergeCell ref="M61:N61"/>
    <mergeCell ref="K62:L62"/>
    <mergeCell ref="M62:N62"/>
    <mergeCell ref="K57:L57"/>
    <mergeCell ref="M57:N57"/>
    <mergeCell ref="K58:L58"/>
    <mergeCell ref="M58:N58"/>
    <mergeCell ref="K59:L59"/>
    <mergeCell ref="M59:N59"/>
    <mergeCell ref="K54:L54"/>
    <mergeCell ref="M54:N54"/>
    <mergeCell ref="K55:L55"/>
    <mergeCell ref="M55:N55"/>
    <mergeCell ref="K56:L56"/>
    <mergeCell ref="M56:N56"/>
    <mergeCell ref="K51:L51"/>
    <mergeCell ref="M51:N51"/>
    <mergeCell ref="K52:L52"/>
    <mergeCell ref="M52:N52"/>
    <mergeCell ref="K53:L53"/>
    <mergeCell ref="M53:N53"/>
    <mergeCell ref="K48:L48"/>
    <mergeCell ref="M48:N48"/>
    <mergeCell ref="K49:L49"/>
    <mergeCell ref="M49:N49"/>
    <mergeCell ref="K50:L50"/>
    <mergeCell ref="M50:N50"/>
    <mergeCell ref="K45:L45"/>
    <mergeCell ref="M45:N45"/>
    <mergeCell ref="K46:L46"/>
    <mergeCell ref="M46:N46"/>
    <mergeCell ref="K47:L47"/>
    <mergeCell ref="M47:N47"/>
    <mergeCell ref="K42:L42"/>
    <mergeCell ref="M42:N42"/>
    <mergeCell ref="K43:L43"/>
    <mergeCell ref="M43:N43"/>
    <mergeCell ref="K44:L44"/>
    <mergeCell ref="M44:N44"/>
    <mergeCell ref="K39:L39"/>
    <mergeCell ref="M39:N39"/>
    <mergeCell ref="K40:L40"/>
    <mergeCell ref="M40:N40"/>
    <mergeCell ref="K41:L41"/>
    <mergeCell ref="M41:N41"/>
    <mergeCell ref="K36:L36"/>
    <mergeCell ref="M36:N36"/>
    <mergeCell ref="K37:L37"/>
    <mergeCell ref="M37:N37"/>
    <mergeCell ref="K38:L38"/>
    <mergeCell ref="M38:N38"/>
    <mergeCell ref="K33:L33"/>
    <mergeCell ref="M33:N33"/>
    <mergeCell ref="K34:L34"/>
    <mergeCell ref="M34:N34"/>
    <mergeCell ref="K35:L35"/>
    <mergeCell ref="M35:N35"/>
    <mergeCell ref="K30:L30"/>
    <mergeCell ref="M30:N30"/>
    <mergeCell ref="K31:L31"/>
    <mergeCell ref="M31:N31"/>
    <mergeCell ref="K32:L32"/>
    <mergeCell ref="M32:N32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K9:L9"/>
    <mergeCell ref="M9:N9"/>
    <mergeCell ref="K10:L10"/>
    <mergeCell ref="M10:N10"/>
    <mergeCell ref="K11:L11"/>
    <mergeCell ref="M11:N11"/>
    <mergeCell ref="I111:J111"/>
    <mergeCell ref="I112:J112"/>
    <mergeCell ref="I113:J113"/>
    <mergeCell ref="I114:J114"/>
    <mergeCell ref="I115:J115"/>
    <mergeCell ref="L6:M6"/>
    <mergeCell ref="K7:L7"/>
    <mergeCell ref="M7:N7"/>
    <mergeCell ref="K8:L8"/>
    <mergeCell ref="M8:N8"/>
    <mergeCell ref="I105:J105"/>
    <mergeCell ref="I106:J106"/>
    <mergeCell ref="I107:J107"/>
    <mergeCell ref="I108:J108"/>
    <mergeCell ref="I109:J109"/>
    <mergeCell ref="I110:J110"/>
    <mergeCell ref="I99:J99"/>
    <mergeCell ref="I100:J100"/>
    <mergeCell ref="I101:J101"/>
    <mergeCell ref="I102:J102"/>
    <mergeCell ref="I103:J103"/>
    <mergeCell ref="I104:J104"/>
    <mergeCell ref="I93:J93"/>
    <mergeCell ref="I94:J94"/>
    <mergeCell ref="I95:J95"/>
    <mergeCell ref="I96:J96"/>
    <mergeCell ref="I97:J97"/>
    <mergeCell ref="I98:J98"/>
    <mergeCell ref="I87:J87"/>
    <mergeCell ref="I88:J88"/>
    <mergeCell ref="I89:J89"/>
    <mergeCell ref="I90:J90"/>
    <mergeCell ref="I91:J91"/>
    <mergeCell ref="I92:J92"/>
    <mergeCell ref="I81:J81"/>
    <mergeCell ref="I82:J82"/>
    <mergeCell ref="I83:J83"/>
    <mergeCell ref="I84:J84"/>
    <mergeCell ref="I85:J85"/>
    <mergeCell ref="I86:J86"/>
    <mergeCell ref="I75:J75"/>
    <mergeCell ref="I76:J76"/>
    <mergeCell ref="I77:J77"/>
    <mergeCell ref="I78:J78"/>
    <mergeCell ref="I79:J79"/>
    <mergeCell ref="I80:J80"/>
    <mergeCell ref="I69:J69"/>
    <mergeCell ref="I70:J70"/>
    <mergeCell ref="I71:J71"/>
    <mergeCell ref="I72:J72"/>
    <mergeCell ref="I73:J73"/>
    <mergeCell ref="I74:J74"/>
    <mergeCell ref="I63:J63"/>
    <mergeCell ref="I64:J64"/>
    <mergeCell ref="I65:J65"/>
    <mergeCell ref="I66:J66"/>
    <mergeCell ref="I67:J67"/>
    <mergeCell ref="I68:J68"/>
    <mergeCell ref="I57:J57"/>
    <mergeCell ref="I58:J58"/>
    <mergeCell ref="I59:J59"/>
    <mergeCell ref="I60:J60"/>
    <mergeCell ref="I61:J61"/>
    <mergeCell ref="I62:J62"/>
    <mergeCell ref="I51:J51"/>
    <mergeCell ref="I52:J52"/>
    <mergeCell ref="I53:J53"/>
    <mergeCell ref="I54:J54"/>
    <mergeCell ref="I55:J55"/>
    <mergeCell ref="I56:J56"/>
    <mergeCell ref="I45:J45"/>
    <mergeCell ref="I46:J46"/>
    <mergeCell ref="I47:J47"/>
    <mergeCell ref="I48:J48"/>
    <mergeCell ref="I49:J49"/>
    <mergeCell ref="I50:J50"/>
    <mergeCell ref="I39:J39"/>
    <mergeCell ref="I40:J40"/>
    <mergeCell ref="I41:J41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G113:H113"/>
    <mergeCell ref="G114:H114"/>
    <mergeCell ref="G115:H115"/>
    <mergeCell ref="I8:J8"/>
    <mergeCell ref="I9:J9"/>
    <mergeCell ref="I10:J10"/>
    <mergeCell ref="I11:J11"/>
    <mergeCell ref="I12:J12"/>
    <mergeCell ref="I13:J13"/>
    <mergeCell ref="I14:J14"/>
    <mergeCell ref="G107:H107"/>
    <mergeCell ref="G108:H108"/>
    <mergeCell ref="G109:H109"/>
    <mergeCell ref="G110:H110"/>
    <mergeCell ref="G111:H111"/>
    <mergeCell ref="G112:H112"/>
    <mergeCell ref="G101:H101"/>
    <mergeCell ref="G102:H102"/>
    <mergeCell ref="G103:H103"/>
    <mergeCell ref="G104:H104"/>
    <mergeCell ref="G105:H105"/>
    <mergeCell ref="G106:H106"/>
    <mergeCell ref="G95:H95"/>
    <mergeCell ref="G96:H96"/>
    <mergeCell ref="G97:H97"/>
    <mergeCell ref="G98:H98"/>
    <mergeCell ref="G99:H99"/>
    <mergeCell ref="G100:H100"/>
    <mergeCell ref="G89:H89"/>
    <mergeCell ref="G90:H90"/>
    <mergeCell ref="G91:H91"/>
    <mergeCell ref="G92:H92"/>
    <mergeCell ref="G93:H93"/>
    <mergeCell ref="G94:H94"/>
    <mergeCell ref="G83:H83"/>
    <mergeCell ref="G84:H84"/>
    <mergeCell ref="G85:H85"/>
    <mergeCell ref="G86:H86"/>
    <mergeCell ref="G87:H87"/>
    <mergeCell ref="G88:H88"/>
    <mergeCell ref="G77:H77"/>
    <mergeCell ref="G78:H78"/>
    <mergeCell ref="G79:H79"/>
    <mergeCell ref="G80:H80"/>
    <mergeCell ref="G81:H81"/>
    <mergeCell ref="G82:H82"/>
    <mergeCell ref="G71:H71"/>
    <mergeCell ref="G72:H72"/>
    <mergeCell ref="G73:H73"/>
    <mergeCell ref="G74:H74"/>
    <mergeCell ref="G75:H75"/>
    <mergeCell ref="G76:H76"/>
    <mergeCell ref="G65:H65"/>
    <mergeCell ref="G66:H66"/>
    <mergeCell ref="G67:H67"/>
    <mergeCell ref="G68:H68"/>
    <mergeCell ref="G69:H69"/>
    <mergeCell ref="G70:H70"/>
    <mergeCell ref="G59:H59"/>
    <mergeCell ref="G60:H60"/>
    <mergeCell ref="G61:H61"/>
    <mergeCell ref="G62:H62"/>
    <mergeCell ref="G63:H63"/>
    <mergeCell ref="G64:H64"/>
    <mergeCell ref="G53:H53"/>
    <mergeCell ref="G54:H54"/>
    <mergeCell ref="G55:H55"/>
    <mergeCell ref="G56:H56"/>
    <mergeCell ref="G57:H57"/>
    <mergeCell ref="G58:H58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33:H33"/>
    <mergeCell ref="G34:H34"/>
    <mergeCell ref="G23:H23"/>
    <mergeCell ref="G24:H24"/>
    <mergeCell ref="G25:H25"/>
    <mergeCell ref="G26:H26"/>
    <mergeCell ref="G27:H27"/>
    <mergeCell ref="G28:H28"/>
    <mergeCell ref="G17:H17"/>
    <mergeCell ref="G18:H18"/>
    <mergeCell ref="G19:H19"/>
    <mergeCell ref="G20:H20"/>
    <mergeCell ref="G21:H21"/>
    <mergeCell ref="G22:H22"/>
    <mergeCell ref="E115:F115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E109:F109"/>
    <mergeCell ref="E110:F110"/>
    <mergeCell ref="E111:F111"/>
    <mergeCell ref="E112:F112"/>
    <mergeCell ref="E113:F113"/>
    <mergeCell ref="E114:F114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67:F67"/>
    <mergeCell ref="E68:F68"/>
    <mergeCell ref="E69:F69"/>
    <mergeCell ref="E70:F70"/>
    <mergeCell ref="E71:F71"/>
    <mergeCell ref="E72:F72"/>
    <mergeCell ref="E61:F61"/>
    <mergeCell ref="E62:F62"/>
    <mergeCell ref="E63:F63"/>
    <mergeCell ref="E64:F64"/>
    <mergeCell ref="E65:F65"/>
    <mergeCell ref="E66:F66"/>
    <mergeCell ref="E55:F55"/>
    <mergeCell ref="E56:F56"/>
    <mergeCell ref="E57:F57"/>
    <mergeCell ref="E58:F58"/>
    <mergeCell ref="E59:F59"/>
    <mergeCell ref="E60:F60"/>
    <mergeCell ref="E49:F49"/>
    <mergeCell ref="E50:F50"/>
    <mergeCell ref="E51:F51"/>
    <mergeCell ref="E52:F52"/>
    <mergeCell ref="E53:F53"/>
    <mergeCell ref="E54:F54"/>
    <mergeCell ref="E43:F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E13:F13"/>
    <mergeCell ref="E14:F14"/>
    <mergeCell ref="E15:F15"/>
    <mergeCell ref="E16:F16"/>
    <mergeCell ref="E17:F17"/>
    <mergeCell ref="E18:F18"/>
    <mergeCell ref="C115:D115"/>
    <mergeCell ref="C7:D7"/>
    <mergeCell ref="E7:F7"/>
    <mergeCell ref="D6:E6"/>
    <mergeCell ref="H6:I6"/>
    <mergeCell ref="G7:H7"/>
    <mergeCell ref="I7:J7"/>
    <mergeCell ref="E8:F8"/>
    <mergeCell ref="E9:F9"/>
    <mergeCell ref="E10:F10"/>
    <mergeCell ref="C109:D109"/>
    <mergeCell ref="C110:D110"/>
    <mergeCell ref="C111:D111"/>
    <mergeCell ref="C112:D112"/>
    <mergeCell ref="C113:D113"/>
    <mergeCell ref="C114:D114"/>
    <mergeCell ref="C103:D103"/>
    <mergeCell ref="C104:D104"/>
    <mergeCell ref="C105:D105"/>
    <mergeCell ref="C106:D106"/>
    <mergeCell ref="C107:D107"/>
    <mergeCell ref="C108:D108"/>
    <mergeCell ref="C97:D97"/>
    <mergeCell ref="C98:D98"/>
    <mergeCell ref="C99:D99"/>
    <mergeCell ref="C100:D100"/>
    <mergeCell ref="C101:D101"/>
    <mergeCell ref="C102:D102"/>
    <mergeCell ref="C91:D91"/>
    <mergeCell ref="C92:D92"/>
    <mergeCell ref="C93:D93"/>
    <mergeCell ref="C94:D94"/>
    <mergeCell ref="C95:D95"/>
    <mergeCell ref="C96:D96"/>
    <mergeCell ref="C85:D85"/>
    <mergeCell ref="C86:D86"/>
    <mergeCell ref="C87:D87"/>
    <mergeCell ref="C88:D88"/>
    <mergeCell ref="C89:D89"/>
    <mergeCell ref="C90:D90"/>
    <mergeCell ref="C79:D79"/>
    <mergeCell ref="C80:D80"/>
    <mergeCell ref="C81:D81"/>
    <mergeCell ref="C82:D82"/>
    <mergeCell ref="C83:D83"/>
    <mergeCell ref="C84:D84"/>
    <mergeCell ref="C73:D73"/>
    <mergeCell ref="C74:D74"/>
    <mergeCell ref="C75:D75"/>
    <mergeCell ref="C76:D76"/>
    <mergeCell ref="C77:D77"/>
    <mergeCell ref="C78:D78"/>
    <mergeCell ref="C67:D67"/>
    <mergeCell ref="C68:D68"/>
    <mergeCell ref="C69:D69"/>
    <mergeCell ref="C70:D70"/>
    <mergeCell ref="C71:D71"/>
    <mergeCell ref="C72:D72"/>
    <mergeCell ref="C61:D61"/>
    <mergeCell ref="C62:D62"/>
    <mergeCell ref="C63:D63"/>
    <mergeCell ref="C64:D64"/>
    <mergeCell ref="C65:D65"/>
    <mergeCell ref="C66:D66"/>
    <mergeCell ref="C55:D55"/>
    <mergeCell ref="C56:D56"/>
    <mergeCell ref="C57:D57"/>
    <mergeCell ref="C58:D58"/>
    <mergeCell ref="C59:D59"/>
    <mergeCell ref="C60:D60"/>
    <mergeCell ref="C49:D49"/>
    <mergeCell ref="C50:D50"/>
    <mergeCell ref="C51:D51"/>
    <mergeCell ref="C52:D52"/>
    <mergeCell ref="C53:D53"/>
    <mergeCell ref="C54:D54"/>
    <mergeCell ref="C43:D43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C36:D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8:D8"/>
    <mergeCell ref="C9:D9"/>
    <mergeCell ref="C10:D10"/>
    <mergeCell ref="C11:D11"/>
    <mergeCell ref="C12:D12"/>
    <mergeCell ref="E11:F11"/>
    <mergeCell ref="E12:F12"/>
    <mergeCell ref="A2:D2"/>
    <mergeCell ref="A3:D3"/>
    <mergeCell ref="A4:D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BULAN</dc:creator>
  <cp:lastModifiedBy>Carol Bulan</cp:lastModifiedBy>
  <dcterms:created xsi:type="dcterms:W3CDTF">2020-01-22T12:06:14Z</dcterms:created>
  <dcterms:modified xsi:type="dcterms:W3CDTF">2020-01-22T13:35:21Z</dcterms:modified>
</cp:coreProperties>
</file>